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Analysis\Company_Analysis_Project\Power BI\"/>
    </mc:Choice>
  </mc:AlternateContent>
  <bookViews>
    <workbookView xWindow="0" yWindow="0" windowWidth="20490" windowHeight="7530"/>
  </bookViews>
  <sheets>
    <sheet name="companies_mergedData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W734" i="1" l="1"/>
  <c r="V734" i="1"/>
  <c r="U734" i="1"/>
  <c r="T734" i="1"/>
  <c r="W733" i="1"/>
  <c r="V733" i="1"/>
  <c r="U733" i="1"/>
  <c r="T733" i="1"/>
  <c r="W732" i="1"/>
  <c r="V732" i="1"/>
  <c r="U732" i="1"/>
  <c r="T732" i="1"/>
  <c r="W731" i="1"/>
  <c r="V731" i="1"/>
  <c r="U731" i="1"/>
  <c r="T731" i="1"/>
  <c r="W730" i="1"/>
  <c r="V730" i="1"/>
  <c r="U730" i="1"/>
  <c r="T730" i="1"/>
  <c r="W729" i="1"/>
  <c r="V729" i="1"/>
  <c r="U729" i="1"/>
  <c r="T729" i="1"/>
  <c r="W728" i="1"/>
  <c r="V728" i="1"/>
  <c r="U728" i="1"/>
  <c r="T728" i="1"/>
  <c r="W727" i="1"/>
  <c r="V727" i="1"/>
  <c r="U727" i="1"/>
  <c r="T727" i="1"/>
  <c r="W726" i="1"/>
  <c r="V726" i="1"/>
  <c r="U726" i="1"/>
  <c r="T726" i="1"/>
  <c r="W725" i="1"/>
  <c r="V725" i="1"/>
  <c r="U725" i="1"/>
  <c r="T725" i="1"/>
  <c r="W724" i="1"/>
  <c r="V724" i="1"/>
  <c r="U724" i="1"/>
  <c r="T724" i="1"/>
  <c r="W723" i="1"/>
  <c r="V723" i="1"/>
  <c r="U723" i="1"/>
  <c r="T723" i="1"/>
  <c r="W722" i="1"/>
  <c r="V722" i="1"/>
  <c r="U722" i="1"/>
  <c r="T722" i="1"/>
  <c r="W721" i="1"/>
  <c r="V721" i="1"/>
  <c r="U721" i="1"/>
  <c r="T721" i="1"/>
  <c r="W720" i="1"/>
  <c r="V720" i="1"/>
  <c r="U720" i="1"/>
  <c r="T720" i="1"/>
  <c r="W719" i="1"/>
  <c r="V719" i="1"/>
  <c r="U719" i="1"/>
  <c r="T719" i="1"/>
  <c r="W718" i="1"/>
  <c r="V718" i="1"/>
  <c r="U718" i="1"/>
  <c r="T718" i="1"/>
  <c r="W717" i="1"/>
  <c r="V717" i="1"/>
  <c r="U717" i="1"/>
  <c r="T717" i="1"/>
  <c r="W716" i="1"/>
  <c r="V716" i="1"/>
  <c r="U716" i="1"/>
  <c r="T716" i="1"/>
  <c r="W715" i="1"/>
  <c r="V715" i="1"/>
  <c r="U715" i="1"/>
  <c r="T715" i="1"/>
  <c r="W714" i="1"/>
  <c r="V714" i="1"/>
  <c r="U714" i="1"/>
  <c r="T714" i="1"/>
  <c r="W713" i="1"/>
  <c r="V713" i="1"/>
  <c r="U713" i="1"/>
  <c r="T713" i="1"/>
  <c r="W712" i="1"/>
  <c r="V712" i="1"/>
  <c r="U712" i="1"/>
  <c r="T712" i="1"/>
  <c r="W711" i="1"/>
  <c r="V711" i="1"/>
  <c r="U711" i="1"/>
  <c r="T711" i="1"/>
  <c r="W710" i="1"/>
  <c r="V710" i="1"/>
  <c r="U710" i="1"/>
  <c r="T710" i="1"/>
  <c r="W709" i="1"/>
  <c r="V709" i="1"/>
  <c r="U709" i="1"/>
  <c r="T709" i="1"/>
  <c r="W708" i="1"/>
  <c r="V708" i="1"/>
  <c r="U708" i="1"/>
  <c r="T708" i="1"/>
  <c r="W707" i="1"/>
  <c r="V707" i="1"/>
  <c r="U707" i="1"/>
  <c r="T707" i="1"/>
  <c r="W706" i="1"/>
  <c r="V706" i="1"/>
  <c r="U706" i="1"/>
  <c r="T706" i="1"/>
  <c r="W705" i="1"/>
  <c r="V705" i="1"/>
  <c r="U705" i="1"/>
  <c r="T705" i="1"/>
  <c r="W704" i="1"/>
  <c r="V704" i="1"/>
  <c r="U704" i="1"/>
  <c r="T704" i="1"/>
  <c r="W703" i="1"/>
  <c r="V703" i="1"/>
  <c r="U703" i="1"/>
  <c r="T703" i="1"/>
  <c r="W702" i="1"/>
  <c r="V702" i="1"/>
  <c r="U702" i="1"/>
  <c r="T702" i="1"/>
  <c r="W701" i="1"/>
  <c r="V701" i="1"/>
  <c r="U701" i="1"/>
  <c r="T701" i="1"/>
  <c r="W700" i="1"/>
  <c r="V700" i="1"/>
  <c r="U700" i="1"/>
  <c r="T700" i="1"/>
  <c r="W699" i="1"/>
  <c r="V699" i="1"/>
  <c r="U699" i="1"/>
  <c r="T699" i="1"/>
  <c r="W698" i="1"/>
  <c r="V698" i="1"/>
  <c r="U698" i="1"/>
  <c r="T698" i="1"/>
  <c r="W697" i="1"/>
  <c r="V697" i="1"/>
  <c r="U697" i="1"/>
  <c r="T697" i="1"/>
  <c r="W696" i="1"/>
  <c r="V696" i="1"/>
  <c r="U696" i="1"/>
  <c r="T696" i="1"/>
  <c r="W695" i="1"/>
  <c r="V695" i="1"/>
  <c r="U695" i="1"/>
  <c r="T695" i="1"/>
  <c r="W694" i="1"/>
  <c r="V694" i="1"/>
  <c r="U694" i="1"/>
  <c r="T694" i="1"/>
  <c r="W693" i="1"/>
  <c r="V693" i="1"/>
  <c r="U693" i="1"/>
  <c r="T693" i="1"/>
  <c r="W692" i="1"/>
  <c r="V692" i="1"/>
  <c r="U692" i="1"/>
  <c r="T692" i="1"/>
  <c r="W691" i="1"/>
  <c r="V691" i="1"/>
  <c r="U691" i="1"/>
  <c r="T691" i="1"/>
  <c r="W690" i="1"/>
  <c r="V690" i="1"/>
  <c r="U690" i="1"/>
  <c r="T690" i="1"/>
  <c r="W689" i="1"/>
  <c r="V689" i="1"/>
  <c r="U689" i="1"/>
  <c r="T689" i="1"/>
  <c r="W688" i="1"/>
  <c r="V688" i="1"/>
  <c r="U688" i="1"/>
  <c r="T688" i="1"/>
  <c r="W687" i="1"/>
  <c r="V687" i="1"/>
  <c r="U687" i="1"/>
  <c r="T687" i="1"/>
  <c r="W686" i="1"/>
  <c r="V686" i="1"/>
  <c r="U686" i="1"/>
  <c r="T686" i="1"/>
  <c r="W685" i="1"/>
  <c r="V685" i="1"/>
  <c r="U685" i="1"/>
  <c r="T685" i="1"/>
  <c r="W684" i="1"/>
  <c r="V684" i="1"/>
  <c r="U684" i="1"/>
  <c r="T684" i="1"/>
  <c r="W683" i="1"/>
  <c r="V683" i="1"/>
  <c r="U683" i="1"/>
  <c r="T683" i="1"/>
  <c r="W682" i="1"/>
  <c r="V682" i="1"/>
  <c r="U682" i="1"/>
  <c r="T682" i="1"/>
  <c r="W681" i="1"/>
  <c r="V681" i="1"/>
  <c r="U681" i="1"/>
  <c r="T681" i="1"/>
  <c r="W680" i="1"/>
  <c r="V680" i="1"/>
  <c r="U680" i="1"/>
  <c r="T680" i="1"/>
  <c r="W679" i="1"/>
  <c r="V679" i="1"/>
  <c r="U679" i="1"/>
  <c r="T679" i="1"/>
  <c r="W678" i="1"/>
  <c r="V678" i="1"/>
  <c r="U678" i="1"/>
  <c r="T678" i="1"/>
  <c r="W677" i="1"/>
  <c r="V677" i="1"/>
  <c r="U677" i="1"/>
  <c r="T677" i="1"/>
  <c r="W676" i="1"/>
  <c r="V676" i="1"/>
  <c r="U676" i="1"/>
  <c r="T676" i="1"/>
  <c r="W675" i="1"/>
  <c r="V675" i="1"/>
  <c r="U675" i="1"/>
  <c r="T675" i="1"/>
  <c r="W674" i="1"/>
  <c r="V674" i="1"/>
  <c r="U674" i="1"/>
  <c r="T674" i="1"/>
  <c r="W673" i="1"/>
  <c r="V673" i="1"/>
  <c r="U673" i="1"/>
  <c r="T673" i="1"/>
  <c r="W672" i="1"/>
  <c r="V672" i="1"/>
  <c r="U672" i="1"/>
  <c r="T672" i="1"/>
  <c r="W671" i="1"/>
  <c r="V671" i="1"/>
  <c r="U671" i="1"/>
  <c r="T671" i="1"/>
  <c r="W670" i="1"/>
  <c r="V670" i="1"/>
  <c r="U670" i="1"/>
  <c r="T670" i="1"/>
  <c r="W669" i="1"/>
  <c r="V669" i="1"/>
  <c r="U669" i="1"/>
  <c r="T669" i="1"/>
  <c r="W668" i="1"/>
  <c r="V668" i="1"/>
  <c r="U668" i="1"/>
  <c r="T668" i="1"/>
  <c r="W667" i="1"/>
  <c r="V667" i="1"/>
  <c r="U667" i="1"/>
  <c r="T667" i="1"/>
  <c r="W666" i="1"/>
  <c r="V666" i="1"/>
  <c r="U666" i="1"/>
  <c r="T666" i="1"/>
  <c r="W665" i="1"/>
  <c r="V665" i="1"/>
  <c r="U665" i="1"/>
  <c r="T665" i="1"/>
  <c r="W664" i="1"/>
  <c r="V664" i="1"/>
  <c r="U664" i="1"/>
  <c r="T664" i="1"/>
  <c r="W663" i="1"/>
  <c r="V663" i="1"/>
  <c r="U663" i="1"/>
  <c r="T663" i="1"/>
  <c r="W662" i="1"/>
  <c r="V662" i="1"/>
  <c r="U662" i="1"/>
  <c r="T662" i="1"/>
  <c r="W661" i="1"/>
  <c r="V661" i="1"/>
  <c r="U661" i="1"/>
  <c r="T661" i="1"/>
  <c r="W660" i="1"/>
  <c r="V660" i="1"/>
  <c r="U660" i="1"/>
  <c r="T660" i="1"/>
  <c r="W659" i="1"/>
  <c r="V659" i="1"/>
  <c r="U659" i="1"/>
  <c r="T659" i="1"/>
  <c r="W658" i="1"/>
  <c r="V658" i="1"/>
  <c r="U658" i="1"/>
  <c r="T658" i="1"/>
  <c r="W657" i="1"/>
  <c r="V657" i="1"/>
  <c r="U657" i="1"/>
  <c r="T657" i="1"/>
  <c r="W656" i="1"/>
  <c r="V656" i="1"/>
  <c r="U656" i="1"/>
  <c r="T656" i="1"/>
  <c r="W655" i="1"/>
  <c r="V655" i="1"/>
  <c r="U655" i="1"/>
  <c r="T655" i="1"/>
  <c r="W654" i="1"/>
  <c r="V654" i="1"/>
  <c r="U654" i="1"/>
  <c r="T654" i="1"/>
  <c r="W653" i="1"/>
  <c r="V653" i="1"/>
  <c r="U653" i="1"/>
  <c r="T653" i="1"/>
  <c r="W652" i="1"/>
  <c r="V652" i="1"/>
  <c r="U652" i="1"/>
  <c r="T652" i="1"/>
  <c r="W651" i="1"/>
  <c r="V651" i="1"/>
  <c r="U651" i="1"/>
  <c r="T651" i="1"/>
  <c r="W650" i="1"/>
  <c r="V650" i="1"/>
  <c r="U650" i="1"/>
  <c r="T650" i="1"/>
  <c r="W649" i="1"/>
  <c r="V649" i="1"/>
  <c r="U649" i="1"/>
  <c r="T649" i="1"/>
  <c r="W648" i="1"/>
  <c r="V648" i="1"/>
  <c r="U648" i="1"/>
  <c r="T648" i="1"/>
  <c r="W647" i="1"/>
  <c r="V647" i="1"/>
  <c r="U647" i="1"/>
  <c r="T647" i="1"/>
  <c r="W646" i="1"/>
  <c r="V646" i="1"/>
  <c r="U646" i="1"/>
  <c r="T646" i="1"/>
  <c r="W645" i="1"/>
  <c r="V645" i="1"/>
  <c r="U645" i="1"/>
  <c r="T645" i="1"/>
  <c r="W644" i="1"/>
  <c r="V644" i="1"/>
  <c r="U644" i="1"/>
  <c r="T644" i="1"/>
  <c r="W643" i="1"/>
  <c r="V643" i="1"/>
  <c r="U643" i="1"/>
  <c r="T643" i="1"/>
  <c r="W642" i="1"/>
  <c r="V642" i="1"/>
  <c r="U642" i="1"/>
  <c r="T642" i="1"/>
  <c r="W641" i="1"/>
  <c r="V641" i="1"/>
  <c r="U641" i="1"/>
  <c r="T641" i="1"/>
  <c r="W640" i="1"/>
  <c r="V640" i="1"/>
  <c r="U640" i="1"/>
  <c r="T640" i="1"/>
  <c r="W639" i="1"/>
  <c r="V639" i="1"/>
  <c r="U639" i="1"/>
  <c r="T639" i="1"/>
  <c r="W638" i="1"/>
  <c r="V638" i="1"/>
  <c r="U638" i="1"/>
  <c r="T638" i="1"/>
  <c r="W637" i="1"/>
  <c r="V637" i="1"/>
  <c r="U637" i="1"/>
  <c r="T637" i="1"/>
  <c r="W636" i="1"/>
  <c r="V636" i="1"/>
  <c r="U636" i="1"/>
  <c r="T636" i="1"/>
  <c r="W635" i="1"/>
  <c r="V635" i="1"/>
  <c r="U635" i="1"/>
  <c r="T635" i="1"/>
  <c r="W634" i="1"/>
  <c r="V634" i="1"/>
  <c r="U634" i="1"/>
  <c r="T634" i="1"/>
  <c r="W633" i="1"/>
  <c r="V633" i="1"/>
  <c r="U633" i="1"/>
  <c r="T633" i="1"/>
  <c r="W632" i="1"/>
  <c r="V632" i="1"/>
  <c r="U632" i="1"/>
  <c r="T632" i="1"/>
  <c r="W631" i="1"/>
  <c r="V631" i="1"/>
  <c r="U631" i="1"/>
  <c r="T631" i="1"/>
  <c r="W630" i="1"/>
  <c r="V630" i="1"/>
  <c r="U630" i="1"/>
  <c r="T630" i="1"/>
  <c r="W629" i="1"/>
  <c r="V629" i="1"/>
  <c r="U629" i="1"/>
  <c r="T629" i="1"/>
  <c r="W628" i="1"/>
  <c r="V628" i="1"/>
  <c r="U628" i="1"/>
  <c r="T628" i="1"/>
  <c r="W627" i="1"/>
  <c r="V627" i="1"/>
  <c r="U627" i="1"/>
  <c r="T627" i="1"/>
  <c r="W626" i="1"/>
  <c r="V626" i="1"/>
  <c r="U626" i="1"/>
  <c r="T626" i="1"/>
  <c r="W625" i="1"/>
  <c r="V625" i="1"/>
  <c r="T625" i="1"/>
  <c r="W624" i="1"/>
  <c r="V624" i="1"/>
  <c r="T624" i="1"/>
  <c r="W623" i="1"/>
  <c r="V623" i="1"/>
  <c r="T623" i="1"/>
  <c r="W622" i="1"/>
  <c r="V622" i="1"/>
  <c r="T622" i="1"/>
  <c r="W621" i="1"/>
  <c r="V621" i="1"/>
  <c r="T621" i="1"/>
  <c r="W620" i="1"/>
  <c r="V620" i="1"/>
  <c r="T620" i="1"/>
  <c r="W619" i="1"/>
  <c r="V619" i="1"/>
  <c r="T619" i="1"/>
  <c r="W618" i="1"/>
  <c r="V618" i="1"/>
  <c r="T618" i="1"/>
  <c r="W617" i="1"/>
  <c r="V617" i="1"/>
  <c r="T617" i="1"/>
  <c r="W616" i="1"/>
  <c r="V616" i="1"/>
  <c r="U616" i="1"/>
  <c r="T616" i="1"/>
  <c r="W615" i="1"/>
  <c r="V615" i="1"/>
  <c r="U615" i="1"/>
  <c r="T615" i="1"/>
  <c r="W614" i="1"/>
  <c r="V614" i="1"/>
  <c r="U614" i="1"/>
  <c r="T614" i="1"/>
  <c r="W613" i="1"/>
  <c r="V613" i="1"/>
  <c r="U613" i="1"/>
  <c r="T613" i="1"/>
  <c r="W612" i="1"/>
  <c r="V612" i="1"/>
  <c r="U612" i="1"/>
  <c r="T612" i="1"/>
  <c r="W611" i="1"/>
  <c r="V611" i="1"/>
  <c r="U611" i="1"/>
  <c r="T611" i="1"/>
  <c r="W610" i="1"/>
  <c r="V610" i="1"/>
  <c r="U610" i="1"/>
  <c r="T610" i="1"/>
  <c r="W609" i="1"/>
  <c r="V609" i="1"/>
  <c r="U609" i="1"/>
  <c r="T609" i="1"/>
  <c r="W608" i="1"/>
  <c r="V608" i="1"/>
  <c r="U608" i="1"/>
  <c r="T608" i="1"/>
  <c r="W607" i="1"/>
  <c r="V607" i="1"/>
  <c r="U607" i="1"/>
  <c r="T607" i="1"/>
  <c r="W606" i="1"/>
  <c r="V606" i="1"/>
  <c r="U606" i="1"/>
  <c r="T606" i="1"/>
  <c r="W605" i="1"/>
  <c r="V605" i="1"/>
  <c r="U605" i="1"/>
  <c r="T605" i="1"/>
  <c r="W604" i="1"/>
  <c r="V604" i="1"/>
  <c r="U604" i="1"/>
  <c r="T604" i="1"/>
  <c r="W603" i="1"/>
  <c r="V603" i="1"/>
  <c r="U603" i="1"/>
  <c r="T603" i="1"/>
  <c r="W602" i="1"/>
  <c r="V602" i="1"/>
  <c r="U602" i="1"/>
  <c r="T602" i="1"/>
  <c r="W601" i="1"/>
  <c r="V601" i="1"/>
  <c r="U601" i="1"/>
  <c r="T601" i="1"/>
  <c r="W600" i="1"/>
  <c r="V600" i="1"/>
  <c r="U600" i="1"/>
  <c r="T600" i="1"/>
  <c r="W599" i="1"/>
  <c r="V599" i="1"/>
  <c r="U599" i="1"/>
  <c r="T599" i="1"/>
  <c r="W598" i="1"/>
  <c r="V598" i="1"/>
  <c r="U598" i="1"/>
  <c r="T598" i="1"/>
  <c r="W597" i="1"/>
  <c r="V597" i="1"/>
  <c r="U597" i="1"/>
  <c r="T597" i="1"/>
  <c r="W596" i="1"/>
  <c r="V596" i="1"/>
  <c r="U596" i="1"/>
  <c r="T596" i="1"/>
  <c r="W595" i="1"/>
  <c r="V595" i="1"/>
  <c r="U595" i="1"/>
  <c r="T595" i="1"/>
  <c r="W594" i="1"/>
  <c r="V594" i="1"/>
  <c r="U594" i="1"/>
  <c r="T594" i="1"/>
  <c r="W593" i="1"/>
  <c r="V593" i="1"/>
  <c r="U593" i="1"/>
  <c r="T593" i="1"/>
  <c r="W592" i="1"/>
  <c r="V592" i="1"/>
  <c r="U592" i="1"/>
  <c r="T592" i="1"/>
  <c r="W591" i="1"/>
  <c r="V591" i="1"/>
  <c r="U591" i="1"/>
  <c r="T591" i="1"/>
  <c r="W590" i="1"/>
  <c r="V590" i="1"/>
  <c r="U590" i="1"/>
  <c r="T590" i="1"/>
  <c r="W589" i="1"/>
  <c r="V589" i="1"/>
  <c r="U589" i="1"/>
  <c r="T589" i="1"/>
  <c r="W588" i="1"/>
  <c r="V588" i="1"/>
  <c r="U588" i="1"/>
  <c r="T588" i="1"/>
  <c r="W587" i="1"/>
  <c r="V587" i="1"/>
  <c r="U587" i="1"/>
  <c r="T587" i="1"/>
  <c r="W586" i="1"/>
  <c r="V586" i="1"/>
  <c r="U586" i="1"/>
  <c r="T586" i="1"/>
  <c r="W585" i="1"/>
  <c r="V585" i="1"/>
  <c r="U585" i="1"/>
  <c r="T585" i="1"/>
  <c r="W584" i="1"/>
  <c r="V584" i="1"/>
  <c r="U584" i="1"/>
  <c r="T584" i="1"/>
  <c r="W583" i="1"/>
  <c r="V583" i="1"/>
  <c r="U583" i="1"/>
  <c r="T583" i="1"/>
  <c r="W582" i="1"/>
  <c r="V582" i="1"/>
  <c r="U582" i="1"/>
  <c r="T582" i="1"/>
  <c r="W581" i="1"/>
  <c r="V581" i="1"/>
  <c r="U581" i="1"/>
  <c r="T581" i="1"/>
  <c r="W580" i="1"/>
  <c r="V580" i="1"/>
  <c r="U580" i="1"/>
  <c r="T580" i="1"/>
  <c r="W579" i="1"/>
  <c r="V579" i="1"/>
  <c r="U579" i="1"/>
  <c r="T579" i="1"/>
  <c r="W578" i="1"/>
  <c r="V578" i="1"/>
  <c r="U578" i="1"/>
  <c r="T578" i="1"/>
  <c r="W577" i="1"/>
  <c r="V577" i="1"/>
  <c r="U577" i="1"/>
  <c r="T577" i="1"/>
  <c r="W576" i="1"/>
  <c r="V576" i="1"/>
  <c r="U576" i="1"/>
  <c r="T576" i="1"/>
  <c r="W575" i="1"/>
  <c r="V575" i="1"/>
  <c r="U575" i="1"/>
  <c r="T575" i="1"/>
  <c r="W574" i="1"/>
  <c r="V574" i="1"/>
  <c r="U574" i="1"/>
  <c r="T574" i="1"/>
  <c r="W573" i="1"/>
  <c r="V573" i="1"/>
  <c r="U573" i="1"/>
  <c r="T573" i="1"/>
  <c r="W572" i="1"/>
  <c r="V572" i="1"/>
  <c r="U572" i="1"/>
  <c r="T572" i="1"/>
  <c r="W571" i="1"/>
  <c r="V571" i="1"/>
  <c r="U571" i="1"/>
  <c r="T571" i="1"/>
  <c r="W570" i="1"/>
  <c r="V570" i="1"/>
  <c r="U570" i="1"/>
  <c r="T570" i="1"/>
  <c r="W569" i="1"/>
  <c r="V569" i="1"/>
  <c r="U569" i="1"/>
  <c r="T569" i="1"/>
  <c r="W568" i="1"/>
  <c r="V568" i="1"/>
  <c r="U568" i="1"/>
  <c r="T568" i="1"/>
  <c r="W567" i="1"/>
  <c r="V567" i="1"/>
  <c r="U567" i="1"/>
  <c r="T567" i="1"/>
  <c r="W566" i="1"/>
  <c r="V566" i="1"/>
  <c r="U566" i="1"/>
  <c r="T566" i="1"/>
  <c r="W565" i="1"/>
  <c r="V565" i="1"/>
  <c r="U565" i="1"/>
  <c r="T565" i="1"/>
  <c r="W564" i="1"/>
  <c r="V564" i="1"/>
  <c r="U564" i="1"/>
  <c r="T564" i="1"/>
  <c r="W563" i="1"/>
  <c r="V563" i="1"/>
  <c r="U563" i="1"/>
  <c r="T563" i="1"/>
  <c r="W562" i="1"/>
  <c r="V562" i="1"/>
  <c r="U562" i="1"/>
  <c r="T562" i="1"/>
  <c r="W561" i="1"/>
  <c r="V561" i="1"/>
  <c r="U561" i="1"/>
  <c r="T561" i="1"/>
  <c r="W560" i="1"/>
  <c r="V560" i="1"/>
  <c r="U560" i="1"/>
  <c r="T560" i="1"/>
  <c r="W559" i="1"/>
  <c r="V559" i="1"/>
  <c r="U559" i="1"/>
  <c r="T559" i="1"/>
  <c r="W558" i="1"/>
  <c r="V558" i="1"/>
  <c r="U558" i="1"/>
  <c r="T558" i="1"/>
  <c r="W557" i="1"/>
  <c r="V557" i="1"/>
  <c r="U557" i="1"/>
  <c r="T557" i="1"/>
  <c r="W556" i="1"/>
  <c r="V556" i="1"/>
  <c r="U556" i="1"/>
  <c r="T556" i="1"/>
  <c r="W555" i="1"/>
  <c r="V555" i="1"/>
  <c r="U555" i="1"/>
  <c r="T555" i="1"/>
  <c r="W554" i="1"/>
  <c r="V554" i="1"/>
  <c r="U554" i="1"/>
  <c r="T554" i="1"/>
  <c r="W553" i="1"/>
  <c r="V553" i="1"/>
  <c r="U553" i="1"/>
  <c r="T553" i="1"/>
  <c r="W552" i="1"/>
  <c r="V552" i="1"/>
  <c r="U552" i="1"/>
  <c r="T552" i="1"/>
  <c r="W551" i="1"/>
  <c r="V551" i="1"/>
  <c r="U551" i="1"/>
  <c r="T551" i="1"/>
  <c r="W550" i="1"/>
  <c r="V550" i="1"/>
  <c r="U550" i="1"/>
  <c r="T550" i="1"/>
  <c r="W549" i="1"/>
  <c r="V549" i="1"/>
  <c r="U549" i="1"/>
  <c r="T549" i="1"/>
  <c r="W548" i="1"/>
  <c r="V548" i="1"/>
  <c r="U548" i="1"/>
  <c r="T548" i="1"/>
  <c r="W547" i="1"/>
  <c r="V547" i="1"/>
  <c r="U547" i="1"/>
  <c r="T547" i="1"/>
  <c r="W546" i="1"/>
  <c r="V546" i="1"/>
  <c r="U546" i="1"/>
  <c r="T546" i="1"/>
  <c r="W545" i="1"/>
  <c r="V545" i="1"/>
  <c r="U545" i="1"/>
  <c r="T545" i="1"/>
  <c r="W544" i="1"/>
  <c r="V544" i="1"/>
  <c r="U544" i="1"/>
  <c r="T544" i="1"/>
  <c r="W543" i="1"/>
  <c r="V543" i="1"/>
  <c r="U543" i="1"/>
  <c r="T543" i="1"/>
  <c r="W542" i="1"/>
  <c r="V542" i="1"/>
  <c r="U542" i="1"/>
  <c r="T542" i="1"/>
  <c r="W541" i="1"/>
  <c r="V541" i="1"/>
  <c r="U541" i="1"/>
  <c r="T541" i="1"/>
  <c r="W540" i="1"/>
  <c r="V540" i="1"/>
  <c r="U540" i="1"/>
  <c r="T540" i="1"/>
  <c r="W539" i="1"/>
  <c r="V539" i="1"/>
  <c r="U539" i="1"/>
  <c r="T539" i="1"/>
  <c r="W538" i="1"/>
  <c r="V538" i="1"/>
  <c r="U538" i="1"/>
  <c r="T538" i="1"/>
  <c r="W537" i="1"/>
  <c r="V537" i="1"/>
  <c r="U537" i="1"/>
  <c r="T537" i="1"/>
  <c r="W536" i="1"/>
  <c r="V536" i="1"/>
  <c r="U536" i="1"/>
  <c r="T536" i="1"/>
  <c r="W535" i="1"/>
  <c r="V535" i="1"/>
  <c r="U535" i="1"/>
  <c r="T535" i="1"/>
  <c r="W534" i="1"/>
  <c r="V534" i="1"/>
  <c r="U534" i="1"/>
  <c r="T534" i="1"/>
  <c r="W533" i="1"/>
  <c r="V533" i="1"/>
  <c r="U533" i="1"/>
  <c r="T533" i="1"/>
  <c r="W532" i="1"/>
  <c r="V532" i="1"/>
  <c r="U532" i="1"/>
  <c r="T532" i="1"/>
  <c r="W531" i="1"/>
  <c r="V531" i="1"/>
  <c r="U531" i="1"/>
  <c r="T531" i="1"/>
  <c r="W530" i="1"/>
  <c r="V530" i="1"/>
  <c r="U530" i="1"/>
  <c r="T530" i="1"/>
  <c r="W529" i="1"/>
  <c r="V529" i="1"/>
  <c r="U529" i="1"/>
  <c r="T529" i="1"/>
  <c r="W528" i="1"/>
  <c r="V528" i="1"/>
  <c r="U528" i="1"/>
  <c r="T528" i="1"/>
  <c r="W527" i="1"/>
  <c r="V527" i="1"/>
  <c r="U527" i="1"/>
  <c r="T527" i="1"/>
  <c r="W526" i="1"/>
  <c r="V526" i="1"/>
  <c r="U526" i="1"/>
  <c r="T526" i="1"/>
  <c r="W525" i="1"/>
  <c r="V525" i="1"/>
  <c r="U525" i="1"/>
  <c r="T525" i="1"/>
  <c r="W524" i="1"/>
  <c r="V524" i="1"/>
  <c r="U524" i="1"/>
  <c r="T524" i="1"/>
  <c r="W523" i="1"/>
  <c r="V523" i="1"/>
  <c r="U523" i="1"/>
  <c r="T523" i="1"/>
  <c r="W522" i="1"/>
  <c r="V522" i="1"/>
  <c r="U522" i="1"/>
  <c r="T522" i="1"/>
  <c r="W521" i="1"/>
  <c r="V521" i="1"/>
  <c r="U521" i="1"/>
  <c r="T521" i="1"/>
  <c r="W520" i="1"/>
  <c r="V520" i="1"/>
  <c r="U520" i="1"/>
  <c r="T520" i="1"/>
  <c r="W519" i="1"/>
  <c r="V519" i="1"/>
  <c r="U519" i="1"/>
  <c r="T519" i="1"/>
  <c r="W518" i="1"/>
  <c r="V518" i="1"/>
  <c r="U518" i="1"/>
  <c r="T518" i="1"/>
  <c r="W517" i="1"/>
  <c r="V517" i="1"/>
  <c r="U517" i="1"/>
  <c r="T517" i="1"/>
  <c r="W516" i="1"/>
  <c r="V516" i="1"/>
  <c r="U516" i="1"/>
  <c r="T516" i="1"/>
  <c r="W515" i="1"/>
  <c r="V515" i="1"/>
  <c r="U515" i="1"/>
  <c r="T515" i="1"/>
  <c r="W514" i="1"/>
  <c r="V514" i="1"/>
  <c r="U514" i="1"/>
  <c r="T514" i="1"/>
  <c r="W513" i="1"/>
  <c r="V513" i="1"/>
  <c r="U513" i="1"/>
  <c r="T513" i="1"/>
  <c r="W512" i="1"/>
  <c r="V512" i="1"/>
  <c r="U512" i="1"/>
  <c r="T512" i="1"/>
  <c r="W511" i="1"/>
  <c r="V511" i="1"/>
  <c r="U511" i="1"/>
  <c r="T511" i="1"/>
  <c r="W510" i="1"/>
  <c r="V510" i="1"/>
  <c r="U510" i="1"/>
  <c r="T510" i="1"/>
  <c r="W509" i="1"/>
  <c r="V509" i="1"/>
  <c r="U509" i="1"/>
  <c r="T509" i="1"/>
  <c r="W508" i="1"/>
  <c r="V508" i="1"/>
  <c r="U508" i="1"/>
  <c r="T508" i="1"/>
  <c r="W507" i="1"/>
  <c r="V507" i="1"/>
  <c r="U507" i="1"/>
  <c r="T507" i="1"/>
  <c r="W506" i="1"/>
  <c r="V506" i="1"/>
  <c r="U506" i="1"/>
  <c r="T506" i="1"/>
  <c r="W505" i="1"/>
  <c r="V505" i="1"/>
  <c r="U505" i="1"/>
  <c r="T505" i="1"/>
  <c r="W504" i="1"/>
  <c r="V504" i="1"/>
  <c r="U504" i="1"/>
  <c r="T504" i="1"/>
  <c r="W503" i="1"/>
  <c r="V503" i="1"/>
  <c r="U503" i="1"/>
  <c r="T503" i="1"/>
  <c r="W502" i="1"/>
  <c r="V502" i="1"/>
  <c r="U502" i="1"/>
  <c r="T502" i="1"/>
  <c r="W501" i="1"/>
  <c r="V501" i="1"/>
  <c r="U501" i="1"/>
  <c r="T501" i="1"/>
  <c r="W500" i="1"/>
  <c r="V500" i="1"/>
  <c r="U500" i="1"/>
  <c r="T500" i="1"/>
  <c r="W499" i="1"/>
  <c r="V499" i="1"/>
  <c r="U499" i="1"/>
  <c r="T499" i="1"/>
  <c r="W498" i="1"/>
  <c r="V498" i="1"/>
  <c r="U498" i="1"/>
  <c r="T498" i="1"/>
  <c r="W497" i="1"/>
  <c r="V497" i="1"/>
  <c r="U497" i="1"/>
  <c r="T497" i="1"/>
  <c r="W496" i="1"/>
  <c r="V496" i="1"/>
  <c r="U496" i="1"/>
  <c r="T496" i="1"/>
  <c r="W495" i="1"/>
  <c r="V495" i="1"/>
  <c r="U495" i="1"/>
  <c r="T495" i="1"/>
  <c r="W494" i="1"/>
  <c r="V494" i="1"/>
  <c r="U494" i="1"/>
  <c r="T494" i="1"/>
  <c r="W493" i="1"/>
  <c r="V493" i="1"/>
  <c r="U493" i="1"/>
  <c r="T493" i="1"/>
  <c r="W492" i="1"/>
  <c r="V492" i="1"/>
  <c r="U492" i="1"/>
  <c r="T492" i="1"/>
  <c r="W491" i="1"/>
  <c r="V491" i="1"/>
  <c r="U491" i="1"/>
  <c r="T491" i="1"/>
  <c r="W490" i="1"/>
  <c r="V490" i="1"/>
  <c r="U490" i="1"/>
  <c r="T490" i="1"/>
  <c r="W489" i="1"/>
  <c r="V489" i="1"/>
  <c r="U489" i="1"/>
  <c r="T489" i="1"/>
  <c r="W488" i="1"/>
  <c r="V488" i="1"/>
  <c r="U488" i="1"/>
  <c r="T488" i="1"/>
  <c r="W487" i="1"/>
  <c r="V487" i="1"/>
  <c r="U487" i="1"/>
  <c r="T487" i="1"/>
  <c r="W486" i="1"/>
  <c r="V486" i="1"/>
  <c r="U486" i="1"/>
  <c r="T486" i="1"/>
  <c r="W485" i="1"/>
  <c r="V485" i="1"/>
  <c r="U485" i="1"/>
  <c r="T485" i="1"/>
  <c r="W484" i="1"/>
  <c r="V484" i="1"/>
  <c r="U484" i="1"/>
  <c r="T484" i="1"/>
  <c r="W483" i="1"/>
  <c r="V483" i="1"/>
  <c r="U483" i="1"/>
  <c r="T483" i="1"/>
  <c r="W482" i="1"/>
  <c r="V482" i="1"/>
  <c r="U482" i="1"/>
  <c r="T482" i="1"/>
  <c r="W481" i="1"/>
  <c r="V481" i="1"/>
  <c r="U481" i="1"/>
  <c r="T481" i="1"/>
  <c r="W480" i="1"/>
  <c r="V480" i="1"/>
  <c r="U480" i="1"/>
  <c r="T480" i="1"/>
  <c r="W479" i="1"/>
  <c r="V479" i="1"/>
  <c r="U479" i="1"/>
  <c r="T479" i="1"/>
  <c r="W478" i="1"/>
  <c r="V478" i="1"/>
  <c r="U478" i="1"/>
  <c r="T478" i="1"/>
  <c r="W477" i="1"/>
  <c r="V477" i="1"/>
  <c r="U477" i="1"/>
  <c r="T477" i="1"/>
  <c r="W476" i="1"/>
  <c r="V476" i="1"/>
  <c r="U476" i="1"/>
  <c r="T476" i="1"/>
  <c r="W475" i="1"/>
  <c r="V475" i="1"/>
  <c r="U475" i="1"/>
  <c r="T475" i="1"/>
  <c r="W474" i="1"/>
  <c r="V474" i="1"/>
  <c r="U474" i="1"/>
  <c r="T474" i="1"/>
  <c r="W473" i="1"/>
  <c r="V473" i="1"/>
  <c r="U473" i="1"/>
  <c r="T473" i="1"/>
  <c r="W472" i="1"/>
  <c r="V472" i="1"/>
  <c r="U472" i="1"/>
  <c r="T472" i="1"/>
  <c r="W471" i="1"/>
  <c r="V471" i="1"/>
  <c r="U471" i="1"/>
  <c r="T471" i="1"/>
  <c r="W470" i="1"/>
  <c r="V470" i="1"/>
  <c r="U470" i="1"/>
  <c r="T470" i="1"/>
  <c r="W469" i="1"/>
  <c r="V469" i="1"/>
  <c r="U469" i="1"/>
  <c r="T469" i="1"/>
  <c r="W468" i="1"/>
  <c r="V468" i="1"/>
  <c r="U468" i="1"/>
  <c r="T468" i="1"/>
  <c r="W467" i="1"/>
  <c r="V467" i="1"/>
  <c r="U467" i="1"/>
  <c r="T467" i="1"/>
  <c r="W466" i="1"/>
  <c r="V466" i="1"/>
  <c r="U466" i="1"/>
  <c r="T466" i="1"/>
  <c r="W465" i="1"/>
  <c r="V465" i="1"/>
  <c r="U465" i="1"/>
  <c r="T465" i="1"/>
  <c r="W464" i="1"/>
  <c r="V464" i="1"/>
  <c r="U464" i="1"/>
  <c r="T464" i="1"/>
  <c r="W463" i="1"/>
  <c r="V463" i="1"/>
  <c r="U463" i="1"/>
  <c r="T463" i="1"/>
  <c r="W462" i="1"/>
  <c r="V462" i="1"/>
  <c r="U462" i="1"/>
  <c r="T462" i="1"/>
  <c r="W461" i="1"/>
  <c r="V461" i="1"/>
  <c r="U461" i="1"/>
  <c r="T461" i="1"/>
  <c r="W460" i="1"/>
  <c r="V460" i="1"/>
  <c r="U460" i="1"/>
  <c r="T460" i="1"/>
  <c r="W459" i="1"/>
  <c r="V459" i="1"/>
  <c r="U459" i="1"/>
  <c r="T459" i="1"/>
  <c r="W458" i="1"/>
  <c r="V458" i="1"/>
  <c r="U458" i="1"/>
  <c r="T458" i="1"/>
  <c r="W457" i="1"/>
  <c r="V457" i="1"/>
  <c r="U457" i="1"/>
  <c r="T457" i="1"/>
  <c r="W456" i="1"/>
  <c r="V456" i="1"/>
  <c r="U456" i="1"/>
  <c r="T456" i="1"/>
  <c r="W455" i="1"/>
  <c r="V455" i="1"/>
  <c r="U455" i="1"/>
  <c r="T455" i="1"/>
  <c r="W454" i="1"/>
  <c r="V454" i="1"/>
  <c r="U454" i="1"/>
  <c r="T454" i="1"/>
  <c r="W453" i="1"/>
  <c r="V453" i="1"/>
  <c r="U453" i="1"/>
  <c r="T453" i="1"/>
  <c r="W452" i="1"/>
  <c r="V452" i="1"/>
  <c r="U452" i="1"/>
  <c r="T452" i="1"/>
  <c r="W451" i="1"/>
  <c r="V451" i="1"/>
  <c r="U451" i="1"/>
  <c r="T451" i="1"/>
  <c r="W450" i="1"/>
  <c r="V450" i="1"/>
  <c r="U450" i="1"/>
  <c r="T450" i="1"/>
  <c r="W449" i="1"/>
  <c r="V449" i="1"/>
  <c r="U449" i="1"/>
  <c r="T449" i="1"/>
  <c r="W448" i="1"/>
  <c r="V448" i="1"/>
  <c r="U448" i="1"/>
  <c r="T448" i="1"/>
  <c r="W447" i="1"/>
  <c r="V447" i="1"/>
  <c r="U447" i="1"/>
  <c r="T447" i="1"/>
  <c r="W446" i="1"/>
  <c r="V446" i="1"/>
  <c r="U446" i="1"/>
  <c r="T446" i="1"/>
  <c r="W445" i="1"/>
  <c r="V445" i="1"/>
  <c r="U445" i="1"/>
  <c r="T445" i="1"/>
  <c r="W444" i="1"/>
  <c r="V444" i="1"/>
  <c r="U444" i="1"/>
  <c r="T444" i="1"/>
  <c r="W443" i="1"/>
  <c r="V443" i="1"/>
  <c r="U443" i="1"/>
  <c r="T443" i="1"/>
  <c r="W442" i="1"/>
  <c r="V442" i="1"/>
  <c r="U442" i="1"/>
  <c r="T442" i="1"/>
  <c r="W441" i="1"/>
  <c r="V441" i="1"/>
  <c r="U441" i="1"/>
  <c r="T441" i="1"/>
  <c r="W440" i="1"/>
  <c r="V440" i="1"/>
  <c r="U440" i="1"/>
  <c r="T440" i="1"/>
  <c r="W439" i="1"/>
  <c r="V439" i="1"/>
  <c r="U439" i="1"/>
  <c r="T439" i="1"/>
  <c r="W438" i="1"/>
  <c r="V438" i="1"/>
  <c r="U438" i="1"/>
  <c r="T438" i="1"/>
  <c r="W437" i="1"/>
  <c r="V437" i="1"/>
  <c r="U437" i="1"/>
  <c r="T437" i="1"/>
  <c r="W436" i="1"/>
  <c r="V436" i="1"/>
  <c r="U436" i="1"/>
  <c r="T436" i="1"/>
  <c r="W435" i="1"/>
  <c r="V435" i="1"/>
  <c r="U435" i="1"/>
  <c r="T435" i="1"/>
  <c r="W434" i="1"/>
  <c r="V434" i="1"/>
  <c r="U434" i="1"/>
  <c r="T434" i="1"/>
  <c r="W433" i="1"/>
  <c r="V433" i="1"/>
  <c r="U433" i="1"/>
  <c r="T433" i="1"/>
  <c r="W432" i="1"/>
  <c r="V432" i="1"/>
  <c r="U432" i="1"/>
  <c r="T432" i="1"/>
  <c r="W431" i="1"/>
  <c r="V431" i="1"/>
  <c r="U431" i="1"/>
  <c r="T431" i="1"/>
  <c r="W430" i="1"/>
  <c r="V430" i="1"/>
  <c r="U430" i="1"/>
  <c r="T430" i="1"/>
  <c r="W429" i="1"/>
  <c r="V429" i="1"/>
  <c r="U429" i="1"/>
  <c r="T429" i="1"/>
  <c r="W428" i="1"/>
  <c r="V428" i="1"/>
  <c r="U428" i="1"/>
  <c r="T428" i="1"/>
  <c r="W427" i="1"/>
  <c r="V427" i="1"/>
  <c r="U427" i="1"/>
  <c r="T427" i="1"/>
  <c r="W426" i="1"/>
  <c r="V426" i="1"/>
  <c r="U426" i="1"/>
  <c r="T426" i="1"/>
  <c r="W425" i="1"/>
  <c r="V425" i="1"/>
  <c r="U425" i="1"/>
  <c r="T425" i="1"/>
  <c r="W424" i="1"/>
  <c r="V424" i="1"/>
  <c r="U424" i="1"/>
  <c r="T424" i="1"/>
  <c r="W423" i="1"/>
  <c r="V423" i="1"/>
  <c r="U423" i="1"/>
  <c r="T423" i="1"/>
  <c r="W422" i="1"/>
  <c r="V422" i="1"/>
  <c r="U422" i="1"/>
  <c r="T422" i="1"/>
  <c r="W421" i="1"/>
  <c r="V421" i="1"/>
  <c r="U421" i="1"/>
  <c r="T421" i="1"/>
  <c r="W420" i="1"/>
  <c r="V420" i="1"/>
  <c r="U420" i="1"/>
  <c r="T420" i="1"/>
  <c r="W419" i="1"/>
  <c r="V419" i="1"/>
  <c r="U419" i="1"/>
  <c r="T419" i="1"/>
  <c r="W418" i="1"/>
  <c r="V418" i="1"/>
  <c r="U418" i="1"/>
  <c r="T418" i="1"/>
  <c r="W417" i="1"/>
  <c r="V417" i="1"/>
  <c r="U417" i="1"/>
  <c r="T417" i="1"/>
  <c r="W416" i="1"/>
  <c r="V416" i="1"/>
  <c r="U416" i="1"/>
  <c r="T416" i="1"/>
  <c r="W415" i="1"/>
  <c r="V415" i="1"/>
  <c r="U415" i="1"/>
  <c r="T415" i="1"/>
  <c r="W414" i="1"/>
  <c r="V414" i="1"/>
  <c r="U414" i="1"/>
  <c r="T414" i="1"/>
  <c r="W413" i="1"/>
  <c r="V413" i="1"/>
  <c r="U413" i="1"/>
  <c r="T413" i="1"/>
  <c r="W412" i="1"/>
  <c r="V412" i="1"/>
  <c r="U412" i="1"/>
  <c r="T412" i="1"/>
  <c r="W411" i="1"/>
  <c r="V411" i="1"/>
  <c r="U411" i="1"/>
  <c r="T411" i="1"/>
  <c r="W410" i="1"/>
  <c r="V410" i="1"/>
  <c r="U410" i="1"/>
  <c r="T410" i="1"/>
  <c r="W409" i="1"/>
  <c r="V409" i="1"/>
  <c r="U409" i="1"/>
  <c r="T409" i="1"/>
  <c r="W408" i="1"/>
  <c r="V408" i="1"/>
  <c r="U408" i="1"/>
  <c r="T408" i="1"/>
  <c r="W407" i="1"/>
  <c r="V407" i="1"/>
  <c r="U407" i="1"/>
  <c r="T407" i="1"/>
  <c r="W406" i="1"/>
  <c r="V406" i="1"/>
  <c r="U406" i="1"/>
  <c r="T406" i="1"/>
  <c r="W405" i="1"/>
  <c r="V405" i="1"/>
  <c r="U405" i="1"/>
  <c r="T405" i="1"/>
  <c r="W404" i="1"/>
  <c r="V404" i="1"/>
  <c r="U404" i="1"/>
  <c r="T404" i="1"/>
  <c r="W403" i="1"/>
  <c r="V403" i="1"/>
  <c r="U403" i="1"/>
  <c r="T403" i="1"/>
  <c r="W402" i="1"/>
  <c r="V402" i="1"/>
  <c r="U402" i="1"/>
  <c r="T402" i="1"/>
  <c r="W401" i="1"/>
  <c r="V401" i="1"/>
  <c r="U401" i="1"/>
  <c r="T401" i="1"/>
  <c r="W400" i="1"/>
  <c r="V400" i="1"/>
  <c r="U400" i="1"/>
  <c r="T400" i="1"/>
  <c r="W399" i="1"/>
  <c r="V399" i="1"/>
  <c r="U399" i="1"/>
  <c r="T399" i="1"/>
  <c r="W398" i="1"/>
  <c r="V398" i="1"/>
  <c r="U398" i="1"/>
  <c r="T398" i="1"/>
  <c r="W397" i="1"/>
  <c r="V397" i="1"/>
  <c r="U397" i="1"/>
  <c r="T397" i="1"/>
  <c r="W396" i="1"/>
  <c r="V396" i="1"/>
  <c r="U396" i="1"/>
  <c r="T396" i="1"/>
  <c r="W395" i="1"/>
  <c r="V395" i="1"/>
  <c r="U395" i="1"/>
  <c r="T395" i="1"/>
  <c r="W394" i="1"/>
  <c r="V394" i="1"/>
  <c r="U394" i="1"/>
  <c r="T394" i="1"/>
  <c r="W393" i="1"/>
  <c r="V393" i="1"/>
  <c r="U393" i="1"/>
  <c r="T393" i="1"/>
  <c r="W392" i="1"/>
  <c r="V392" i="1"/>
  <c r="U392" i="1"/>
  <c r="T392" i="1"/>
  <c r="W391" i="1"/>
  <c r="V391" i="1"/>
  <c r="U391" i="1"/>
  <c r="T391" i="1"/>
  <c r="W390" i="1"/>
  <c r="V390" i="1"/>
  <c r="U390" i="1"/>
  <c r="T390" i="1"/>
  <c r="W389" i="1"/>
  <c r="V389" i="1"/>
  <c r="U389" i="1"/>
  <c r="T389" i="1"/>
  <c r="W388" i="1"/>
  <c r="V388" i="1"/>
  <c r="U388" i="1"/>
  <c r="T388" i="1"/>
  <c r="W387" i="1"/>
  <c r="V387" i="1"/>
  <c r="U387" i="1"/>
  <c r="T387" i="1"/>
  <c r="W386" i="1"/>
  <c r="V386" i="1"/>
  <c r="U386" i="1"/>
  <c r="T386" i="1"/>
  <c r="W385" i="1"/>
  <c r="V385" i="1"/>
  <c r="U385" i="1"/>
  <c r="T385" i="1"/>
  <c r="W384" i="1"/>
  <c r="V384" i="1"/>
  <c r="U384" i="1"/>
  <c r="T384" i="1"/>
  <c r="W383" i="1"/>
  <c r="V383" i="1"/>
  <c r="U383" i="1"/>
  <c r="T383" i="1"/>
  <c r="W382" i="1"/>
  <c r="V382" i="1"/>
  <c r="U382" i="1"/>
  <c r="T382" i="1"/>
  <c r="W381" i="1"/>
  <c r="V381" i="1"/>
  <c r="U381" i="1"/>
  <c r="T381" i="1"/>
  <c r="W380" i="1"/>
  <c r="V380" i="1"/>
  <c r="U380" i="1"/>
  <c r="T380" i="1"/>
  <c r="W379" i="1"/>
  <c r="V379" i="1"/>
  <c r="U379" i="1"/>
  <c r="T379" i="1"/>
  <c r="W378" i="1"/>
  <c r="V378" i="1"/>
  <c r="U378" i="1"/>
  <c r="T378" i="1"/>
  <c r="W377" i="1"/>
  <c r="V377" i="1"/>
  <c r="U377" i="1"/>
  <c r="T377" i="1"/>
  <c r="W376" i="1"/>
  <c r="V376" i="1"/>
  <c r="U376" i="1"/>
  <c r="T376" i="1"/>
  <c r="W375" i="1"/>
  <c r="V375" i="1"/>
  <c r="U375" i="1"/>
  <c r="T375" i="1"/>
  <c r="W374" i="1"/>
  <c r="V374" i="1"/>
  <c r="U374" i="1"/>
  <c r="T374" i="1"/>
  <c r="W373" i="1"/>
  <c r="V373" i="1"/>
  <c r="U373" i="1"/>
  <c r="T373" i="1"/>
  <c r="W372" i="1"/>
  <c r="V372" i="1"/>
  <c r="U372" i="1"/>
  <c r="T372" i="1"/>
  <c r="W371" i="1"/>
  <c r="V371" i="1"/>
  <c r="U371" i="1"/>
  <c r="T371" i="1"/>
  <c r="W370" i="1"/>
  <c r="V370" i="1"/>
  <c r="U370" i="1"/>
  <c r="T370" i="1"/>
  <c r="W369" i="1"/>
  <c r="V369" i="1"/>
  <c r="U369" i="1"/>
  <c r="T369" i="1"/>
  <c r="W368" i="1"/>
  <c r="V368" i="1"/>
  <c r="T368" i="1"/>
  <c r="W367" i="1"/>
  <c r="V367" i="1"/>
  <c r="U367" i="1"/>
  <c r="T367" i="1"/>
  <c r="W366" i="1"/>
  <c r="V366" i="1"/>
  <c r="U366" i="1"/>
  <c r="T366" i="1"/>
  <c r="W365" i="1"/>
  <c r="V365" i="1"/>
  <c r="U365" i="1"/>
  <c r="T365" i="1"/>
  <c r="W364" i="1"/>
  <c r="V364" i="1"/>
  <c r="U364" i="1"/>
  <c r="T364" i="1"/>
  <c r="W363" i="1"/>
  <c r="V363" i="1"/>
  <c r="U363" i="1"/>
  <c r="T363" i="1"/>
  <c r="W362" i="1"/>
  <c r="V362" i="1"/>
  <c r="U362" i="1"/>
  <c r="T362" i="1"/>
  <c r="W361" i="1"/>
  <c r="V361" i="1"/>
  <c r="U361" i="1"/>
  <c r="T361" i="1"/>
  <c r="W360" i="1"/>
  <c r="V360" i="1"/>
  <c r="U360" i="1"/>
  <c r="T360" i="1"/>
  <c r="W359" i="1"/>
  <c r="V359" i="1"/>
  <c r="U359" i="1"/>
  <c r="T359" i="1"/>
  <c r="W358" i="1"/>
  <c r="V358" i="1"/>
  <c r="U358" i="1"/>
  <c r="T358" i="1"/>
  <c r="W357" i="1"/>
  <c r="V357" i="1"/>
  <c r="U357" i="1"/>
  <c r="T357" i="1"/>
  <c r="W356" i="1"/>
  <c r="V356" i="1"/>
  <c r="U356" i="1"/>
  <c r="T356" i="1"/>
  <c r="W355" i="1"/>
  <c r="V355" i="1"/>
  <c r="U355" i="1"/>
  <c r="T355" i="1"/>
  <c r="W354" i="1"/>
  <c r="V354" i="1"/>
  <c r="U354" i="1"/>
  <c r="T354" i="1"/>
  <c r="W353" i="1"/>
  <c r="V353" i="1"/>
  <c r="U353" i="1"/>
  <c r="T353" i="1"/>
  <c r="W352" i="1"/>
  <c r="V352" i="1"/>
  <c r="U352" i="1"/>
  <c r="T352" i="1"/>
  <c r="W351" i="1"/>
  <c r="V351" i="1"/>
  <c r="U351" i="1"/>
  <c r="T351" i="1"/>
  <c r="W350" i="1"/>
  <c r="V350" i="1"/>
  <c r="U350" i="1"/>
  <c r="T350" i="1"/>
  <c r="W349" i="1"/>
  <c r="V349" i="1"/>
  <c r="U349" i="1"/>
  <c r="T349" i="1"/>
  <c r="W348" i="1"/>
  <c r="V348" i="1"/>
  <c r="U348" i="1"/>
  <c r="T348" i="1"/>
  <c r="W347" i="1"/>
  <c r="V347" i="1"/>
  <c r="U347" i="1"/>
  <c r="T347" i="1"/>
  <c r="W346" i="1"/>
  <c r="V346" i="1"/>
  <c r="U346" i="1"/>
  <c r="T346" i="1"/>
  <c r="W345" i="1"/>
  <c r="V345" i="1"/>
  <c r="U345" i="1"/>
  <c r="T345" i="1"/>
  <c r="W344" i="1"/>
  <c r="V344" i="1"/>
  <c r="U344" i="1"/>
  <c r="T344" i="1"/>
  <c r="W343" i="1"/>
  <c r="V343" i="1"/>
  <c r="U343" i="1"/>
  <c r="T343" i="1"/>
  <c r="W342" i="1"/>
  <c r="V342" i="1"/>
  <c r="U342" i="1"/>
  <c r="T342" i="1"/>
  <c r="W341" i="1"/>
  <c r="V341" i="1"/>
  <c r="U341" i="1"/>
  <c r="T341" i="1"/>
  <c r="W340" i="1"/>
  <c r="V340" i="1"/>
  <c r="U340" i="1"/>
  <c r="T340" i="1"/>
  <c r="W339" i="1"/>
  <c r="V339" i="1"/>
  <c r="U339" i="1"/>
  <c r="T339" i="1"/>
  <c r="W338" i="1"/>
  <c r="V338" i="1"/>
  <c r="U338" i="1"/>
  <c r="T338" i="1"/>
  <c r="W337" i="1"/>
  <c r="V337" i="1"/>
  <c r="U337" i="1"/>
  <c r="T337" i="1"/>
  <c r="W336" i="1"/>
  <c r="V336" i="1"/>
  <c r="U336" i="1"/>
  <c r="T336" i="1"/>
  <c r="W335" i="1"/>
  <c r="V335" i="1"/>
  <c r="U335" i="1"/>
  <c r="T335" i="1"/>
  <c r="W334" i="1"/>
  <c r="V334" i="1"/>
  <c r="U334" i="1"/>
  <c r="T334" i="1"/>
  <c r="W333" i="1"/>
  <c r="V333" i="1"/>
  <c r="U333" i="1"/>
  <c r="T333" i="1"/>
  <c r="W332" i="1"/>
  <c r="V332" i="1"/>
  <c r="U332" i="1"/>
  <c r="T332" i="1"/>
  <c r="W331" i="1"/>
  <c r="V331" i="1"/>
  <c r="U331" i="1"/>
  <c r="T331" i="1"/>
  <c r="W330" i="1"/>
  <c r="V330" i="1"/>
  <c r="U330" i="1"/>
  <c r="T330" i="1"/>
  <c r="W329" i="1"/>
  <c r="V329" i="1"/>
  <c r="U329" i="1"/>
  <c r="T329" i="1"/>
  <c r="W328" i="1"/>
  <c r="V328" i="1"/>
  <c r="U328" i="1"/>
  <c r="T328" i="1"/>
  <c r="W327" i="1"/>
  <c r="V327" i="1"/>
  <c r="U327" i="1"/>
  <c r="T327" i="1"/>
  <c r="W326" i="1"/>
  <c r="V326" i="1"/>
  <c r="U326" i="1"/>
  <c r="T326" i="1"/>
  <c r="W325" i="1"/>
  <c r="V325" i="1"/>
  <c r="U325" i="1"/>
  <c r="T325" i="1"/>
  <c r="W324" i="1"/>
  <c r="V324" i="1"/>
  <c r="U324" i="1"/>
  <c r="T324" i="1"/>
  <c r="W323" i="1"/>
  <c r="V323" i="1"/>
  <c r="U323" i="1"/>
  <c r="T323" i="1"/>
  <c r="W322" i="1"/>
  <c r="V322" i="1"/>
  <c r="U322" i="1"/>
  <c r="T322" i="1"/>
  <c r="W321" i="1"/>
  <c r="V321" i="1"/>
  <c r="U321" i="1"/>
  <c r="T321" i="1"/>
  <c r="W320" i="1"/>
  <c r="V320" i="1"/>
  <c r="U320" i="1"/>
  <c r="T320" i="1"/>
  <c r="W319" i="1"/>
  <c r="V319" i="1"/>
  <c r="U319" i="1"/>
  <c r="T319" i="1"/>
  <c r="W318" i="1"/>
  <c r="V318" i="1"/>
  <c r="U318" i="1"/>
  <c r="T318" i="1"/>
  <c r="W317" i="1"/>
  <c r="V317" i="1"/>
  <c r="U317" i="1"/>
  <c r="T317" i="1"/>
  <c r="W316" i="1"/>
  <c r="V316" i="1"/>
  <c r="U316" i="1"/>
  <c r="T316" i="1"/>
  <c r="W315" i="1"/>
  <c r="V315" i="1"/>
  <c r="U315" i="1"/>
  <c r="T315" i="1"/>
  <c r="W314" i="1"/>
  <c r="V314" i="1"/>
  <c r="U314" i="1"/>
  <c r="T314" i="1"/>
  <c r="W313" i="1"/>
  <c r="V313" i="1"/>
  <c r="U313" i="1"/>
  <c r="T313" i="1"/>
  <c r="W312" i="1"/>
  <c r="V312" i="1"/>
  <c r="U312" i="1"/>
  <c r="T312" i="1"/>
  <c r="W311" i="1"/>
  <c r="V311" i="1"/>
  <c r="U311" i="1"/>
  <c r="T311" i="1"/>
  <c r="W310" i="1"/>
  <c r="V310" i="1"/>
  <c r="U310" i="1"/>
  <c r="T310" i="1"/>
  <c r="W309" i="1"/>
  <c r="V309" i="1"/>
  <c r="U309" i="1"/>
  <c r="T309" i="1"/>
  <c r="W308" i="1"/>
  <c r="V308" i="1"/>
  <c r="U308" i="1"/>
  <c r="T308" i="1"/>
  <c r="W307" i="1"/>
  <c r="V307" i="1"/>
  <c r="U307" i="1"/>
  <c r="T307" i="1"/>
  <c r="W306" i="1"/>
  <c r="V306" i="1"/>
  <c r="U306" i="1"/>
  <c r="T306" i="1"/>
  <c r="W305" i="1"/>
  <c r="V305" i="1"/>
  <c r="U305" i="1"/>
  <c r="T305" i="1"/>
  <c r="W304" i="1"/>
  <c r="V304" i="1"/>
  <c r="U304" i="1"/>
  <c r="T304" i="1"/>
  <c r="W303" i="1"/>
  <c r="V303" i="1"/>
  <c r="U303" i="1"/>
  <c r="T303" i="1"/>
  <c r="W302" i="1"/>
  <c r="V302" i="1"/>
  <c r="U302" i="1"/>
  <c r="T302" i="1"/>
  <c r="W301" i="1"/>
  <c r="V301" i="1"/>
  <c r="U301" i="1"/>
  <c r="T301" i="1"/>
  <c r="W300" i="1"/>
  <c r="V300" i="1"/>
  <c r="U300" i="1"/>
  <c r="T300" i="1"/>
  <c r="W299" i="1"/>
  <c r="V299" i="1"/>
  <c r="U299" i="1"/>
  <c r="T299" i="1"/>
  <c r="W298" i="1"/>
  <c r="V298" i="1"/>
  <c r="U298" i="1"/>
  <c r="T298" i="1"/>
  <c r="W297" i="1"/>
  <c r="V297" i="1"/>
  <c r="U297" i="1"/>
  <c r="T297" i="1"/>
  <c r="W296" i="1"/>
  <c r="V296" i="1"/>
  <c r="U296" i="1"/>
  <c r="T296" i="1"/>
  <c r="W295" i="1"/>
  <c r="V295" i="1"/>
  <c r="U295" i="1"/>
  <c r="T295" i="1"/>
  <c r="W294" i="1"/>
  <c r="V294" i="1"/>
  <c r="U294" i="1"/>
  <c r="T294" i="1"/>
  <c r="W293" i="1"/>
  <c r="V293" i="1"/>
  <c r="U293" i="1"/>
  <c r="T293" i="1"/>
  <c r="W292" i="1"/>
  <c r="V292" i="1"/>
  <c r="U292" i="1"/>
  <c r="T292" i="1"/>
  <c r="W291" i="1"/>
  <c r="V291" i="1"/>
  <c r="U291" i="1"/>
  <c r="T291" i="1"/>
  <c r="W290" i="1"/>
  <c r="V290" i="1"/>
  <c r="U290" i="1"/>
  <c r="T290" i="1"/>
  <c r="W289" i="1"/>
  <c r="V289" i="1"/>
  <c r="U289" i="1"/>
  <c r="T289" i="1"/>
  <c r="W288" i="1"/>
  <c r="V288" i="1"/>
  <c r="U288" i="1"/>
  <c r="T288" i="1"/>
  <c r="W287" i="1"/>
  <c r="V287" i="1"/>
  <c r="U287" i="1"/>
  <c r="T287" i="1"/>
  <c r="W286" i="1"/>
  <c r="V286" i="1"/>
  <c r="U286" i="1"/>
  <c r="T286" i="1"/>
  <c r="W285" i="1"/>
  <c r="V285" i="1"/>
  <c r="U285" i="1"/>
  <c r="T285" i="1"/>
  <c r="W284" i="1"/>
  <c r="V284" i="1"/>
  <c r="U284" i="1"/>
  <c r="T284" i="1"/>
  <c r="W283" i="1"/>
  <c r="V283" i="1"/>
  <c r="U283" i="1"/>
  <c r="T283" i="1"/>
  <c r="W282" i="1"/>
  <c r="V282" i="1"/>
  <c r="U282" i="1"/>
  <c r="T282" i="1"/>
  <c r="W281" i="1"/>
  <c r="V281" i="1"/>
  <c r="U281" i="1"/>
  <c r="T281" i="1"/>
  <c r="W280" i="1"/>
  <c r="V280" i="1"/>
  <c r="U280" i="1"/>
  <c r="T280" i="1"/>
  <c r="W279" i="1"/>
  <c r="V279" i="1"/>
  <c r="U279" i="1"/>
  <c r="T279" i="1"/>
  <c r="W278" i="1"/>
  <c r="V278" i="1"/>
  <c r="U278" i="1"/>
  <c r="T278" i="1"/>
  <c r="W277" i="1"/>
  <c r="V277" i="1"/>
  <c r="U277" i="1"/>
  <c r="T277" i="1"/>
  <c r="W276" i="1"/>
  <c r="V276" i="1"/>
  <c r="U276" i="1"/>
  <c r="T276" i="1"/>
  <c r="W275" i="1"/>
  <c r="V275" i="1"/>
  <c r="U275" i="1"/>
  <c r="T275" i="1"/>
  <c r="W274" i="1"/>
  <c r="V274" i="1"/>
  <c r="U274" i="1"/>
  <c r="T274" i="1"/>
  <c r="W273" i="1"/>
  <c r="V273" i="1"/>
  <c r="U273" i="1"/>
  <c r="T273" i="1"/>
  <c r="W272" i="1"/>
  <c r="V272" i="1"/>
  <c r="U272" i="1"/>
  <c r="T272" i="1"/>
  <c r="W271" i="1"/>
  <c r="V271" i="1"/>
  <c r="U271" i="1"/>
  <c r="T271" i="1"/>
  <c r="W270" i="1"/>
  <c r="V270" i="1"/>
  <c r="U270" i="1"/>
  <c r="T270" i="1"/>
  <c r="W269" i="1"/>
  <c r="V269" i="1"/>
  <c r="U269" i="1"/>
  <c r="T269" i="1"/>
  <c r="W268" i="1"/>
  <c r="V268" i="1"/>
  <c r="U268" i="1"/>
  <c r="T268" i="1"/>
  <c r="W267" i="1"/>
  <c r="V267" i="1"/>
  <c r="U267" i="1"/>
  <c r="T267" i="1"/>
  <c r="W266" i="1"/>
  <c r="V266" i="1"/>
  <c r="U266" i="1"/>
  <c r="T266" i="1"/>
  <c r="W265" i="1"/>
  <c r="V265" i="1"/>
  <c r="U265" i="1"/>
  <c r="T265" i="1"/>
  <c r="W264" i="1"/>
  <c r="V264" i="1"/>
  <c r="U264" i="1"/>
  <c r="T264" i="1"/>
  <c r="U263" i="1"/>
  <c r="T263" i="1"/>
  <c r="U262" i="1"/>
  <c r="T262" i="1"/>
  <c r="W261" i="1"/>
  <c r="V261" i="1"/>
  <c r="U261" i="1"/>
  <c r="T261" i="1"/>
  <c r="W260" i="1"/>
  <c r="V260" i="1"/>
  <c r="U260" i="1"/>
  <c r="T260" i="1"/>
  <c r="W259" i="1"/>
  <c r="V259" i="1"/>
  <c r="U259" i="1"/>
  <c r="T259" i="1"/>
  <c r="W258" i="1"/>
  <c r="V258" i="1"/>
  <c r="U258" i="1"/>
  <c r="T258" i="1"/>
  <c r="W257" i="1"/>
  <c r="V257" i="1"/>
  <c r="U257" i="1"/>
  <c r="T257" i="1"/>
  <c r="W256" i="1"/>
  <c r="V256" i="1"/>
  <c r="U256" i="1"/>
  <c r="T256" i="1"/>
  <c r="W255" i="1"/>
  <c r="V255" i="1"/>
  <c r="U255" i="1"/>
  <c r="T255" i="1"/>
  <c r="W254" i="1"/>
  <c r="V254" i="1"/>
  <c r="U254" i="1"/>
  <c r="T254" i="1"/>
  <c r="W253" i="1"/>
  <c r="V253" i="1"/>
  <c r="U253" i="1"/>
  <c r="T253" i="1"/>
  <c r="W252" i="1"/>
  <c r="V252" i="1"/>
  <c r="U252" i="1"/>
  <c r="T252" i="1"/>
  <c r="W251" i="1"/>
  <c r="V251" i="1"/>
  <c r="U251" i="1"/>
  <c r="T251" i="1"/>
  <c r="W250" i="1"/>
  <c r="V250" i="1"/>
  <c r="U250" i="1"/>
  <c r="T250" i="1"/>
  <c r="W249" i="1"/>
  <c r="V249" i="1"/>
  <c r="U249" i="1"/>
  <c r="T249" i="1"/>
  <c r="W248" i="1"/>
  <c r="V248" i="1"/>
  <c r="U248" i="1"/>
  <c r="T248" i="1"/>
  <c r="W247" i="1"/>
  <c r="V247" i="1"/>
  <c r="U247" i="1"/>
  <c r="T247" i="1"/>
  <c r="W246" i="1"/>
  <c r="V246" i="1"/>
  <c r="U246" i="1"/>
  <c r="T246" i="1"/>
  <c r="W245" i="1"/>
  <c r="V245" i="1"/>
  <c r="U245" i="1"/>
  <c r="T245" i="1"/>
  <c r="W244" i="1"/>
  <c r="V244" i="1"/>
  <c r="U244" i="1"/>
  <c r="T244" i="1"/>
  <c r="W243" i="1"/>
  <c r="V243" i="1"/>
  <c r="U243" i="1"/>
  <c r="T243" i="1"/>
  <c r="W242" i="1"/>
  <c r="V242" i="1"/>
  <c r="U242" i="1"/>
  <c r="T242" i="1"/>
  <c r="W241" i="1"/>
  <c r="V241" i="1"/>
  <c r="U241" i="1"/>
  <c r="T241" i="1"/>
  <c r="W240" i="1"/>
  <c r="V240" i="1"/>
  <c r="U240" i="1"/>
  <c r="T240" i="1"/>
  <c r="W239" i="1"/>
  <c r="V239" i="1"/>
  <c r="U239" i="1"/>
  <c r="T239" i="1"/>
  <c r="W238" i="1"/>
  <c r="V238" i="1"/>
  <c r="U238" i="1"/>
  <c r="T238" i="1"/>
  <c r="W237" i="1"/>
  <c r="V237" i="1"/>
  <c r="U237" i="1"/>
  <c r="T237" i="1"/>
  <c r="W236" i="1"/>
  <c r="V236" i="1"/>
  <c r="U236" i="1"/>
  <c r="T236" i="1"/>
  <c r="W235" i="1"/>
  <c r="V235" i="1"/>
  <c r="U235" i="1"/>
  <c r="T235" i="1"/>
  <c r="W234" i="1"/>
  <c r="V234" i="1"/>
  <c r="U234" i="1"/>
  <c r="T234" i="1"/>
  <c r="W233" i="1"/>
  <c r="V233" i="1"/>
  <c r="U233" i="1"/>
  <c r="T233" i="1"/>
  <c r="W232" i="1"/>
  <c r="V232" i="1"/>
  <c r="U232" i="1"/>
  <c r="T232" i="1"/>
  <c r="W231" i="1"/>
  <c r="V231" i="1"/>
  <c r="U231" i="1"/>
  <c r="T231" i="1"/>
  <c r="W230" i="1"/>
  <c r="V230" i="1"/>
  <c r="U230" i="1"/>
  <c r="T230" i="1"/>
  <c r="W229" i="1"/>
  <c r="V229" i="1"/>
  <c r="U229" i="1"/>
  <c r="T229" i="1"/>
  <c r="W228" i="1"/>
  <c r="V228" i="1"/>
  <c r="U228" i="1"/>
  <c r="T228" i="1"/>
  <c r="W227" i="1"/>
  <c r="V227" i="1"/>
  <c r="U227" i="1"/>
  <c r="T227" i="1"/>
  <c r="W226" i="1"/>
  <c r="V226" i="1"/>
  <c r="U226" i="1"/>
  <c r="T226" i="1"/>
  <c r="W225" i="1"/>
  <c r="V225" i="1"/>
  <c r="U225" i="1"/>
  <c r="T225" i="1"/>
  <c r="W224" i="1"/>
  <c r="V224" i="1"/>
  <c r="U224" i="1"/>
  <c r="T224" i="1"/>
  <c r="W223" i="1"/>
  <c r="V223" i="1"/>
  <c r="U223" i="1"/>
  <c r="T223" i="1"/>
  <c r="W222" i="1"/>
  <c r="V222" i="1"/>
  <c r="U222" i="1"/>
  <c r="T222" i="1"/>
  <c r="W221" i="1"/>
  <c r="V221" i="1"/>
  <c r="U221" i="1"/>
  <c r="T221" i="1"/>
  <c r="W220" i="1"/>
  <c r="V220" i="1"/>
  <c r="U220" i="1"/>
  <c r="T220" i="1"/>
  <c r="W219" i="1"/>
  <c r="V219" i="1"/>
  <c r="U219" i="1"/>
  <c r="T219" i="1"/>
  <c r="W218" i="1"/>
  <c r="V218" i="1"/>
  <c r="U218" i="1"/>
  <c r="T218" i="1"/>
  <c r="W217" i="1"/>
  <c r="V217" i="1"/>
  <c r="U217" i="1"/>
  <c r="T217" i="1"/>
  <c r="W216" i="1"/>
  <c r="V216" i="1"/>
  <c r="U216" i="1"/>
  <c r="T216" i="1"/>
  <c r="W215" i="1"/>
  <c r="V215" i="1"/>
  <c r="U215" i="1"/>
  <c r="T215" i="1"/>
  <c r="W214" i="1"/>
  <c r="V214" i="1"/>
  <c r="U214" i="1"/>
  <c r="T214" i="1"/>
  <c r="W213" i="1"/>
  <c r="V213" i="1"/>
  <c r="U213" i="1"/>
  <c r="T213" i="1"/>
  <c r="W212" i="1"/>
  <c r="V212" i="1"/>
  <c r="U212" i="1"/>
  <c r="T212" i="1"/>
  <c r="W211" i="1"/>
  <c r="V211" i="1"/>
  <c r="U211" i="1"/>
  <c r="T211" i="1"/>
  <c r="W210" i="1"/>
  <c r="V210" i="1"/>
  <c r="U210" i="1"/>
  <c r="T210" i="1"/>
  <c r="W209" i="1"/>
  <c r="V209" i="1"/>
  <c r="U209" i="1"/>
  <c r="T209" i="1"/>
  <c r="W208" i="1"/>
  <c r="V208" i="1"/>
  <c r="U208" i="1"/>
  <c r="T208" i="1"/>
  <c r="W207" i="1"/>
  <c r="V207" i="1"/>
  <c r="U207" i="1"/>
  <c r="T207" i="1"/>
  <c r="W206" i="1"/>
  <c r="V206" i="1"/>
  <c r="U206" i="1"/>
  <c r="T206" i="1"/>
  <c r="W205" i="1"/>
  <c r="V205" i="1"/>
  <c r="U205" i="1"/>
  <c r="T205" i="1"/>
  <c r="W204" i="1"/>
  <c r="V204" i="1"/>
  <c r="U204" i="1"/>
  <c r="T204" i="1"/>
  <c r="W203" i="1"/>
  <c r="V203" i="1"/>
  <c r="U203" i="1"/>
  <c r="T203" i="1"/>
  <c r="W202" i="1"/>
  <c r="V202" i="1"/>
  <c r="U202" i="1"/>
  <c r="T202" i="1"/>
  <c r="W201" i="1"/>
  <c r="V201" i="1"/>
  <c r="U201" i="1"/>
  <c r="T201" i="1"/>
  <c r="W200" i="1"/>
  <c r="V200" i="1"/>
  <c r="U200" i="1"/>
  <c r="T200" i="1"/>
  <c r="W199" i="1"/>
  <c r="V199" i="1"/>
  <c r="U199" i="1"/>
  <c r="T199" i="1"/>
  <c r="W198" i="1"/>
  <c r="V198" i="1"/>
  <c r="U198" i="1"/>
  <c r="T198" i="1"/>
  <c r="W197" i="1"/>
  <c r="V197" i="1"/>
  <c r="U197" i="1"/>
  <c r="T197" i="1"/>
  <c r="W196" i="1"/>
  <c r="V196" i="1"/>
  <c r="U196" i="1"/>
  <c r="T196" i="1"/>
  <c r="W195" i="1"/>
  <c r="V195" i="1"/>
  <c r="U195" i="1"/>
  <c r="T195" i="1"/>
  <c r="W194" i="1"/>
  <c r="V194" i="1"/>
  <c r="U194" i="1"/>
  <c r="T194" i="1"/>
  <c r="W193" i="1"/>
  <c r="V193" i="1"/>
  <c r="U193" i="1"/>
  <c r="T193" i="1"/>
  <c r="W192" i="1"/>
  <c r="V192" i="1"/>
  <c r="U192" i="1"/>
  <c r="T192" i="1"/>
  <c r="W191" i="1"/>
  <c r="V191" i="1"/>
  <c r="U191" i="1"/>
  <c r="T191" i="1"/>
  <c r="W190" i="1"/>
  <c r="V190" i="1"/>
  <c r="U190" i="1"/>
  <c r="T190" i="1"/>
  <c r="W189" i="1"/>
  <c r="V189" i="1"/>
  <c r="U189" i="1"/>
  <c r="T189" i="1"/>
  <c r="W188" i="1"/>
  <c r="V188" i="1"/>
  <c r="U188" i="1"/>
  <c r="T188" i="1"/>
  <c r="W187" i="1"/>
  <c r="V187" i="1"/>
  <c r="U187" i="1"/>
  <c r="T187" i="1"/>
  <c r="W186" i="1"/>
  <c r="V186" i="1"/>
  <c r="U186" i="1"/>
  <c r="T186" i="1"/>
  <c r="W185" i="1"/>
  <c r="V185" i="1"/>
  <c r="U185" i="1"/>
  <c r="T185" i="1"/>
  <c r="W184" i="1"/>
  <c r="V184" i="1"/>
  <c r="U184" i="1"/>
  <c r="T184" i="1"/>
  <c r="W183" i="1"/>
  <c r="V183" i="1"/>
  <c r="U183" i="1"/>
  <c r="T183" i="1"/>
  <c r="W182" i="1"/>
  <c r="V182" i="1"/>
  <c r="U182" i="1"/>
  <c r="T182" i="1"/>
  <c r="W181" i="1"/>
  <c r="V181" i="1"/>
  <c r="U181" i="1"/>
  <c r="T181" i="1"/>
  <c r="W180" i="1"/>
  <c r="V180" i="1"/>
  <c r="U180" i="1"/>
  <c r="T180" i="1"/>
  <c r="W179" i="1"/>
  <c r="V179" i="1"/>
  <c r="U179" i="1"/>
  <c r="T179" i="1"/>
  <c r="W178" i="1"/>
  <c r="V178" i="1"/>
  <c r="U178" i="1"/>
  <c r="T178" i="1"/>
  <c r="W177" i="1"/>
  <c r="V177" i="1"/>
  <c r="U177" i="1"/>
  <c r="T177" i="1"/>
  <c r="W176" i="1"/>
  <c r="V176" i="1"/>
  <c r="U176" i="1"/>
  <c r="T176" i="1"/>
  <c r="W175" i="1"/>
  <c r="V175" i="1"/>
  <c r="U175" i="1"/>
  <c r="T175" i="1"/>
  <c r="W174" i="1"/>
  <c r="V174" i="1"/>
  <c r="U174" i="1"/>
  <c r="T174" i="1"/>
  <c r="W173" i="1"/>
  <c r="V173" i="1"/>
  <c r="U173" i="1"/>
  <c r="T173" i="1"/>
  <c r="W172" i="1"/>
  <c r="V172" i="1"/>
  <c r="U172" i="1"/>
  <c r="T172" i="1"/>
  <c r="W171" i="1"/>
  <c r="V171" i="1"/>
  <c r="U171" i="1"/>
  <c r="T171" i="1"/>
  <c r="W170" i="1"/>
  <c r="V170" i="1"/>
  <c r="U170" i="1"/>
  <c r="T170" i="1"/>
  <c r="W169" i="1"/>
  <c r="V169" i="1"/>
  <c r="U169" i="1"/>
  <c r="T169" i="1"/>
  <c r="W168" i="1"/>
  <c r="V168" i="1"/>
  <c r="U168" i="1"/>
  <c r="T168" i="1"/>
  <c r="W167" i="1"/>
  <c r="V167" i="1"/>
  <c r="U167" i="1"/>
  <c r="T167" i="1"/>
  <c r="W166" i="1"/>
  <c r="V166" i="1"/>
  <c r="U166" i="1"/>
  <c r="T166" i="1"/>
  <c r="W165" i="1"/>
  <c r="V165" i="1"/>
  <c r="U165" i="1"/>
  <c r="T165" i="1"/>
  <c r="W164" i="1"/>
  <c r="V164" i="1"/>
  <c r="U164" i="1"/>
  <c r="T164" i="1"/>
  <c r="W163" i="1"/>
  <c r="V163" i="1"/>
  <c r="U163" i="1"/>
  <c r="T163" i="1"/>
  <c r="W162" i="1"/>
  <c r="V162" i="1"/>
  <c r="U162" i="1"/>
  <c r="T162" i="1"/>
  <c r="W161" i="1"/>
  <c r="V161" i="1"/>
  <c r="U161" i="1"/>
  <c r="T161" i="1"/>
  <c r="W160" i="1"/>
  <c r="V160" i="1"/>
  <c r="U160" i="1"/>
  <c r="T160" i="1"/>
  <c r="W159" i="1"/>
  <c r="V159" i="1"/>
  <c r="U159" i="1"/>
  <c r="T159" i="1"/>
  <c r="W158" i="1"/>
  <c r="V158" i="1"/>
  <c r="U158" i="1"/>
  <c r="T158" i="1"/>
  <c r="W157" i="1"/>
  <c r="V157" i="1"/>
  <c r="U157" i="1"/>
  <c r="T157" i="1"/>
  <c r="W156" i="1"/>
  <c r="V156" i="1"/>
  <c r="U156" i="1"/>
  <c r="T156" i="1"/>
  <c r="W155" i="1"/>
  <c r="V155" i="1"/>
  <c r="U155" i="1"/>
  <c r="T155" i="1"/>
  <c r="W154" i="1"/>
  <c r="V154" i="1"/>
  <c r="U154" i="1"/>
  <c r="T154" i="1"/>
  <c r="W153" i="1"/>
  <c r="V153" i="1"/>
  <c r="U153" i="1"/>
  <c r="T153" i="1"/>
  <c r="W152" i="1"/>
  <c r="V152" i="1"/>
  <c r="U152" i="1"/>
  <c r="T152" i="1"/>
  <c r="W151" i="1"/>
  <c r="V151" i="1"/>
  <c r="U151" i="1"/>
  <c r="T151" i="1"/>
  <c r="W150" i="1"/>
  <c r="V150" i="1"/>
  <c r="U150" i="1"/>
  <c r="T150" i="1"/>
  <c r="W149" i="1"/>
  <c r="V149" i="1"/>
  <c r="U149" i="1"/>
  <c r="T149" i="1"/>
  <c r="W148" i="1"/>
  <c r="V148" i="1"/>
  <c r="U148" i="1"/>
  <c r="T148" i="1"/>
  <c r="W147" i="1"/>
  <c r="V147" i="1"/>
  <c r="U147" i="1"/>
  <c r="T147" i="1"/>
  <c r="W146" i="1"/>
  <c r="V146" i="1"/>
  <c r="U146" i="1"/>
  <c r="T146" i="1"/>
  <c r="W145" i="1"/>
  <c r="V145" i="1"/>
  <c r="U145" i="1"/>
  <c r="T145" i="1"/>
  <c r="W144" i="1"/>
  <c r="V144" i="1"/>
  <c r="U144" i="1"/>
  <c r="T144" i="1"/>
  <c r="W143" i="1"/>
  <c r="V143" i="1"/>
  <c r="U143" i="1"/>
  <c r="T143" i="1"/>
  <c r="W142" i="1"/>
  <c r="V142" i="1"/>
  <c r="U142" i="1"/>
  <c r="T142" i="1"/>
  <c r="W141" i="1"/>
  <c r="V141" i="1"/>
  <c r="U141" i="1"/>
  <c r="T141" i="1"/>
  <c r="W140" i="1"/>
  <c r="V140" i="1"/>
  <c r="U140" i="1"/>
  <c r="T140" i="1"/>
  <c r="W139" i="1"/>
  <c r="V139" i="1"/>
  <c r="U139" i="1"/>
  <c r="T139" i="1"/>
  <c r="W138" i="1"/>
  <c r="V138" i="1"/>
  <c r="U138" i="1"/>
  <c r="T138" i="1"/>
  <c r="W137" i="1"/>
  <c r="V137" i="1"/>
  <c r="U137" i="1"/>
  <c r="T137" i="1"/>
  <c r="W136" i="1"/>
  <c r="V136" i="1"/>
  <c r="U136" i="1"/>
  <c r="T136" i="1"/>
  <c r="W135" i="1"/>
  <c r="V135" i="1"/>
  <c r="U135" i="1"/>
  <c r="T135" i="1"/>
  <c r="W134" i="1"/>
  <c r="V134" i="1"/>
  <c r="U134" i="1"/>
  <c r="T134" i="1"/>
  <c r="W133" i="1"/>
  <c r="V133" i="1"/>
  <c r="U133" i="1"/>
  <c r="T133" i="1"/>
  <c r="W132" i="1"/>
  <c r="V132" i="1"/>
  <c r="U132" i="1"/>
  <c r="T132" i="1"/>
  <c r="W131" i="1"/>
  <c r="V131" i="1"/>
  <c r="U131" i="1"/>
  <c r="T131" i="1"/>
  <c r="W130" i="1"/>
  <c r="V130" i="1"/>
  <c r="U130" i="1"/>
  <c r="T130" i="1"/>
  <c r="W129" i="1"/>
  <c r="V129" i="1"/>
  <c r="U129" i="1"/>
  <c r="T129" i="1"/>
  <c r="W128" i="1"/>
  <c r="V128" i="1"/>
  <c r="U128" i="1"/>
  <c r="T128" i="1"/>
  <c r="W127" i="1"/>
  <c r="V127" i="1"/>
  <c r="U127" i="1"/>
  <c r="T127" i="1"/>
  <c r="W126" i="1"/>
  <c r="V126" i="1"/>
  <c r="U126" i="1"/>
  <c r="T126" i="1"/>
  <c r="W125" i="1"/>
  <c r="V125" i="1"/>
  <c r="U125" i="1"/>
  <c r="T125" i="1"/>
  <c r="W124" i="1"/>
  <c r="V124" i="1"/>
  <c r="U124" i="1"/>
  <c r="T124" i="1"/>
  <c r="W123" i="1"/>
  <c r="V123" i="1"/>
  <c r="U123" i="1"/>
  <c r="T123" i="1"/>
  <c r="W122" i="1"/>
  <c r="V122" i="1"/>
  <c r="U122" i="1"/>
  <c r="T122" i="1"/>
  <c r="W121" i="1"/>
  <c r="V121" i="1"/>
  <c r="U121" i="1"/>
  <c r="T121" i="1"/>
  <c r="W120" i="1"/>
  <c r="V120" i="1"/>
  <c r="U120" i="1"/>
  <c r="T120" i="1"/>
  <c r="W119" i="1"/>
  <c r="V119" i="1"/>
  <c r="U119" i="1"/>
  <c r="T119" i="1"/>
  <c r="W118" i="1"/>
  <c r="V118" i="1"/>
  <c r="U118" i="1"/>
  <c r="T118" i="1"/>
  <c r="W117" i="1"/>
  <c r="V117" i="1"/>
  <c r="U117" i="1"/>
  <c r="T117" i="1"/>
  <c r="W116" i="1"/>
  <c r="V116" i="1"/>
  <c r="U116" i="1"/>
  <c r="T116" i="1"/>
  <c r="W115" i="1"/>
  <c r="V115" i="1"/>
  <c r="U115" i="1"/>
  <c r="T115" i="1"/>
  <c r="W114" i="1"/>
  <c r="V114" i="1"/>
  <c r="U114" i="1"/>
  <c r="T114" i="1"/>
  <c r="W113" i="1"/>
  <c r="V113" i="1"/>
  <c r="U113" i="1"/>
  <c r="T113" i="1"/>
  <c r="W112" i="1"/>
  <c r="V112" i="1"/>
  <c r="U112" i="1"/>
  <c r="T112" i="1"/>
  <c r="W111" i="1"/>
  <c r="V111" i="1"/>
  <c r="U111" i="1"/>
  <c r="T111" i="1"/>
  <c r="W110" i="1"/>
  <c r="V110" i="1"/>
  <c r="U110" i="1"/>
  <c r="T110" i="1"/>
  <c r="W109" i="1"/>
  <c r="V109" i="1"/>
  <c r="U109" i="1"/>
  <c r="T109" i="1"/>
  <c r="W108" i="1"/>
  <c r="V108" i="1"/>
  <c r="U108" i="1"/>
  <c r="T108" i="1"/>
  <c r="W107" i="1"/>
  <c r="V107" i="1"/>
  <c r="U107" i="1"/>
  <c r="T107" i="1"/>
  <c r="W106" i="1"/>
  <c r="V106" i="1"/>
  <c r="U106" i="1"/>
  <c r="T106" i="1"/>
  <c r="W105" i="1"/>
  <c r="V105" i="1"/>
  <c r="U105" i="1"/>
  <c r="T105" i="1"/>
  <c r="W104" i="1"/>
  <c r="V104" i="1"/>
  <c r="U104" i="1"/>
  <c r="T104" i="1"/>
  <c r="W103" i="1"/>
  <c r="V103" i="1"/>
  <c r="U103" i="1"/>
  <c r="T103" i="1"/>
  <c r="W102" i="1"/>
  <c r="V102" i="1"/>
  <c r="U102" i="1"/>
  <c r="T102" i="1"/>
  <c r="W101" i="1"/>
  <c r="V101" i="1"/>
  <c r="U101" i="1"/>
  <c r="T101" i="1"/>
  <c r="W100" i="1"/>
  <c r="V100" i="1"/>
  <c r="U100" i="1"/>
  <c r="T100" i="1"/>
  <c r="W99" i="1"/>
  <c r="V99" i="1"/>
  <c r="U99" i="1"/>
  <c r="T99" i="1"/>
  <c r="W98" i="1"/>
  <c r="V98" i="1"/>
  <c r="U98" i="1"/>
  <c r="T98" i="1"/>
  <c r="W97" i="1"/>
  <c r="V97" i="1"/>
  <c r="U97" i="1"/>
  <c r="T97" i="1"/>
  <c r="W96" i="1"/>
  <c r="V96" i="1"/>
  <c r="U96" i="1"/>
  <c r="T96" i="1"/>
  <c r="W95" i="1"/>
  <c r="V95" i="1"/>
  <c r="U95" i="1"/>
  <c r="T95" i="1"/>
  <c r="W94" i="1"/>
  <c r="V94" i="1"/>
  <c r="U94" i="1"/>
  <c r="T94" i="1"/>
  <c r="W93" i="1"/>
  <c r="V93" i="1"/>
  <c r="U93" i="1"/>
  <c r="T93" i="1"/>
  <c r="W92" i="1"/>
  <c r="V92" i="1"/>
  <c r="U92" i="1"/>
  <c r="T92" i="1"/>
  <c r="W91" i="1"/>
  <c r="V91" i="1"/>
  <c r="U91" i="1"/>
  <c r="T91" i="1"/>
  <c r="W90" i="1"/>
  <c r="V90" i="1"/>
  <c r="U90" i="1"/>
  <c r="T90" i="1"/>
  <c r="W89" i="1"/>
  <c r="V89" i="1"/>
  <c r="U89" i="1"/>
  <c r="T89" i="1"/>
  <c r="W88" i="1"/>
  <c r="V88" i="1"/>
  <c r="U88" i="1"/>
  <c r="T88" i="1"/>
  <c r="W87" i="1"/>
  <c r="V87" i="1"/>
  <c r="U87" i="1"/>
  <c r="T87" i="1"/>
  <c r="W86" i="1"/>
  <c r="V86" i="1"/>
  <c r="U86" i="1"/>
  <c r="T86" i="1"/>
  <c r="W85" i="1"/>
  <c r="V85" i="1"/>
  <c r="U85" i="1"/>
  <c r="T85" i="1"/>
  <c r="W84" i="1"/>
  <c r="V84" i="1"/>
  <c r="U84" i="1"/>
  <c r="T84" i="1"/>
  <c r="W83" i="1"/>
  <c r="V83" i="1"/>
  <c r="U83" i="1"/>
  <c r="T83" i="1"/>
  <c r="W82" i="1"/>
  <c r="V82" i="1"/>
  <c r="U82" i="1"/>
  <c r="T82" i="1"/>
  <c r="W81" i="1"/>
  <c r="V81" i="1"/>
  <c r="U81" i="1"/>
  <c r="T81" i="1"/>
  <c r="W80" i="1"/>
  <c r="V80" i="1"/>
  <c r="U80" i="1"/>
  <c r="T80" i="1"/>
  <c r="W79" i="1"/>
  <c r="V79" i="1"/>
  <c r="U79" i="1"/>
  <c r="T79" i="1"/>
  <c r="W78" i="1"/>
  <c r="V78" i="1"/>
  <c r="U78" i="1"/>
  <c r="T78" i="1"/>
  <c r="W77" i="1"/>
  <c r="V77" i="1"/>
  <c r="U77" i="1"/>
  <c r="T77" i="1"/>
  <c r="W76" i="1"/>
  <c r="V76" i="1"/>
  <c r="U76" i="1"/>
  <c r="T76" i="1"/>
  <c r="W75" i="1"/>
  <c r="V75" i="1"/>
  <c r="U75" i="1"/>
  <c r="T75" i="1"/>
  <c r="W74" i="1"/>
  <c r="V74" i="1"/>
  <c r="U74" i="1"/>
  <c r="T74" i="1"/>
  <c r="W73" i="1"/>
  <c r="V73" i="1"/>
  <c r="U73" i="1"/>
  <c r="T73" i="1"/>
  <c r="W72" i="1"/>
  <c r="V72" i="1"/>
  <c r="U72" i="1"/>
  <c r="T72" i="1"/>
  <c r="W71" i="1"/>
  <c r="V71" i="1"/>
  <c r="U71" i="1"/>
  <c r="T71" i="1"/>
  <c r="W70" i="1"/>
  <c r="V70" i="1"/>
  <c r="U70" i="1"/>
  <c r="T70" i="1"/>
  <c r="W69" i="1"/>
  <c r="V69" i="1"/>
  <c r="U69" i="1"/>
  <c r="T69" i="1"/>
  <c r="W68" i="1"/>
  <c r="V68" i="1"/>
  <c r="U68" i="1"/>
  <c r="T68" i="1"/>
  <c r="W67" i="1"/>
  <c r="V67" i="1"/>
  <c r="U67" i="1"/>
  <c r="T67" i="1"/>
  <c r="W66" i="1"/>
  <c r="V66" i="1"/>
  <c r="U66" i="1"/>
  <c r="T66" i="1"/>
  <c r="W65" i="1"/>
  <c r="V65" i="1"/>
  <c r="U65" i="1"/>
  <c r="T65" i="1"/>
  <c r="W64" i="1"/>
  <c r="V64" i="1"/>
  <c r="U64" i="1"/>
  <c r="T64" i="1"/>
  <c r="W63" i="1"/>
  <c r="V63" i="1"/>
  <c r="U63" i="1"/>
  <c r="T63" i="1"/>
  <c r="W62" i="1"/>
  <c r="V62" i="1"/>
  <c r="U62" i="1"/>
  <c r="T62" i="1"/>
  <c r="W61" i="1"/>
  <c r="V61" i="1"/>
  <c r="U61" i="1"/>
  <c r="T61" i="1"/>
  <c r="W60" i="1"/>
  <c r="V60" i="1"/>
  <c r="U60" i="1"/>
  <c r="T60" i="1"/>
  <c r="W59" i="1"/>
  <c r="V59" i="1"/>
  <c r="U59" i="1"/>
  <c r="T59" i="1"/>
  <c r="W58" i="1"/>
  <c r="V58" i="1"/>
  <c r="U58" i="1"/>
  <c r="T58" i="1"/>
  <c r="W57" i="1"/>
  <c r="V57" i="1"/>
  <c r="U57" i="1"/>
  <c r="T57" i="1"/>
  <c r="W56" i="1"/>
  <c r="V56" i="1"/>
  <c r="U56" i="1"/>
  <c r="T56" i="1"/>
  <c r="W55" i="1"/>
  <c r="V55" i="1"/>
  <c r="U55" i="1"/>
  <c r="T55" i="1"/>
  <c r="W54" i="1"/>
  <c r="V54" i="1"/>
  <c r="U54" i="1"/>
  <c r="T54" i="1"/>
  <c r="W53" i="1"/>
  <c r="V53" i="1"/>
  <c r="U53" i="1"/>
  <c r="T53" i="1"/>
  <c r="W52" i="1"/>
  <c r="V52" i="1"/>
  <c r="U52" i="1"/>
  <c r="T52" i="1"/>
  <c r="W51" i="1"/>
  <c r="V51" i="1"/>
  <c r="U51" i="1"/>
  <c r="T51" i="1"/>
  <c r="W50" i="1"/>
  <c r="V50" i="1"/>
  <c r="U50" i="1"/>
  <c r="T50" i="1"/>
  <c r="W49" i="1"/>
  <c r="V49" i="1"/>
  <c r="U49" i="1"/>
  <c r="T49" i="1"/>
  <c r="W48" i="1"/>
  <c r="V48" i="1"/>
  <c r="U48" i="1"/>
  <c r="T48" i="1"/>
  <c r="W47" i="1"/>
  <c r="V47" i="1"/>
  <c r="U47" i="1"/>
  <c r="T47" i="1"/>
  <c r="W46" i="1"/>
  <c r="V46" i="1"/>
  <c r="U46" i="1"/>
  <c r="T46" i="1"/>
  <c r="W45" i="1"/>
  <c r="V45" i="1"/>
  <c r="U45" i="1"/>
  <c r="T45" i="1"/>
  <c r="W44" i="1"/>
  <c r="V44" i="1"/>
  <c r="U44" i="1"/>
  <c r="T44" i="1"/>
  <c r="W43" i="1"/>
  <c r="V43" i="1"/>
  <c r="U43" i="1"/>
  <c r="T43" i="1"/>
  <c r="W42" i="1"/>
  <c r="V42" i="1"/>
  <c r="U42" i="1"/>
  <c r="T42" i="1"/>
  <c r="W41" i="1"/>
  <c r="V41" i="1"/>
  <c r="U41" i="1"/>
  <c r="T41" i="1"/>
  <c r="W40" i="1"/>
  <c r="V40" i="1"/>
  <c r="U40" i="1"/>
  <c r="T40" i="1"/>
  <c r="W39" i="1"/>
  <c r="V39" i="1"/>
  <c r="U39" i="1"/>
  <c r="T39" i="1"/>
  <c r="W38" i="1"/>
  <c r="V38" i="1"/>
  <c r="U38" i="1"/>
  <c r="T38" i="1"/>
  <c r="W37" i="1"/>
  <c r="V37" i="1"/>
  <c r="U37" i="1"/>
  <c r="T37" i="1"/>
  <c r="W36" i="1"/>
  <c r="V36" i="1"/>
  <c r="U36" i="1"/>
  <c r="T36" i="1"/>
  <c r="W35" i="1"/>
  <c r="V35" i="1"/>
  <c r="U35" i="1"/>
  <c r="T35" i="1"/>
  <c r="W34" i="1"/>
  <c r="V34" i="1"/>
  <c r="U34" i="1"/>
  <c r="T34" i="1"/>
  <c r="W33" i="1"/>
  <c r="V33" i="1"/>
  <c r="U33" i="1"/>
  <c r="T33" i="1"/>
  <c r="W32" i="1"/>
  <c r="V32" i="1"/>
  <c r="U32" i="1"/>
  <c r="T32" i="1"/>
  <c r="W31" i="1"/>
  <c r="V31" i="1"/>
  <c r="U31" i="1"/>
  <c r="T31" i="1"/>
  <c r="W30" i="1"/>
  <c r="V30" i="1"/>
  <c r="U30" i="1"/>
  <c r="T30" i="1"/>
  <c r="W29" i="1"/>
  <c r="V29" i="1"/>
  <c r="U29" i="1"/>
  <c r="T29" i="1"/>
  <c r="W28" i="1"/>
  <c r="V28" i="1"/>
  <c r="U28" i="1"/>
  <c r="T28" i="1"/>
  <c r="W27" i="1"/>
  <c r="V27" i="1"/>
  <c r="U27" i="1"/>
  <c r="T27" i="1"/>
  <c r="W26" i="1"/>
  <c r="V26" i="1"/>
  <c r="U26" i="1"/>
  <c r="T26" i="1"/>
  <c r="W25" i="1"/>
  <c r="V25" i="1"/>
  <c r="U25" i="1"/>
  <c r="T25" i="1"/>
  <c r="W24" i="1"/>
  <c r="V24" i="1"/>
  <c r="U24" i="1"/>
  <c r="T24" i="1"/>
  <c r="W23" i="1"/>
  <c r="V23" i="1"/>
  <c r="U23" i="1"/>
  <c r="T23" i="1"/>
  <c r="W22" i="1"/>
  <c r="V22" i="1"/>
  <c r="U22" i="1"/>
  <c r="T22" i="1"/>
  <c r="W21" i="1"/>
  <c r="V21" i="1"/>
  <c r="U21" i="1"/>
  <c r="T21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W3" i="1"/>
  <c r="V3" i="1"/>
  <c r="U3" i="1"/>
  <c r="T3" i="1"/>
  <c r="W2" i="1"/>
  <c r="V2" i="1"/>
  <c r="U2" i="1"/>
  <c r="T2" i="1"/>
</calcChain>
</file>

<file path=xl/sharedStrings.xml><?xml version="1.0" encoding="utf-8"?>
<sst xmlns="http://schemas.openxmlformats.org/spreadsheetml/2006/main" count="3452" uniqueCount="136">
  <si>
    <t>Company_ID</t>
  </si>
  <si>
    <t>Company_Name</t>
  </si>
  <si>
    <t>Foundation_Year</t>
  </si>
  <si>
    <t>Closing_Year</t>
  </si>
  <si>
    <t>Duration</t>
  </si>
  <si>
    <t>Status</t>
  </si>
  <si>
    <t>Current_Status</t>
  </si>
  <si>
    <t>Notes</t>
  </si>
  <si>
    <t>Years</t>
  </si>
  <si>
    <t>Employee_Number</t>
  </si>
  <si>
    <t>Revenue</t>
  </si>
  <si>
    <t>Net_Income</t>
  </si>
  <si>
    <t>Assets</t>
  </si>
  <si>
    <t>long_Term_Debt</t>
  </si>
  <si>
    <t>Total_Liabilities</t>
  </si>
  <si>
    <t>Holders_Equity</t>
  </si>
  <si>
    <t>Avg_Stock_Price</t>
  </si>
  <si>
    <t>Avg_TTM_Net_EPS</t>
  </si>
  <si>
    <t>Avg_PE_Ratio</t>
  </si>
  <si>
    <t>Rite Aid</t>
  </si>
  <si>
    <t>Defunct</t>
  </si>
  <si>
    <t>Re_Opened</t>
  </si>
  <si>
    <t>Bankruptcy protection 2023</t>
  </si>
  <si>
    <t>Universal Display (Joled)</t>
  </si>
  <si>
    <t>Active</t>
  </si>
  <si>
    <t>Metro-Goldwyn-Mayer (MGM)</t>
  </si>
  <si>
    <t>Acquired by Amazon 2022</t>
  </si>
  <si>
    <t>Toys 'R' Us</t>
  </si>
  <si>
    <t>Relaunch underway</t>
  </si>
  <si>
    <t>Eastman Kodak</t>
  </si>
  <si>
    <t>Restructured after bankruptcy</t>
  </si>
  <si>
    <t>Pier 1 Imports</t>
  </si>
  <si>
    <t>Blockbuster</t>
  </si>
  <si>
    <t>BlackBerry</t>
  </si>
  <si>
    <t>Switched to cybersecurity</t>
  </si>
  <si>
    <t>Nokia</t>
  </si>
  <si>
    <t>Shifted focus to networks</t>
  </si>
  <si>
    <t>Enron</t>
  </si>
  <si>
    <t>Woolworth</t>
  </si>
  <si>
    <t>Yahoo</t>
  </si>
  <si>
    <t>Under Apollo Global Management</t>
  </si>
  <si>
    <t>Xerox Holdings</t>
  </si>
  <si>
    <t>Ninebot Segway Ltd</t>
  </si>
  <si>
    <t>Jcpenney</t>
  </si>
  <si>
    <t>After bankruptcy restructuring</t>
  </si>
  <si>
    <t>Tie Rack</t>
  </si>
  <si>
    <t>Sears</t>
  </si>
  <si>
    <t>Only few stores left</t>
  </si>
  <si>
    <t>Macy'S</t>
  </si>
  <si>
    <t>Motorola</t>
  </si>
  <si>
    <t>Split into Mobility and Solutions</t>
  </si>
  <si>
    <t>Borders</t>
  </si>
  <si>
    <t>Sony Walkman</t>
  </si>
  <si>
    <t>Product brand still alive</t>
  </si>
  <si>
    <t>Circuit City</t>
  </si>
  <si>
    <t>Abercrombie &amp; Fitch</t>
  </si>
  <si>
    <t>Hummer</t>
  </si>
  <si>
    <t>Relaunched as EV by GM</t>
  </si>
  <si>
    <t>Atari</t>
  </si>
  <si>
    <t>Tower Records</t>
  </si>
  <si>
    <t>Restructured in UK</t>
  </si>
  <si>
    <t>Compaq</t>
  </si>
  <si>
    <t>Merged with HP</t>
  </si>
  <si>
    <t>General Motors</t>
  </si>
  <si>
    <t>Tivo</t>
  </si>
  <si>
    <t>Brand merged with Xperi</t>
  </si>
  <si>
    <t>Pebble</t>
  </si>
  <si>
    <t>Party City</t>
  </si>
  <si>
    <t>Bankruptcy in 2023, reorganization</t>
  </si>
  <si>
    <t>At&amp;T</t>
  </si>
  <si>
    <t>IBM</t>
  </si>
  <si>
    <t>Verizon</t>
  </si>
  <si>
    <t>Amscan</t>
  </si>
  <si>
    <t>Playmates Toys Limited</t>
  </si>
  <si>
    <t>Coca-Cola</t>
  </si>
  <si>
    <t>Ford Motor</t>
  </si>
  <si>
    <t>Nestle</t>
  </si>
  <si>
    <t>General Electric</t>
  </si>
  <si>
    <t>Toyota</t>
  </si>
  <si>
    <t>CVS Health</t>
  </si>
  <si>
    <t>LG Display</t>
  </si>
  <si>
    <t>Lions Gate Entertainment</t>
  </si>
  <si>
    <t>Walmart</t>
  </si>
  <si>
    <t>Fujifilm</t>
  </si>
  <si>
    <t>Dollar Tree</t>
  </si>
  <si>
    <t>Netflix</t>
  </si>
  <si>
    <t>Apple</t>
  </si>
  <si>
    <t>Barnes &amp; Noble Education</t>
  </si>
  <si>
    <t>Books-A-Million (Bam)</t>
  </si>
  <si>
    <t>Waterstones</t>
  </si>
  <si>
    <t>Harley-Davidson</t>
  </si>
  <si>
    <t>Ducati</t>
  </si>
  <si>
    <t>Honda</t>
  </si>
  <si>
    <t>Yamaha</t>
  </si>
  <si>
    <t>Kawasaki</t>
  </si>
  <si>
    <t>Fedex</t>
  </si>
  <si>
    <t xml:space="preserve">Samsung Galaxy </t>
  </si>
  <si>
    <t>Product line of Samsung</t>
  </si>
  <si>
    <t>Dell</t>
  </si>
  <si>
    <t>Alphabet (Google)</t>
  </si>
  <si>
    <t>Zara</t>
  </si>
  <si>
    <t>Alaska Airlines</t>
  </si>
  <si>
    <t>J &amp; J Snack Foods JJSF</t>
  </si>
  <si>
    <t>Nike</t>
  </si>
  <si>
    <t xml:space="preserve">Hmv Group </t>
  </si>
  <si>
    <t xml:space="preserve">Indigo Books And Music </t>
  </si>
  <si>
    <t>Profit_Margin</t>
  </si>
  <si>
    <t>Debt_To_Equity</t>
  </si>
  <si>
    <t>LTD_To_Assets</t>
  </si>
  <si>
    <t>Debt_Ratio</t>
  </si>
  <si>
    <t/>
  </si>
  <si>
    <t>Growth_Ratio</t>
  </si>
  <si>
    <t>Industries</t>
  </si>
  <si>
    <t>Retail Stores</t>
  </si>
  <si>
    <t>Electronics</t>
  </si>
  <si>
    <t>Film Production</t>
  </si>
  <si>
    <t>Photography</t>
  </si>
  <si>
    <t>Party Supplies</t>
  </si>
  <si>
    <t>Movie Rental</t>
  </si>
  <si>
    <t>Mobile Phones</t>
  </si>
  <si>
    <t>Energy</t>
  </si>
  <si>
    <t>Internet</t>
  </si>
  <si>
    <t>Technology Solutions</t>
  </si>
  <si>
    <t>Transportation</t>
  </si>
  <si>
    <t>Department Stores</t>
  </si>
  <si>
    <t>Fashion</t>
  </si>
  <si>
    <t>Bookstore</t>
  </si>
  <si>
    <t>Motorcycle</t>
  </si>
  <si>
    <t>PC</t>
  </si>
  <si>
    <t>Automobile Manufacturing</t>
  </si>
  <si>
    <t>Smartwatches</t>
  </si>
  <si>
    <t>Telecommunications</t>
  </si>
  <si>
    <t>Technology</t>
  </si>
  <si>
    <t>Soft Drinks</t>
  </si>
  <si>
    <t>Food Industry</t>
  </si>
  <si>
    <t>Airline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</si>
</sst>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69" fontId="0" fillId="0" borderId="0" xfId="0" applyNumberFormat="1"/>
    <xf numFmtId="169" fontId="0" fillId="0" borderId="0" xfId="42" applyNumberFormat="1" applyFont="1"/>
    <xf numFmtId="169" fontId="0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00"/>
    </dxf>
    <dxf>
      <numFmt numFmtId="169" formatCode="0.0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Analysis/Company_Analysis_Project/Excel/Financial_Summary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_companies_data"/>
      <sheetName val="Survival &amp; Industry"/>
      <sheetName val="Status Analysis"/>
      <sheetName val="Profit and Revenue Analyze"/>
      <sheetName val="Expenses Analysis"/>
      <sheetName val="Growth Analysis"/>
      <sheetName val="Market Performance"/>
      <sheetName val="Company Analysis Dashboard"/>
      <sheetName val="Statistical Conclu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1" name="Table1" displayName="Table1" ref="A1:Y734" totalsRowShown="0">
  <tableColumns count="25">
    <tableColumn id="1" name="Company_ID"/>
    <tableColumn id="2" name="Company_Name" dataDxfId="7"/>
    <tableColumn id="3" name="Foundation_Year"/>
    <tableColumn id="4" name="Closing_Year"/>
    <tableColumn id="5" name="Duration"/>
    <tableColumn id="6" name="Status"/>
    <tableColumn id="7" name="Current_Status"/>
    <tableColumn id="8" name="Notes"/>
    <tableColumn id="9" name="Years"/>
    <tableColumn id="10" name="Employee_Number"/>
    <tableColumn id="11" name="Revenue"/>
    <tableColumn id="12" name="Net_Income"/>
    <tableColumn id="13" name="Assets"/>
    <tableColumn id="14" name="long_Term_Debt"/>
    <tableColumn id="15" name="Total_Liabilities"/>
    <tableColumn id="16" name="Holders_Equity"/>
    <tableColumn id="17" name="Avg_Stock_Price"/>
    <tableColumn id="18" name="Avg_TTM_Net_EPS"/>
    <tableColumn id="19" name="Avg_PE_Ratio" dataDxfId="6"/>
    <tableColumn id="20" name="Profit_Margin" dataDxfId="5" dataCellStyle="Currency">
      <calculatedColumnFormula>IF([1]!Table1[[#This Row],[Revenue]]=0, "",[1]!Table1[[#This Row],[Net_Income]]/[1]!Table1[[#This Row],[Revenue]])</calculatedColumnFormula>
    </tableColumn>
    <tableColumn id="23" name="Debt_To_Equity" dataDxfId="4" dataCellStyle="Currency">
      <calculatedColumnFormula>IF([1]!Table1[[#This Row],[Total_Liabilities]]=0, "", [1]!Table1[[#This Row],[Total_Liabilities]]/[1]!Table1[[#This Row],[Holders_Equity]])</calculatedColumnFormula>
    </tableColumn>
    <tableColumn id="24" name="LTD_To_Assets" dataDxfId="3" dataCellStyle="Currency">
      <calculatedColumnFormula>IF([1]!Table1[[#This Row],[long_Term_Debt]]=0, "", [1]!Table1[[#This Row],[long_Term_Debt]]/[1]!Table1[[#This Row],[Assets]])</calculatedColumnFormula>
    </tableColumn>
    <tableColumn id="25" name="Debt_Ratio" dataDxfId="2" dataCellStyle="Currency">
      <calculatedColumnFormula>IF([1]!Table1[[#This Row],[Total_Liabilities]]=0, "", [1]!Table1[[#This Row],[Total_Liabilities]]/[1]!Table1[[#This Row],[Assets]])</calculatedColumnFormula>
    </tableColumn>
    <tableColumn id="26" name="Growth_Ratio" dataDxfId="1" dataCellStyle="Currency"/>
    <tableColumn id="27" name="Industries" dataDxfId="0" dataCellStyle="Currency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4"/>
  <sheetViews>
    <sheetView tabSelected="1" workbookViewId="0">
      <selection activeCell="D722" sqref="D722"/>
    </sheetView>
  </sheetViews>
  <sheetFormatPr defaultRowHeight="15" x14ac:dyDescent="0.25"/>
  <cols>
    <col min="1" max="1" width="14.28515625" customWidth="1"/>
    <col min="2" max="2" width="28.42578125" bestFit="1" customWidth="1"/>
    <col min="3" max="3" width="18.28515625" customWidth="1"/>
    <col min="4" max="4" width="14.5703125" customWidth="1"/>
    <col min="5" max="5" width="10.85546875" customWidth="1"/>
    <col min="7" max="7" width="16.28515625" customWidth="1"/>
    <col min="8" max="8" width="32" bestFit="1" customWidth="1"/>
    <col min="10" max="10" width="20.28515625" customWidth="1"/>
    <col min="11" max="11" width="11" customWidth="1"/>
    <col min="12" max="12" width="14" customWidth="1"/>
    <col min="14" max="14" width="17.85546875" customWidth="1"/>
    <col min="15" max="15" width="17.140625" customWidth="1"/>
    <col min="16" max="16" width="16.5703125" customWidth="1"/>
    <col min="17" max="17" width="17.5703125" customWidth="1"/>
    <col min="18" max="18" width="19.7109375" customWidth="1"/>
    <col min="19" max="19" width="15.140625" customWidth="1"/>
    <col min="20" max="20" width="13.5703125" style="6" bestFit="1" customWidth="1"/>
    <col min="21" max="21" width="15.28515625" style="6" bestFit="1" customWidth="1"/>
    <col min="22" max="22" width="14.28515625" style="6" bestFit="1" customWidth="1"/>
    <col min="23" max="23" width="11" style="6" bestFit="1" customWidth="1"/>
    <col min="24" max="24" width="13.5703125" style="6" bestFit="1" customWidth="1"/>
    <col min="25" max="25" width="25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7" t="s">
        <v>106</v>
      </c>
      <c r="U1" s="7" t="s">
        <v>107</v>
      </c>
      <c r="V1" s="7" t="s">
        <v>108</v>
      </c>
      <c r="W1" s="7" t="s">
        <v>109</v>
      </c>
      <c r="X1" s="6" t="s">
        <v>111</v>
      </c>
      <c r="Y1" t="s">
        <v>112</v>
      </c>
    </row>
    <row r="2" spans="1:25" x14ac:dyDescent="0.25">
      <c r="A2" s="4">
        <v>1</v>
      </c>
      <c r="B2" s="5" t="s">
        <v>19</v>
      </c>
      <c r="C2">
        <v>1962</v>
      </c>
      <c r="D2">
        <v>2023</v>
      </c>
      <c r="E2">
        <v>61</v>
      </c>
      <c r="F2" t="s">
        <v>20</v>
      </c>
      <c r="G2" t="s">
        <v>21</v>
      </c>
      <c r="H2" t="s">
        <v>22</v>
      </c>
      <c r="I2">
        <v>2023</v>
      </c>
      <c r="J2">
        <v>47000</v>
      </c>
      <c r="K2">
        <v>24092</v>
      </c>
      <c r="L2">
        <v>-750</v>
      </c>
      <c r="M2">
        <v>7527</v>
      </c>
      <c r="N2">
        <v>2938</v>
      </c>
      <c r="O2">
        <v>8169</v>
      </c>
      <c r="P2">
        <v>-642</v>
      </c>
      <c r="Q2">
        <v>2.14</v>
      </c>
      <c r="R2">
        <v>-20.2</v>
      </c>
      <c r="S2" s="6">
        <v>-0.10594059405940595</v>
      </c>
      <c r="T2" s="7">
        <f>IF([1]!Table1[[#This Row],[Revenue]]=0, "",[1]!Table1[[#This Row],[Net_Income]]/[1]!Table1[[#This Row],[Revenue]])</f>
        <v>-3.1130665781172174E-2</v>
      </c>
      <c r="U2" s="7">
        <f>IF([1]!Table1[[#This Row],[Total_Liabilities]]=0, "", [1]!Table1[[#This Row],[Total_Liabilities]]/[1]!Table1[[#This Row],[Holders_Equity]])</f>
        <v>-12.72429906542056</v>
      </c>
      <c r="V2" s="7">
        <f>IF([1]!Table1[[#This Row],[long_Term_Debt]]=0, "", [1]!Table1[[#This Row],[long_Term_Debt]]/[1]!Table1[[#This Row],[Assets]])</f>
        <v>0.39032815198618309</v>
      </c>
      <c r="W2" s="7">
        <f>IF([1]!Table1[[#This Row],[Total_Liabilities]]=0, "", [1]!Table1[[#This Row],[Total_Liabilities]]/[1]!Table1[[#This Row],[Assets]])</f>
        <v>1.0852929453965723</v>
      </c>
      <c r="X2" s="8">
        <v>1.9757595882450605E-2</v>
      </c>
      <c r="Y2" s="7" t="s">
        <v>113</v>
      </c>
    </row>
    <row r="3" spans="1:25" x14ac:dyDescent="0.25">
      <c r="A3" s="4">
        <v>1</v>
      </c>
      <c r="B3" s="5" t="s">
        <v>19</v>
      </c>
      <c r="C3">
        <v>1962</v>
      </c>
      <c r="D3">
        <v>2023</v>
      </c>
      <c r="E3">
        <v>61</v>
      </c>
      <c r="F3" t="s">
        <v>20</v>
      </c>
      <c r="G3" t="s">
        <v>21</v>
      </c>
      <c r="H3" t="s">
        <v>22</v>
      </c>
      <c r="I3">
        <v>2022</v>
      </c>
      <c r="J3">
        <v>53000</v>
      </c>
      <c r="K3">
        <v>24568</v>
      </c>
      <c r="L3">
        <v>-538</v>
      </c>
      <c r="M3">
        <v>8529</v>
      </c>
      <c r="N3">
        <v>2748</v>
      </c>
      <c r="O3">
        <v>8430</v>
      </c>
      <c r="P3">
        <v>99</v>
      </c>
      <c r="Q3">
        <v>6.74</v>
      </c>
      <c r="R3">
        <v>-13.54</v>
      </c>
      <c r="S3" s="6">
        <v>-0.49778434268833094</v>
      </c>
      <c r="T3" s="7">
        <f>IF([1]!Table1[[#This Row],[Revenue]]=0, "",[1]!Table1[[#This Row],[Net_Income]]/[1]!Table1[[#This Row],[Revenue]])</f>
        <v>-2.189840442852491E-2</v>
      </c>
      <c r="U3" s="7">
        <f>IF([1]!Table1[[#This Row],[Total_Liabilities]]=0, "", [1]!Table1[[#This Row],[Total_Liabilities]]/[1]!Table1[[#This Row],[Holders_Equity]])</f>
        <v>85.151515151515156</v>
      </c>
      <c r="V3" s="7">
        <f>IF([1]!Table1[[#This Row],[long_Term_Debt]]=0, "", [1]!Table1[[#This Row],[long_Term_Debt]]/[1]!Table1[[#This Row],[Assets]])</f>
        <v>0.32219486457966934</v>
      </c>
      <c r="W3" s="7">
        <f>IF([1]!Table1[[#This Row],[Total_Liabilities]]=0, "", [1]!Table1[[#This Row],[Total_Liabilities]]/[1]!Table1[[#This Row],[Assets]])</f>
        <v>0.98839254308828706</v>
      </c>
      <c r="X3" s="8">
        <v>-2.1369260827092153E-2</v>
      </c>
      <c r="Y3" s="7" t="s">
        <v>113</v>
      </c>
    </row>
    <row r="4" spans="1:25" x14ac:dyDescent="0.25">
      <c r="A4" s="4">
        <v>1</v>
      </c>
      <c r="B4" s="5" t="s">
        <v>19</v>
      </c>
      <c r="C4">
        <v>1962</v>
      </c>
      <c r="D4">
        <v>2023</v>
      </c>
      <c r="E4">
        <v>61</v>
      </c>
      <c r="F4" t="s">
        <v>20</v>
      </c>
      <c r="G4" t="s">
        <v>21</v>
      </c>
      <c r="H4" t="s">
        <v>22</v>
      </c>
      <c r="I4">
        <v>2021</v>
      </c>
      <c r="J4">
        <v>50000</v>
      </c>
      <c r="K4">
        <v>24043</v>
      </c>
      <c r="L4">
        <v>-91</v>
      </c>
      <c r="M4">
        <v>9335</v>
      </c>
      <c r="N4">
        <v>3080</v>
      </c>
      <c r="O4">
        <v>8720</v>
      </c>
      <c r="P4">
        <v>615</v>
      </c>
      <c r="Q4">
        <v>16.98</v>
      </c>
      <c r="R4">
        <v>-1.98</v>
      </c>
      <c r="S4" s="6">
        <v>-8.5757575757575761</v>
      </c>
      <c r="T4" s="7">
        <f>IF([1]!Table1[[#This Row],[Revenue]]=0, "",[1]!Table1[[#This Row],[Net_Income]]/[1]!Table1[[#This Row],[Revenue]])</f>
        <v>-3.7848854136339058E-3</v>
      </c>
      <c r="U4" s="7">
        <f>IF([1]!Table1[[#This Row],[Total_Liabilities]]=0, "", [1]!Table1[[#This Row],[Total_Liabilities]]/[1]!Table1[[#This Row],[Holders_Equity]])</f>
        <v>14.178861788617887</v>
      </c>
      <c r="V4" s="7">
        <f>IF([1]!Table1[[#This Row],[long_Term_Debt]]=0, "", [1]!Table1[[#This Row],[long_Term_Debt]]/[1]!Table1[[#This Row],[Assets]])</f>
        <v>0.32994108194965183</v>
      </c>
      <c r="W4" s="7">
        <f>IF([1]!Table1[[#This Row],[Total_Liabilities]]=0, "", [1]!Table1[[#This Row],[Total_Liabilities]]/[1]!Table1[[#This Row],[Assets]])</f>
        <v>0.93411890733797531</v>
      </c>
      <c r="X4" s="8">
        <v>-8.7967391756436392E-2</v>
      </c>
      <c r="Y4" s="7" t="s">
        <v>113</v>
      </c>
    </row>
    <row r="5" spans="1:25" x14ac:dyDescent="0.25">
      <c r="A5" s="4">
        <v>1</v>
      </c>
      <c r="B5" s="5" t="s">
        <v>19</v>
      </c>
      <c r="C5">
        <v>1962</v>
      </c>
      <c r="D5">
        <v>2023</v>
      </c>
      <c r="E5">
        <v>61</v>
      </c>
      <c r="F5" t="s">
        <v>20</v>
      </c>
      <c r="G5" t="s">
        <v>21</v>
      </c>
      <c r="H5" t="s">
        <v>22</v>
      </c>
      <c r="I5">
        <v>2020</v>
      </c>
      <c r="J5">
        <v>48000</v>
      </c>
      <c r="K5">
        <v>21928</v>
      </c>
      <c r="L5">
        <v>-452</v>
      </c>
      <c r="M5">
        <v>9452</v>
      </c>
      <c r="N5">
        <v>3097</v>
      </c>
      <c r="O5">
        <v>8778</v>
      </c>
      <c r="P5">
        <v>675</v>
      </c>
      <c r="Q5">
        <v>13.24</v>
      </c>
      <c r="R5">
        <v>-7.57</v>
      </c>
      <c r="S5" s="6">
        <v>-1.749009247027741</v>
      </c>
      <c r="T5" s="7">
        <f>IF([1]!Table1[[#This Row],[Revenue]]=0, "",[1]!Table1[[#This Row],[Net_Income]]/[1]!Table1[[#This Row],[Revenue]])</f>
        <v>-2.0612914994527543E-2</v>
      </c>
      <c r="U5" s="7">
        <f>IF([1]!Table1[[#This Row],[Total_Liabilities]]=0, "", [1]!Table1[[#This Row],[Total_Liabilities]]/[1]!Table1[[#This Row],[Holders_Equity]])</f>
        <v>13.004444444444445</v>
      </c>
      <c r="V5" s="7">
        <f>IF([1]!Table1[[#This Row],[long_Term_Debt]]=0, "", [1]!Table1[[#This Row],[long_Term_Debt]]/[1]!Table1[[#This Row],[Assets]])</f>
        <v>0.32765552264071096</v>
      </c>
      <c r="W5" s="7">
        <f>IF([1]!Table1[[#This Row],[Total_Liabilities]]=0, "", [1]!Table1[[#This Row],[Total_Liabilities]]/[1]!Table1[[#This Row],[Assets]])</f>
        <v>0.92869234024545066</v>
      </c>
      <c r="X5" s="8">
        <v>-1.3133892739875957E-2</v>
      </c>
      <c r="Y5" s="7" t="s">
        <v>113</v>
      </c>
    </row>
    <row r="6" spans="1:25" x14ac:dyDescent="0.25">
      <c r="A6" s="4">
        <v>1</v>
      </c>
      <c r="B6" s="5" t="s">
        <v>19</v>
      </c>
      <c r="C6">
        <v>1962</v>
      </c>
      <c r="D6">
        <v>2023</v>
      </c>
      <c r="E6">
        <v>61</v>
      </c>
      <c r="F6" t="s">
        <v>20</v>
      </c>
      <c r="G6" t="s">
        <v>21</v>
      </c>
      <c r="H6" t="s">
        <v>22</v>
      </c>
      <c r="I6">
        <v>2019</v>
      </c>
      <c r="J6">
        <v>51000</v>
      </c>
      <c r="K6">
        <v>21640</v>
      </c>
      <c r="L6">
        <v>-422</v>
      </c>
      <c r="M6">
        <v>7591</v>
      </c>
      <c r="N6">
        <v>3479</v>
      </c>
      <c r="O6">
        <v>6405</v>
      </c>
      <c r="P6">
        <v>1187</v>
      </c>
      <c r="Q6">
        <v>9.5</v>
      </c>
      <c r="R6">
        <v>-9.52</v>
      </c>
      <c r="S6" s="6">
        <v>-0.99789915966386555</v>
      </c>
      <c r="T6" s="7">
        <f>IF([1]!Table1[[#This Row],[Revenue]]=0, "",[1]!Table1[[#This Row],[Net_Income]]/[1]!Table1[[#This Row],[Revenue]])</f>
        <v>-1.9500924214417743E-2</v>
      </c>
      <c r="U6" s="7">
        <f>IF([1]!Table1[[#This Row],[Total_Liabilities]]=0, "", [1]!Table1[[#This Row],[Total_Liabilities]]/[1]!Table1[[#This Row],[Holders_Equity]])</f>
        <v>5.3959561920808765</v>
      </c>
      <c r="V6" s="7">
        <f>IF([1]!Table1[[#This Row],[long_Term_Debt]]=0, "", [1]!Table1[[#This Row],[long_Term_Debt]]/[1]!Table1[[#This Row],[Assets]])</f>
        <v>0.45830588855223292</v>
      </c>
      <c r="W6" s="7">
        <f>IF([1]!Table1[[#This Row],[Total_Liabilities]]=0, "", [1]!Table1[[#This Row],[Total_Liabilities]]/[1]!Table1[[#This Row],[Assets]])</f>
        <v>0.84376235015149514</v>
      </c>
      <c r="X6" s="8">
        <v>-5.129390018484288E-3</v>
      </c>
      <c r="Y6" s="7" t="s">
        <v>113</v>
      </c>
    </row>
    <row r="7" spans="1:25" x14ac:dyDescent="0.25">
      <c r="A7" s="4">
        <v>1</v>
      </c>
      <c r="B7" s="5" t="s">
        <v>19</v>
      </c>
      <c r="C7">
        <v>1962</v>
      </c>
      <c r="D7">
        <v>2023</v>
      </c>
      <c r="E7">
        <v>61</v>
      </c>
      <c r="F7" t="s">
        <v>20</v>
      </c>
      <c r="G7" t="s">
        <v>21</v>
      </c>
      <c r="H7" t="s">
        <v>22</v>
      </c>
      <c r="I7">
        <v>2018</v>
      </c>
      <c r="J7">
        <v>59000</v>
      </c>
      <c r="K7">
        <v>21529</v>
      </c>
      <c r="L7">
        <v>943</v>
      </c>
      <c r="M7">
        <v>8989</v>
      </c>
      <c r="N7">
        <v>3371</v>
      </c>
      <c r="O7">
        <v>7388</v>
      </c>
      <c r="P7">
        <v>1601</v>
      </c>
      <c r="Q7">
        <v>30.25</v>
      </c>
      <c r="R7">
        <v>16.649999999999999</v>
      </c>
      <c r="S7" s="6">
        <v>1.8168168168168171</v>
      </c>
      <c r="T7" s="7">
        <f>IF([1]!Table1[[#This Row],[Revenue]]=0, "",[1]!Table1[[#This Row],[Net_Income]]/[1]!Table1[[#This Row],[Revenue]])</f>
        <v>4.380138417947884E-2</v>
      </c>
      <c r="U7" s="7">
        <f>IF([1]!Table1[[#This Row],[Total_Liabilities]]=0, "", [1]!Table1[[#This Row],[Total_Liabilities]]/[1]!Table1[[#This Row],[Holders_Equity]])</f>
        <v>4.6146158650843221</v>
      </c>
      <c r="V7" s="7">
        <f>IF([1]!Table1[[#This Row],[long_Term_Debt]]=0, "", [1]!Table1[[#This Row],[long_Term_Debt]]/[1]!Table1[[#This Row],[Assets]])</f>
        <v>0.37501390588497052</v>
      </c>
      <c r="W7" s="7">
        <f>IF([1]!Table1[[#This Row],[Total_Liabilities]]=0, "", [1]!Table1[[#This Row],[Total_Liabilities]]/[1]!Table1[[#This Row],[Assets]])</f>
        <v>0.82189342529758591</v>
      </c>
      <c r="X7" s="8">
        <v>6.4982117144316967E-2</v>
      </c>
      <c r="Y7" s="7" t="s">
        <v>113</v>
      </c>
    </row>
    <row r="8" spans="1:25" x14ac:dyDescent="0.25">
      <c r="A8" s="4">
        <v>1</v>
      </c>
      <c r="B8" s="5" t="s">
        <v>19</v>
      </c>
      <c r="C8">
        <v>1962</v>
      </c>
      <c r="D8">
        <v>2023</v>
      </c>
      <c r="E8">
        <v>61</v>
      </c>
      <c r="F8" t="s">
        <v>20</v>
      </c>
      <c r="G8" t="s">
        <v>21</v>
      </c>
      <c r="H8" t="s">
        <v>22</v>
      </c>
      <c r="I8">
        <v>2017</v>
      </c>
      <c r="J8">
        <v>87000</v>
      </c>
      <c r="K8">
        <v>22928</v>
      </c>
      <c r="L8">
        <v>4</v>
      </c>
      <c r="M8">
        <v>11594</v>
      </c>
      <c r="N8">
        <v>3273</v>
      </c>
      <c r="O8">
        <v>10980</v>
      </c>
      <c r="P8">
        <v>614</v>
      </c>
      <c r="Q8">
        <v>69.2</v>
      </c>
      <c r="R8">
        <v>0.8</v>
      </c>
      <c r="S8" s="6">
        <v>86.5</v>
      </c>
      <c r="T8" s="7">
        <f>IF([1]!Table1[[#This Row],[Revenue]]=0, "",[1]!Table1[[#This Row],[Net_Income]]/[1]!Table1[[#This Row],[Revenue]])</f>
        <v>1.7445917655268666E-4</v>
      </c>
      <c r="U8" s="7">
        <f>IF([1]!Table1[[#This Row],[Total_Liabilities]]=0, "", [1]!Table1[[#This Row],[Total_Liabilities]]/[1]!Table1[[#This Row],[Holders_Equity]])</f>
        <v>17.882736156351793</v>
      </c>
      <c r="V8" s="7">
        <f>IF([1]!Table1[[#This Row],[long_Term_Debt]]=0, "", [1]!Table1[[#This Row],[long_Term_Debt]]/[1]!Table1[[#This Row],[Assets]])</f>
        <v>0.28230119027082973</v>
      </c>
      <c r="W8" s="7">
        <f>IF([1]!Table1[[#This Row],[Total_Liabilities]]=0, "", [1]!Table1[[#This Row],[Total_Liabilities]]/[1]!Table1[[#This Row],[Assets]])</f>
        <v>0.94704157322753146</v>
      </c>
      <c r="X8" s="8">
        <v>-9.4120725750174453E-2</v>
      </c>
      <c r="Y8" s="7" t="s">
        <v>113</v>
      </c>
    </row>
    <row r="9" spans="1:25" x14ac:dyDescent="0.25">
      <c r="A9" s="4">
        <v>1</v>
      </c>
      <c r="B9" s="5" t="s">
        <v>19</v>
      </c>
      <c r="C9">
        <v>1962</v>
      </c>
      <c r="D9">
        <v>2023</v>
      </c>
      <c r="E9">
        <v>61</v>
      </c>
      <c r="F9" t="s">
        <v>20</v>
      </c>
      <c r="G9" t="s">
        <v>21</v>
      </c>
      <c r="H9" t="s">
        <v>22</v>
      </c>
      <c r="I9">
        <v>2016</v>
      </c>
      <c r="J9">
        <v>88000</v>
      </c>
      <c r="K9">
        <v>20770</v>
      </c>
      <c r="L9">
        <v>165</v>
      </c>
      <c r="M9">
        <v>11277</v>
      </c>
      <c r="N9">
        <v>6967</v>
      </c>
      <c r="O9">
        <v>10696</v>
      </c>
      <c r="P9">
        <v>581</v>
      </c>
      <c r="Q9">
        <v>155.69999999999999</v>
      </c>
      <c r="R9">
        <v>2.5499999999999998</v>
      </c>
      <c r="S9" s="6">
        <v>61.058823529411768</v>
      </c>
      <c r="T9" s="7">
        <f>IF([1]!Table1[[#This Row],[Revenue]]=0, "",[1]!Table1[[#This Row],[Net_Income]]/[1]!Table1[[#This Row],[Revenue]])</f>
        <v>7.9441502166586429E-3</v>
      </c>
      <c r="U9" s="7">
        <f>IF([1]!Table1[[#This Row],[Total_Liabilities]]=0, "", [1]!Table1[[#This Row],[Total_Liabilities]]/[1]!Table1[[#This Row],[Holders_Equity]])</f>
        <v>18.409638554216869</v>
      </c>
      <c r="V9" s="7">
        <f>IF([1]!Table1[[#This Row],[long_Term_Debt]]=0, "", [1]!Table1[[#This Row],[long_Term_Debt]]/[1]!Table1[[#This Row],[Assets]])</f>
        <v>0.6178061541190033</v>
      </c>
      <c r="W9" s="7">
        <f>IF([1]!Table1[[#This Row],[Total_Liabilities]]=0, "", [1]!Table1[[#This Row],[Total_Liabilities]]/[1]!Table1[[#This Row],[Assets]])</f>
        <v>0.94847920546244568</v>
      </c>
      <c r="X9" s="8">
        <v>0.27722676937891189</v>
      </c>
      <c r="Y9" s="7" t="s">
        <v>113</v>
      </c>
    </row>
    <row r="10" spans="1:25" x14ac:dyDescent="0.25">
      <c r="A10" s="4">
        <v>1</v>
      </c>
      <c r="B10" s="5" t="s">
        <v>19</v>
      </c>
      <c r="C10">
        <v>1962</v>
      </c>
      <c r="D10">
        <v>2023</v>
      </c>
      <c r="E10">
        <v>61</v>
      </c>
      <c r="F10" t="s">
        <v>20</v>
      </c>
      <c r="G10" t="s">
        <v>21</v>
      </c>
      <c r="H10" t="s">
        <v>22</v>
      </c>
      <c r="I10">
        <v>2015</v>
      </c>
      <c r="J10">
        <v>89000</v>
      </c>
      <c r="K10">
        <v>26528</v>
      </c>
      <c r="L10">
        <v>2109</v>
      </c>
      <c r="M10">
        <v>8777</v>
      </c>
      <c r="N10">
        <v>5459</v>
      </c>
      <c r="O10">
        <v>8720</v>
      </c>
      <c r="P10">
        <v>57</v>
      </c>
      <c r="Q10">
        <v>164.15</v>
      </c>
      <c r="R10">
        <v>39.6</v>
      </c>
      <c r="S10" s="6">
        <v>4.1452020202020199</v>
      </c>
      <c r="T10" s="7">
        <f>IF([1]!Table1[[#This Row],[Revenue]]=0, "",[1]!Table1[[#This Row],[Net_Income]]/[1]!Table1[[#This Row],[Revenue]])</f>
        <v>7.9500904704463207E-2</v>
      </c>
      <c r="U10" s="7">
        <f>IF([1]!Table1[[#This Row],[Total_Liabilities]]=0, "", [1]!Table1[[#This Row],[Total_Liabilities]]/[1]!Table1[[#This Row],[Holders_Equity]])</f>
        <v>152.98245614035088</v>
      </c>
      <c r="V10" s="7">
        <f>IF([1]!Table1[[#This Row],[long_Term_Debt]]=0, "", [1]!Table1[[#This Row],[long_Term_Debt]]/[1]!Table1[[#This Row],[Assets]])</f>
        <v>0.6219665033610573</v>
      </c>
      <c r="W10" s="7">
        <f>IF([1]!Table1[[#This Row],[Total_Liabilities]]=0, "", [1]!Table1[[#This Row],[Total_Liabilities]]/[1]!Table1[[#This Row],[Assets]])</f>
        <v>0.99350575367437621</v>
      </c>
      <c r="X10" s="8">
        <v>-3.7771411338962606E-2</v>
      </c>
      <c r="Y10" s="7" t="s">
        <v>113</v>
      </c>
    </row>
    <row r="11" spans="1:25" x14ac:dyDescent="0.25">
      <c r="A11" s="4">
        <v>1</v>
      </c>
      <c r="B11" s="5" t="s">
        <v>19</v>
      </c>
      <c r="C11">
        <v>1962</v>
      </c>
      <c r="D11">
        <v>2023</v>
      </c>
      <c r="E11">
        <v>61</v>
      </c>
      <c r="F11" t="s">
        <v>20</v>
      </c>
      <c r="G11" t="s">
        <v>21</v>
      </c>
      <c r="H11" t="s">
        <v>22</v>
      </c>
      <c r="I11">
        <v>2014</v>
      </c>
      <c r="J11">
        <v>89000</v>
      </c>
      <c r="K11">
        <v>25526</v>
      </c>
      <c r="L11">
        <v>215</v>
      </c>
      <c r="M11">
        <v>6945</v>
      </c>
      <c r="N11">
        <v>5708</v>
      </c>
      <c r="O11">
        <v>9059</v>
      </c>
      <c r="P11">
        <v>-2114</v>
      </c>
      <c r="Q11">
        <v>133.25</v>
      </c>
      <c r="R11">
        <v>4.95</v>
      </c>
      <c r="S11" s="6">
        <v>26.919191919191917</v>
      </c>
      <c r="T11" s="7">
        <f>IF([1]!Table1[[#This Row],[Revenue]]=0, "",[1]!Table1[[#This Row],[Net_Income]]/[1]!Table1[[#This Row],[Revenue]])</f>
        <v>8.4227846117683938E-3</v>
      </c>
      <c r="U11" s="7">
        <f>IF([1]!Table1[[#This Row],[Total_Liabilities]]=0, "", [1]!Table1[[#This Row],[Total_Liabilities]]/[1]!Table1[[#This Row],[Holders_Equity]])</f>
        <v>-4.2852412488174076</v>
      </c>
      <c r="V11" s="7">
        <f>IF([1]!Table1[[#This Row],[long_Term_Debt]]=0, "", [1]!Table1[[#This Row],[long_Term_Debt]]/[1]!Table1[[#This Row],[Assets]])</f>
        <v>0.82188624910007202</v>
      </c>
      <c r="W11" s="7">
        <f>IF([1]!Table1[[#This Row],[Total_Liabilities]]=0, "", [1]!Table1[[#This Row],[Total_Liabilities]]/[1]!Table1[[#This Row],[Assets]])</f>
        <v>1.3043916486681066</v>
      </c>
      <c r="X11" s="8">
        <v>-5.2495494789626266E-3</v>
      </c>
      <c r="Y11" s="7" t="s">
        <v>113</v>
      </c>
    </row>
    <row r="12" spans="1:25" x14ac:dyDescent="0.25">
      <c r="A12" s="4">
        <v>1</v>
      </c>
      <c r="B12" s="5" t="s">
        <v>19</v>
      </c>
      <c r="C12">
        <v>1962</v>
      </c>
      <c r="D12">
        <v>2023</v>
      </c>
      <c r="E12">
        <v>61</v>
      </c>
      <c r="F12" t="s">
        <v>20</v>
      </c>
      <c r="G12" t="s">
        <v>21</v>
      </c>
      <c r="H12" t="s">
        <v>22</v>
      </c>
      <c r="I12">
        <v>2013</v>
      </c>
      <c r="J12">
        <v>89000</v>
      </c>
      <c r="K12">
        <v>25392</v>
      </c>
      <c r="L12">
        <v>107</v>
      </c>
      <c r="M12">
        <v>7079</v>
      </c>
      <c r="N12">
        <v>5996</v>
      </c>
      <c r="O12">
        <v>9538</v>
      </c>
      <c r="P12">
        <v>-2459</v>
      </c>
      <c r="Q12">
        <v>69.8</v>
      </c>
      <c r="R12">
        <v>4.8499999999999996</v>
      </c>
      <c r="S12" s="6">
        <v>14.391752577319588</v>
      </c>
      <c r="T12" s="7">
        <f>IF([1]!Table1[[#This Row],[Revenue]]=0, "",[1]!Table1[[#This Row],[Net_Income]]/[1]!Table1[[#This Row],[Revenue]])</f>
        <v>4.2139256458727159E-3</v>
      </c>
      <c r="U12" s="7">
        <f>IF([1]!Table1[[#This Row],[Total_Liabilities]]=0, "", [1]!Table1[[#This Row],[Total_Liabilities]]/[1]!Table1[[#This Row],[Holders_Equity]])</f>
        <v>-3.8788125254168362</v>
      </c>
      <c r="V12" s="7">
        <f>IF([1]!Table1[[#This Row],[long_Term_Debt]]=0, "", [1]!Table1[[#This Row],[long_Term_Debt]]/[1]!Table1[[#This Row],[Assets]])</f>
        <v>0.84701228987145072</v>
      </c>
      <c r="W12" s="7">
        <f>IF([1]!Table1[[#This Row],[Total_Liabilities]]=0, "", [1]!Table1[[#This Row],[Total_Liabilities]]/[1]!Table1[[#This Row],[Assets]])</f>
        <v>1.3473654470970475</v>
      </c>
      <c r="X12" s="8">
        <v>2.8709829867674858E-2</v>
      </c>
      <c r="Y12" s="7" t="s">
        <v>113</v>
      </c>
    </row>
    <row r="13" spans="1:25" x14ac:dyDescent="0.25">
      <c r="A13" s="4">
        <v>1</v>
      </c>
      <c r="B13" s="5" t="s">
        <v>19</v>
      </c>
      <c r="C13">
        <v>1962</v>
      </c>
      <c r="D13">
        <v>2023</v>
      </c>
      <c r="E13">
        <v>61</v>
      </c>
      <c r="F13" t="s">
        <v>20</v>
      </c>
      <c r="G13" t="s">
        <v>21</v>
      </c>
      <c r="H13" t="s">
        <v>22</v>
      </c>
      <c r="I13">
        <v>2012</v>
      </c>
      <c r="J13">
        <v>90000</v>
      </c>
      <c r="K13">
        <v>26121</v>
      </c>
      <c r="L13">
        <v>-379</v>
      </c>
      <c r="M13">
        <v>7364</v>
      </c>
      <c r="N13">
        <v>6249</v>
      </c>
      <c r="O13">
        <v>9951</v>
      </c>
      <c r="P13">
        <v>-2587</v>
      </c>
      <c r="Q13">
        <v>25.2</v>
      </c>
      <c r="R13">
        <v>-6.55</v>
      </c>
      <c r="S13" s="6">
        <v>-3.8473282442748094</v>
      </c>
      <c r="T13" s="7">
        <f>IF([1]!Table1[[#This Row],[Revenue]]=0, "",[1]!Table1[[#This Row],[Net_Income]]/[1]!Table1[[#This Row],[Revenue]])</f>
        <v>-1.4509398568201831E-2</v>
      </c>
      <c r="U13" s="7">
        <f>IF([1]!Table1[[#This Row],[Total_Liabilities]]=0, "", [1]!Table1[[#This Row],[Total_Liabilities]]/[1]!Table1[[#This Row],[Holders_Equity]])</f>
        <v>-3.8465403942790877</v>
      </c>
      <c r="V13" s="7">
        <f>IF([1]!Table1[[#This Row],[long_Term_Debt]]=0, "", [1]!Table1[[#This Row],[long_Term_Debt]]/[1]!Table1[[#This Row],[Assets]])</f>
        <v>0.8485877240630092</v>
      </c>
      <c r="W13" s="7">
        <f>IF([1]!Table1[[#This Row],[Total_Liabilities]]=0, "", [1]!Table1[[#This Row],[Total_Liabilities]]/[1]!Table1[[#This Row],[Assets]])</f>
        <v>1.351303639326453</v>
      </c>
      <c r="X13" s="8">
        <v>-3.4684736418973239E-2</v>
      </c>
      <c r="Y13" s="7" t="s">
        <v>113</v>
      </c>
    </row>
    <row r="14" spans="1:25" x14ac:dyDescent="0.25">
      <c r="A14" s="4">
        <v>1</v>
      </c>
      <c r="B14" s="5" t="s">
        <v>19</v>
      </c>
      <c r="C14">
        <v>1962</v>
      </c>
      <c r="D14">
        <v>2023</v>
      </c>
      <c r="E14">
        <v>61</v>
      </c>
      <c r="F14" t="s">
        <v>20</v>
      </c>
      <c r="G14" t="s">
        <v>21</v>
      </c>
      <c r="H14" t="s">
        <v>22</v>
      </c>
      <c r="I14">
        <v>2011</v>
      </c>
      <c r="J14">
        <v>91800</v>
      </c>
      <c r="K14">
        <v>25215</v>
      </c>
      <c r="L14">
        <v>-565</v>
      </c>
      <c r="M14">
        <v>7556</v>
      </c>
      <c r="N14">
        <v>6157</v>
      </c>
      <c r="O14">
        <v>9767</v>
      </c>
      <c r="P14">
        <v>-2211</v>
      </c>
      <c r="Q14">
        <v>23.4</v>
      </c>
      <c r="R14">
        <v>-11.35</v>
      </c>
      <c r="S14" s="6">
        <v>-2.0616740088105727</v>
      </c>
      <c r="T14" s="7">
        <f>IF([1]!Table1[[#This Row],[Revenue]]=0, "",[1]!Table1[[#This Row],[Net_Income]]/[1]!Table1[[#This Row],[Revenue]])</f>
        <v>-2.2407297243704143E-2</v>
      </c>
      <c r="U14" s="7">
        <f>IF([1]!Table1[[#This Row],[Total_Liabilities]]=0, "", [1]!Table1[[#This Row],[Total_Liabilities]]/[1]!Table1[[#This Row],[Holders_Equity]])</f>
        <v>-4.4174581637268204</v>
      </c>
      <c r="V14" s="7">
        <f>IF([1]!Table1[[#This Row],[long_Term_Debt]]=0, "", [1]!Table1[[#This Row],[long_Term_Debt]]/[1]!Table1[[#This Row],[Assets]])</f>
        <v>0.81484912652196928</v>
      </c>
      <c r="W14" s="7">
        <f>IF([1]!Table1[[#This Row],[Total_Liabilities]]=0, "", [1]!Table1[[#This Row],[Total_Liabilities]]/[1]!Table1[[#This Row],[Assets]])</f>
        <v>1.2926151402858654</v>
      </c>
      <c r="X14" s="8">
        <v>1.8005155661312711E-2</v>
      </c>
      <c r="Y14" s="7" t="s">
        <v>113</v>
      </c>
    </row>
    <row r="15" spans="1:25" x14ac:dyDescent="0.25">
      <c r="A15" s="4">
        <v>1</v>
      </c>
      <c r="B15" s="5" t="s">
        <v>19</v>
      </c>
      <c r="C15">
        <v>1962</v>
      </c>
      <c r="D15">
        <v>2023</v>
      </c>
      <c r="E15">
        <v>61</v>
      </c>
      <c r="F15" t="s">
        <v>20</v>
      </c>
      <c r="G15" t="s">
        <v>21</v>
      </c>
      <c r="H15" t="s">
        <v>22</v>
      </c>
      <c r="I15">
        <v>2010</v>
      </c>
      <c r="J15">
        <v>97500</v>
      </c>
      <c r="K15">
        <v>25669</v>
      </c>
      <c r="L15">
        <v>-516</v>
      </c>
      <c r="M15">
        <v>8050</v>
      </c>
      <c r="N15">
        <v>6319</v>
      </c>
      <c r="O15">
        <v>9723</v>
      </c>
      <c r="P15">
        <v>-1674</v>
      </c>
      <c r="Q15">
        <v>22.4</v>
      </c>
      <c r="R15">
        <v>-12.35</v>
      </c>
      <c r="S15" s="6">
        <v>-1.8137651821862348</v>
      </c>
      <c r="T15" s="7">
        <f>IF([1]!Table1[[#This Row],[Revenue]]=0, "",[1]!Table1[[#This Row],[Net_Income]]/[1]!Table1[[#This Row],[Revenue]])</f>
        <v>-2.0102068643110368E-2</v>
      </c>
      <c r="U15" s="7">
        <f>IF([1]!Table1[[#This Row],[Total_Liabilities]]=0, "", [1]!Table1[[#This Row],[Total_Liabilities]]/[1]!Table1[[#This Row],[Holders_Equity]])</f>
        <v>-5.8082437275985663</v>
      </c>
      <c r="V15" s="7">
        <f>IF([1]!Table1[[#This Row],[long_Term_Debt]]=0, "", [1]!Table1[[#This Row],[long_Term_Debt]]/[1]!Table1[[#This Row],[Assets]])</f>
        <v>0.7849689440993789</v>
      </c>
      <c r="W15" s="7">
        <f>IF([1]!Table1[[#This Row],[Total_Liabilities]]=0, "", [1]!Table1[[#This Row],[Total_Liabilities]]/[1]!Table1[[#This Row],[Assets]])</f>
        <v>1.2078260869565218</v>
      </c>
      <c r="X15" s="8">
        <v>2.4153648369628734E-2</v>
      </c>
      <c r="Y15" s="7" t="s">
        <v>113</v>
      </c>
    </row>
    <row r="16" spans="1:25" x14ac:dyDescent="0.25">
      <c r="A16" s="4">
        <v>1</v>
      </c>
      <c r="B16" s="5" t="s">
        <v>19</v>
      </c>
      <c r="C16">
        <v>1962</v>
      </c>
      <c r="D16">
        <v>2023</v>
      </c>
      <c r="E16">
        <v>61</v>
      </c>
      <c r="F16" t="s">
        <v>20</v>
      </c>
      <c r="G16" t="s">
        <v>21</v>
      </c>
      <c r="H16" t="s">
        <v>22</v>
      </c>
      <c r="I16">
        <v>2009</v>
      </c>
      <c r="J16">
        <v>103000</v>
      </c>
      <c r="K16">
        <v>26289</v>
      </c>
      <c r="L16">
        <v>-2937</v>
      </c>
      <c r="M16">
        <v>8327</v>
      </c>
      <c r="N16">
        <v>5971</v>
      </c>
      <c r="O16">
        <v>9526</v>
      </c>
      <c r="P16">
        <v>-1200</v>
      </c>
      <c r="Q16">
        <v>25.6</v>
      </c>
      <c r="R16">
        <v>-60.4</v>
      </c>
      <c r="S16" s="6">
        <v>-0.42384105960264906</v>
      </c>
      <c r="T16" s="7">
        <f>IF([1]!Table1[[#This Row],[Revenue]]=0, "",[1]!Table1[[#This Row],[Net_Income]]/[1]!Table1[[#This Row],[Revenue]])</f>
        <v>-0.11171973068583818</v>
      </c>
      <c r="U16" s="7">
        <f>IF([1]!Table1[[#This Row],[Total_Liabilities]]=0, "", [1]!Table1[[#This Row],[Total_Liabilities]]/[1]!Table1[[#This Row],[Holders_Equity]])</f>
        <v>-7.9383333333333335</v>
      </c>
      <c r="V16" s="7">
        <f>IF([1]!Table1[[#This Row],[long_Term_Debt]]=0, "", [1]!Table1[[#This Row],[long_Term_Debt]]/[1]!Table1[[#This Row],[Assets]])</f>
        <v>0.71706496937672626</v>
      </c>
      <c r="W16" s="7">
        <f>IF([1]!Table1[[#This Row],[Total_Liabilities]]=0, "", [1]!Table1[[#This Row],[Total_Liabilities]]/[1]!Table1[[#This Row],[Assets]])</f>
        <v>1.1439894319682959</v>
      </c>
      <c r="X16" s="8">
        <v>-1</v>
      </c>
      <c r="Y16" s="7" t="s">
        <v>113</v>
      </c>
    </row>
    <row r="17" spans="1:25" x14ac:dyDescent="0.25">
      <c r="A17" s="4">
        <v>2</v>
      </c>
      <c r="B17" s="5" t="s">
        <v>23</v>
      </c>
      <c r="C17">
        <v>1994</v>
      </c>
      <c r="D17">
        <v>0</v>
      </c>
      <c r="E17">
        <v>0</v>
      </c>
      <c r="F17" t="s">
        <v>24</v>
      </c>
      <c r="G17" t="s">
        <v>24</v>
      </c>
      <c r="I17">
        <v>2025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154.36000000000001</v>
      </c>
      <c r="R17">
        <v>0</v>
      </c>
      <c r="S17" s="6" t="s">
        <v>110</v>
      </c>
      <c r="T17" s="7" t="str">
        <f>IF([1]!Table1[[#This Row],[Revenue]]=0, "",[1]!Table1[[#This Row],[Net_Income]]/[1]!Table1[[#This Row],[Revenue]])</f>
        <v/>
      </c>
      <c r="U17" s="7" t="str">
        <f>IF([1]!Table1[[#This Row],[Total_Liabilities]]=0, "", [1]!Table1[[#This Row],[Total_Liabilities]]/[1]!Table1[[#This Row],[Holders_Equity]])</f>
        <v/>
      </c>
      <c r="V17" s="7" t="str">
        <f>IF([1]!Table1[[#This Row],[long_Term_Debt]]=0, "", [1]!Table1[[#This Row],[long_Term_Debt]]/[1]!Table1[[#This Row],[Assets]])</f>
        <v/>
      </c>
      <c r="W17" s="7" t="str">
        <f>IF([1]!Table1[[#This Row],[Total_Liabilities]]=0, "", [1]!Table1[[#This Row],[Total_Liabilities]]/[1]!Table1[[#This Row],[Assets]])</f>
        <v/>
      </c>
      <c r="X17" s="8" t="s">
        <v>110</v>
      </c>
      <c r="Y17" s="7" t="s">
        <v>114</v>
      </c>
    </row>
    <row r="18" spans="1:25" x14ac:dyDescent="0.25">
      <c r="A18" s="4">
        <v>2</v>
      </c>
      <c r="B18" s="5" t="s">
        <v>23</v>
      </c>
      <c r="C18">
        <v>1994</v>
      </c>
      <c r="D18">
        <v>0</v>
      </c>
      <c r="E18">
        <v>0</v>
      </c>
      <c r="F18" t="s">
        <v>24</v>
      </c>
      <c r="G18" t="s">
        <v>24</v>
      </c>
      <c r="I18">
        <v>2024</v>
      </c>
      <c r="J18">
        <v>468</v>
      </c>
      <c r="K18">
        <v>648</v>
      </c>
      <c r="L18">
        <v>222</v>
      </c>
      <c r="M18">
        <v>1832</v>
      </c>
      <c r="N18">
        <v>0</v>
      </c>
      <c r="O18">
        <v>216</v>
      </c>
      <c r="P18">
        <v>1617</v>
      </c>
      <c r="Q18">
        <v>183.43</v>
      </c>
      <c r="R18">
        <v>4.72</v>
      </c>
      <c r="S18" s="6">
        <v>38.862288135593225</v>
      </c>
      <c r="T18" s="7">
        <f>IF([1]!Table1[[#This Row],[Revenue]]=0, "",[1]!Table1[[#This Row],[Net_Income]]/[1]!Table1[[#This Row],[Revenue]])</f>
        <v>0.34259259259259262</v>
      </c>
      <c r="U18" s="7">
        <f>IF([1]!Table1[[#This Row],[Total_Liabilities]]=0, "", [1]!Table1[[#This Row],[Total_Liabilities]]/[1]!Table1[[#This Row],[Holders_Equity]])</f>
        <v>0.13358070500927643</v>
      </c>
      <c r="V18" s="7" t="str">
        <f>IF([1]!Table1[[#This Row],[long_Term_Debt]]=0, "", [1]!Table1[[#This Row],[long_Term_Debt]]/[1]!Table1[[#This Row],[Assets]])</f>
        <v/>
      </c>
      <c r="W18" s="7">
        <f>IF([1]!Table1[[#This Row],[Total_Liabilities]]=0, "", [1]!Table1[[#This Row],[Total_Liabilities]]/[1]!Table1[[#This Row],[Assets]])</f>
        <v>0.11790393013100436</v>
      </c>
      <c r="X18" s="8">
        <v>-0.1111111111111111</v>
      </c>
      <c r="Y18" s="7" t="s">
        <v>114</v>
      </c>
    </row>
    <row r="19" spans="1:25" x14ac:dyDescent="0.25">
      <c r="A19" s="4">
        <v>2</v>
      </c>
      <c r="B19" s="5" t="s">
        <v>23</v>
      </c>
      <c r="C19">
        <v>1994</v>
      </c>
      <c r="D19">
        <v>0</v>
      </c>
      <c r="E19">
        <v>0</v>
      </c>
      <c r="F19" t="s">
        <v>24</v>
      </c>
      <c r="G19" t="s">
        <v>24</v>
      </c>
      <c r="I19">
        <v>2023</v>
      </c>
      <c r="J19">
        <v>456</v>
      </c>
      <c r="K19">
        <v>576</v>
      </c>
      <c r="L19">
        <v>202</v>
      </c>
      <c r="M19">
        <v>1669</v>
      </c>
      <c r="N19">
        <v>0</v>
      </c>
      <c r="O19">
        <v>222</v>
      </c>
      <c r="P19">
        <v>1447</v>
      </c>
      <c r="Q19">
        <v>160.37</v>
      </c>
      <c r="R19">
        <v>4.2699999999999996</v>
      </c>
      <c r="S19" s="6">
        <v>37.557377049180332</v>
      </c>
      <c r="T19" s="7">
        <f>IF([1]!Table1[[#This Row],[Revenue]]=0, "",[1]!Table1[[#This Row],[Net_Income]]/[1]!Table1[[#This Row],[Revenue]])</f>
        <v>0.35069444444444442</v>
      </c>
      <c r="U19" s="7">
        <f>IF([1]!Table1[[#This Row],[Total_Liabilities]]=0, "", [1]!Table1[[#This Row],[Total_Liabilities]]/[1]!Table1[[#This Row],[Holders_Equity]])</f>
        <v>0.15342087076710437</v>
      </c>
      <c r="V19" s="7" t="str">
        <f>IF([1]!Table1[[#This Row],[long_Term_Debt]]=0, "", [1]!Table1[[#This Row],[long_Term_Debt]]/[1]!Table1[[#This Row],[Assets]])</f>
        <v/>
      </c>
      <c r="W19" s="7">
        <f>IF([1]!Table1[[#This Row],[Total_Liabilities]]=0, "", [1]!Table1[[#This Row],[Total_Liabilities]]/[1]!Table1[[#This Row],[Assets]])</f>
        <v>0.1330137807070102</v>
      </c>
      <c r="X19" s="8">
        <v>7.1180555555555552E-2</v>
      </c>
      <c r="Y19" s="7" t="s">
        <v>114</v>
      </c>
    </row>
    <row r="20" spans="1:25" x14ac:dyDescent="0.25">
      <c r="A20" s="4">
        <v>2</v>
      </c>
      <c r="B20" s="5" t="s">
        <v>23</v>
      </c>
      <c r="C20">
        <v>1994</v>
      </c>
      <c r="D20">
        <v>0</v>
      </c>
      <c r="E20">
        <v>0</v>
      </c>
      <c r="F20" t="s">
        <v>24</v>
      </c>
      <c r="G20" t="s">
        <v>24</v>
      </c>
      <c r="I20">
        <v>2022</v>
      </c>
      <c r="J20">
        <v>445</v>
      </c>
      <c r="K20">
        <v>617</v>
      </c>
      <c r="L20">
        <v>209</v>
      </c>
      <c r="M20">
        <v>1533</v>
      </c>
      <c r="N20">
        <v>0</v>
      </c>
      <c r="O20">
        <v>257</v>
      </c>
      <c r="P20">
        <v>1275</v>
      </c>
      <c r="Q20">
        <v>115.28</v>
      </c>
      <c r="R20">
        <v>4.0199999999999996</v>
      </c>
      <c r="S20" s="6">
        <v>28.67661691542289</v>
      </c>
      <c r="T20" s="7">
        <f>IF([1]!Table1[[#This Row],[Revenue]]=0, "",[1]!Table1[[#This Row],[Net_Income]]/[1]!Table1[[#This Row],[Revenue]])</f>
        <v>0.3387358184764992</v>
      </c>
      <c r="U20" s="7">
        <f>IF([1]!Table1[[#This Row],[Total_Liabilities]]=0, "", [1]!Table1[[#This Row],[Total_Liabilities]]/[1]!Table1[[#This Row],[Holders_Equity]])</f>
        <v>0.20156862745098039</v>
      </c>
      <c r="V20" s="7" t="str">
        <f>IF([1]!Table1[[#This Row],[long_Term_Debt]]=0, "", [1]!Table1[[#This Row],[long_Term_Debt]]/[1]!Table1[[#This Row],[Assets]])</f>
        <v/>
      </c>
      <c r="W20" s="7">
        <f>IF([1]!Table1[[#This Row],[Total_Liabilities]]=0, "", [1]!Table1[[#This Row],[Total_Liabilities]]/[1]!Table1[[#This Row],[Assets]])</f>
        <v>0.16764514024787996</v>
      </c>
      <c r="X20" s="8">
        <v>-0.10210696920583469</v>
      </c>
      <c r="Y20" s="7" t="s">
        <v>114</v>
      </c>
    </row>
    <row r="21" spans="1:25" x14ac:dyDescent="0.25">
      <c r="A21" s="4">
        <v>2</v>
      </c>
      <c r="B21" s="5" t="s">
        <v>23</v>
      </c>
      <c r="C21">
        <v>1994</v>
      </c>
      <c r="D21">
        <v>0</v>
      </c>
      <c r="E21">
        <v>0</v>
      </c>
      <c r="F21" t="s">
        <v>24</v>
      </c>
      <c r="G21" t="s">
        <v>24</v>
      </c>
      <c r="I21">
        <v>2021</v>
      </c>
      <c r="J21">
        <v>409</v>
      </c>
      <c r="K21">
        <v>554</v>
      </c>
      <c r="L21">
        <v>184</v>
      </c>
      <c r="M21">
        <v>1467</v>
      </c>
      <c r="N21">
        <v>0</v>
      </c>
      <c r="O21">
        <v>367</v>
      </c>
      <c r="P21">
        <v>1100</v>
      </c>
      <c r="Q21">
        <v>193.4</v>
      </c>
      <c r="R21">
        <v>3.72</v>
      </c>
      <c r="S21" s="6">
        <v>51.989247311827953</v>
      </c>
      <c r="T21" s="7">
        <f>IF([1]!Table1[[#This Row],[Revenue]]=0, "",[1]!Table1[[#This Row],[Net_Income]]/[1]!Table1[[#This Row],[Revenue]])</f>
        <v>0.33212996389891697</v>
      </c>
      <c r="U21" s="7">
        <f>IF([1]!Table1[[#This Row],[Total_Liabilities]]=0, "", [1]!Table1[[#This Row],[Total_Liabilities]]/[1]!Table1[[#This Row],[Holders_Equity]])</f>
        <v>0.33363636363636362</v>
      </c>
      <c r="V21" s="7" t="str">
        <f>IF([1]!Table1[[#This Row],[long_Term_Debt]]=0, "", [1]!Table1[[#This Row],[long_Term_Debt]]/[1]!Table1[[#This Row],[Assets]])</f>
        <v/>
      </c>
      <c r="W21" s="7">
        <f>IF([1]!Table1[[#This Row],[Total_Liabilities]]=0, "", [1]!Table1[[#This Row],[Total_Liabilities]]/[1]!Table1[[#This Row],[Assets]])</f>
        <v>0.2501704158145876</v>
      </c>
      <c r="X21" s="8">
        <v>-0.22563176895306858</v>
      </c>
      <c r="Y21" s="7" t="s">
        <v>114</v>
      </c>
    </row>
    <row r="22" spans="1:25" x14ac:dyDescent="0.25">
      <c r="A22" s="4">
        <v>2</v>
      </c>
      <c r="B22" s="5" t="s">
        <v>23</v>
      </c>
      <c r="C22">
        <v>1994</v>
      </c>
      <c r="D22">
        <v>0</v>
      </c>
      <c r="E22">
        <v>0</v>
      </c>
      <c r="F22" t="s">
        <v>24</v>
      </c>
      <c r="G22" t="s">
        <v>24</v>
      </c>
      <c r="I22">
        <v>2020</v>
      </c>
      <c r="J22">
        <v>350</v>
      </c>
      <c r="K22">
        <v>429</v>
      </c>
      <c r="L22">
        <v>132</v>
      </c>
      <c r="M22">
        <v>1269</v>
      </c>
      <c r="N22">
        <v>0</v>
      </c>
      <c r="O22">
        <v>357</v>
      </c>
      <c r="P22">
        <v>913</v>
      </c>
      <c r="Q22">
        <v>167.77</v>
      </c>
      <c r="R22">
        <v>2.56</v>
      </c>
      <c r="S22" s="6">
        <v>65.53515625</v>
      </c>
      <c r="T22" s="7">
        <f>IF([1]!Table1[[#This Row],[Revenue]]=0, "",[1]!Table1[[#This Row],[Net_Income]]/[1]!Table1[[#This Row],[Revenue]])</f>
        <v>0.30769230769230771</v>
      </c>
      <c r="U22" s="7">
        <f>IF([1]!Table1[[#This Row],[Total_Liabilities]]=0, "", [1]!Table1[[#This Row],[Total_Liabilities]]/[1]!Table1[[#This Row],[Holders_Equity]])</f>
        <v>0.39101861993428261</v>
      </c>
      <c r="V22" s="7" t="str">
        <f>IF([1]!Table1[[#This Row],[long_Term_Debt]]=0, "", [1]!Table1[[#This Row],[long_Term_Debt]]/[1]!Table1[[#This Row],[Assets]])</f>
        <v/>
      </c>
      <c r="W22" s="7">
        <f>IF([1]!Table1[[#This Row],[Total_Liabilities]]=0, "", [1]!Table1[[#This Row],[Total_Liabilities]]/[1]!Table1[[#This Row],[Assets]])</f>
        <v>0.28132387706855794</v>
      </c>
      <c r="X22" s="8">
        <v>-5.5944055944055944E-2</v>
      </c>
      <c r="Y22" s="7" t="s">
        <v>114</v>
      </c>
    </row>
    <row r="23" spans="1:25" x14ac:dyDescent="0.25">
      <c r="A23" s="4">
        <v>2</v>
      </c>
      <c r="B23" s="5" t="s">
        <v>23</v>
      </c>
      <c r="C23">
        <v>1994</v>
      </c>
      <c r="D23">
        <v>0</v>
      </c>
      <c r="E23">
        <v>0</v>
      </c>
      <c r="F23" t="s">
        <v>24</v>
      </c>
      <c r="G23" t="s">
        <v>24</v>
      </c>
      <c r="I23">
        <v>2019</v>
      </c>
      <c r="J23">
        <v>311</v>
      </c>
      <c r="K23">
        <v>405</v>
      </c>
      <c r="L23">
        <v>137</v>
      </c>
      <c r="M23">
        <v>1120</v>
      </c>
      <c r="N23">
        <v>0</v>
      </c>
      <c r="O23">
        <v>309</v>
      </c>
      <c r="P23">
        <v>811</v>
      </c>
      <c r="Q23">
        <v>172.72</v>
      </c>
      <c r="R23">
        <v>2.48</v>
      </c>
      <c r="S23" s="6">
        <v>69.645161290322577</v>
      </c>
      <c r="T23" s="7">
        <f>IF([1]!Table1[[#This Row],[Revenue]]=0, "",[1]!Table1[[#This Row],[Net_Income]]/[1]!Table1[[#This Row],[Revenue]])</f>
        <v>0.33827160493827163</v>
      </c>
      <c r="U23" s="7">
        <f>IF([1]!Table1[[#This Row],[Total_Liabilities]]=0, "", [1]!Table1[[#This Row],[Total_Liabilities]]/[1]!Table1[[#This Row],[Holders_Equity]])</f>
        <v>0.38101109741060418</v>
      </c>
      <c r="V23" s="7" t="str">
        <f>IF([1]!Table1[[#This Row],[long_Term_Debt]]=0, "", [1]!Table1[[#This Row],[long_Term_Debt]]/[1]!Table1[[#This Row],[Assets]])</f>
        <v/>
      </c>
      <c r="W23" s="7">
        <f>IF([1]!Table1[[#This Row],[Total_Liabilities]]=0, "", [1]!Table1[[#This Row],[Total_Liabilities]]/[1]!Table1[[#This Row],[Assets]])</f>
        <v>0.27589285714285716</v>
      </c>
      <c r="X23" s="8">
        <v>-0.39012345679012345</v>
      </c>
      <c r="Y23" s="7" t="s">
        <v>114</v>
      </c>
    </row>
    <row r="24" spans="1:25" x14ac:dyDescent="0.25">
      <c r="A24" s="4">
        <v>2</v>
      </c>
      <c r="B24" s="5" t="s">
        <v>23</v>
      </c>
      <c r="C24">
        <v>1994</v>
      </c>
      <c r="D24">
        <v>0</v>
      </c>
      <c r="E24">
        <v>0</v>
      </c>
      <c r="F24" t="s">
        <v>24</v>
      </c>
      <c r="G24" t="s">
        <v>24</v>
      </c>
      <c r="I24">
        <v>2018</v>
      </c>
      <c r="J24">
        <v>267</v>
      </c>
      <c r="K24">
        <v>247</v>
      </c>
      <c r="L24">
        <v>58</v>
      </c>
      <c r="M24">
        <v>933</v>
      </c>
      <c r="N24">
        <v>0</v>
      </c>
      <c r="O24">
        <v>243</v>
      </c>
      <c r="P24">
        <v>691</v>
      </c>
      <c r="Q24">
        <v>96.04</v>
      </c>
      <c r="R24">
        <v>1.55</v>
      </c>
      <c r="S24" s="6">
        <v>61.961290322580645</v>
      </c>
      <c r="T24" s="7">
        <f>IF([1]!Table1[[#This Row],[Revenue]]=0, "",[1]!Table1[[#This Row],[Net_Income]]/[1]!Table1[[#This Row],[Revenue]])</f>
        <v>0.23481781376518218</v>
      </c>
      <c r="U24" s="7">
        <f>IF([1]!Table1[[#This Row],[Total_Liabilities]]=0, "", [1]!Table1[[#This Row],[Total_Liabilities]]/[1]!Table1[[#This Row],[Holders_Equity]])</f>
        <v>0.35166425470332852</v>
      </c>
      <c r="V24" s="7" t="str">
        <f>IF([1]!Table1[[#This Row],[long_Term_Debt]]=0, "", [1]!Table1[[#This Row],[long_Term_Debt]]/[1]!Table1[[#This Row],[Assets]])</f>
        <v/>
      </c>
      <c r="W24" s="7">
        <f>IF([1]!Table1[[#This Row],[Total_Liabilities]]=0, "", [1]!Table1[[#This Row],[Total_Liabilities]]/[1]!Table1[[#This Row],[Assets]])</f>
        <v>0.26045016077170419</v>
      </c>
      <c r="X24" s="8">
        <v>0.36032388663967613</v>
      </c>
      <c r="Y24" s="7" t="s">
        <v>114</v>
      </c>
    </row>
    <row r="25" spans="1:25" x14ac:dyDescent="0.25">
      <c r="A25" s="4">
        <v>2</v>
      </c>
      <c r="B25" s="5" t="s">
        <v>23</v>
      </c>
      <c r="C25">
        <v>1994</v>
      </c>
      <c r="D25">
        <v>0</v>
      </c>
      <c r="E25">
        <v>0</v>
      </c>
      <c r="F25" t="s">
        <v>24</v>
      </c>
      <c r="G25" t="s">
        <v>24</v>
      </c>
      <c r="I25">
        <v>2017</v>
      </c>
      <c r="J25">
        <v>224</v>
      </c>
      <c r="K25">
        <v>336</v>
      </c>
      <c r="L25">
        <v>102</v>
      </c>
      <c r="M25">
        <v>780</v>
      </c>
      <c r="N25">
        <v>0</v>
      </c>
      <c r="O25">
        <v>121</v>
      </c>
      <c r="P25">
        <v>659</v>
      </c>
      <c r="Q25">
        <v>119.57</v>
      </c>
      <c r="R25">
        <v>1.79</v>
      </c>
      <c r="S25" s="6">
        <v>66.798882681564237</v>
      </c>
      <c r="T25" s="7">
        <f>IF([1]!Table1[[#This Row],[Revenue]]=0, "",[1]!Table1[[#This Row],[Net_Income]]/[1]!Table1[[#This Row],[Revenue]])</f>
        <v>0.30357142857142855</v>
      </c>
      <c r="U25" s="7">
        <f>IF([1]!Table1[[#This Row],[Total_Liabilities]]=0, "", [1]!Table1[[#This Row],[Total_Liabilities]]/[1]!Table1[[#This Row],[Holders_Equity]])</f>
        <v>0.18361153262518967</v>
      </c>
      <c r="V25" s="7" t="str">
        <f>IF([1]!Table1[[#This Row],[long_Term_Debt]]=0, "", [1]!Table1[[#This Row],[long_Term_Debt]]/[1]!Table1[[#This Row],[Assets]])</f>
        <v/>
      </c>
      <c r="W25" s="7">
        <f>IF([1]!Table1[[#This Row],[Total_Liabilities]]=0, "", [1]!Table1[[#This Row],[Total_Liabilities]]/[1]!Table1[[#This Row],[Assets]])</f>
        <v>0.15512820512820513</v>
      </c>
      <c r="X25" s="8">
        <v>-0.40773809523809523</v>
      </c>
      <c r="Y25" s="7" t="s">
        <v>114</v>
      </c>
    </row>
    <row r="26" spans="1:25" x14ac:dyDescent="0.25">
      <c r="A26" s="4">
        <v>2</v>
      </c>
      <c r="B26" s="5" t="s">
        <v>23</v>
      </c>
      <c r="C26">
        <v>1994</v>
      </c>
      <c r="D26">
        <v>0</v>
      </c>
      <c r="E26">
        <v>0</v>
      </c>
      <c r="F26" t="s">
        <v>24</v>
      </c>
      <c r="G26" t="s">
        <v>24</v>
      </c>
      <c r="I26">
        <v>2016</v>
      </c>
      <c r="J26">
        <v>203</v>
      </c>
      <c r="K26">
        <v>199</v>
      </c>
      <c r="L26">
        <v>47</v>
      </c>
      <c r="M26">
        <v>628</v>
      </c>
      <c r="N26">
        <v>0</v>
      </c>
      <c r="O26">
        <v>99</v>
      </c>
      <c r="P26">
        <v>528</v>
      </c>
      <c r="Q26">
        <v>56.2</v>
      </c>
      <c r="R26">
        <v>0.81</v>
      </c>
      <c r="S26" s="6">
        <v>69.382716049382708</v>
      </c>
      <c r="T26" s="7">
        <f>IF([1]!Table1[[#This Row],[Revenue]]=0, "",[1]!Table1[[#This Row],[Net_Income]]/[1]!Table1[[#This Row],[Revenue]])</f>
        <v>0.23618090452261306</v>
      </c>
      <c r="U26" s="7">
        <f>IF([1]!Table1[[#This Row],[Total_Liabilities]]=0, "", [1]!Table1[[#This Row],[Total_Liabilities]]/[1]!Table1[[#This Row],[Holders_Equity]])</f>
        <v>0.1875</v>
      </c>
      <c r="V26" s="7" t="str">
        <f>IF([1]!Table1[[#This Row],[long_Term_Debt]]=0, "", [1]!Table1[[#This Row],[long_Term_Debt]]/[1]!Table1[[#This Row],[Assets]])</f>
        <v/>
      </c>
      <c r="W26" s="7">
        <f>IF([1]!Table1[[#This Row],[Total_Liabilities]]=0, "", [1]!Table1[[#This Row],[Total_Liabilities]]/[1]!Table1[[#This Row],[Assets]])</f>
        <v>0.15764331210191082</v>
      </c>
      <c r="X26" s="8">
        <v>-4.0201005025125629E-2</v>
      </c>
      <c r="Y26" s="7" t="s">
        <v>114</v>
      </c>
    </row>
    <row r="27" spans="1:25" x14ac:dyDescent="0.25">
      <c r="A27" s="4">
        <v>2</v>
      </c>
      <c r="B27" s="5" t="s">
        <v>23</v>
      </c>
      <c r="C27">
        <v>1994</v>
      </c>
      <c r="D27">
        <v>0</v>
      </c>
      <c r="E27">
        <v>0</v>
      </c>
      <c r="F27" t="s">
        <v>24</v>
      </c>
      <c r="G27" t="s">
        <v>24</v>
      </c>
      <c r="I27">
        <v>2015</v>
      </c>
      <c r="J27">
        <v>154</v>
      </c>
      <c r="K27">
        <v>191</v>
      </c>
      <c r="L27">
        <v>15</v>
      </c>
      <c r="M27">
        <v>559</v>
      </c>
      <c r="N27">
        <v>0</v>
      </c>
      <c r="O27">
        <v>93</v>
      </c>
      <c r="P27">
        <v>467</v>
      </c>
      <c r="Q27">
        <v>44.92</v>
      </c>
      <c r="R27">
        <v>0.38</v>
      </c>
      <c r="S27" s="6">
        <v>118.21052631578948</v>
      </c>
      <c r="T27" s="7">
        <f>IF([1]!Table1[[#This Row],[Revenue]]=0, "",[1]!Table1[[#This Row],[Net_Income]]/[1]!Table1[[#This Row],[Revenue]])</f>
        <v>7.8534031413612565E-2</v>
      </c>
      <c r="U27" s="7">
        <f>IF([1]!Table1[[#This Row],[Total_Liabilities]]=0, "", [1]!Table1[[#This Row],[Total_Liabilities]]/[1]!Table1[[#This Row],[Holders_Equity]])</f>
        <v>0.19914346895074947</v>
      </c>
      <c r="V27" s="7" t="str">
        <f>IF([1]!Table1[[#This Row],[long_Term_Debt]]=0, "", [1]!Table1[[#This Row],[long_Term_Debt]]/[1]!Table1[[#This Row],[Assets]])</f>
        <v/>
      </c>
      <c r="W27" s="7">
        <f>IF([1]!Table1[[#This Row],[Total_Liabilities]]=0, "", [1]!Table1[[#This Row],[Total_Liabilities]]/[1]!Table1[[#This Row],[Assets]])</f>
        <v>0.16636851520572452</v>
      </c>
      <c r="X27" s="8">
        <v>0</v>
      </c>
      <c r="Y27" s="7" t="s">
        <v>114</v>
      </c>
    </row>
    <row r="28" spans="1:25" x14ac:dyDescent="0.25">
      <c r="A28" s="4">
        <v>2</v>
      </c>
      <c r="B28" s="5" t="s">
        <v>23</v>
      </c>
      <c r="C28">
        <v>1994</v>
      </c>
      <c r="D28">
        <v>0</v>
      </c>
      <c r="E28">
        <v>0</v>
      </c>
      <c r="F28" t="s">
        <v>24</v>
      </c>
      <c r="G28" t="s">
        <v>24</v>
      </c>
      <c r="I28">
        <v>2014</v>
      </c>
      <c r="J28">
        <v>145</v>
      </c>
      <c r="K28">
        <v>191</v>
      </c>
      <c r="L28">
        <v>42</v>
      </c>
      <c r="M28">
        <v>490</v>
      </c>
      <c r="N28">
        <v>0</v>
      </c>
      <c r="O28">
        <v>41</v>
      </c>
      <c r="P28">
        <v>449</v>
      </c>
      <c r="Q28">
        <v>29.91</v>
      </c>
      <c r="R28">
        <v>1.61</v>
      </c>
      <c r="S28" s="6">
        <v>18.577639751552795</v>
      </c>
      <c r="T28" s="7">
        <f>IF([1]!Table1[[#This Row],[Revenue]]=0, "",[1]!Table1[[#This Row],[Net_Income]]/[1]!Table1[[#This Row],[Revenue]])</f>
        <v>0.21989528795811519</v>
      </c>
      <c r="U28" s="7">
        <f>IF([1]!Table1[[#This Row],[Total_Liabilities]]=0, "", [1]!Table1[[#This Row],[Total_Liabilities]]/[1]!Table1[[#This Row],[Holders_Equity]])</f>
        <v>9.1314031180400893E-2</v>
      </c>
      <c r="V28" s="7" t="str">
        <f>IF([1]!Table1[[#This Row],[long_Term_Debt]]=0, "", [1]!Table1[[#This Row],[long_Term_Debt]]/[1]!Table1[[#This Row],[Assets]])</f>
        <v/>
      </c>
      <c r="W28" s="7">
        <f>IF([1]!Table1[[#This Row],[Total_Liabilities]]=0, "", [1]!Table1[[#This Row],[Total_Liabilities]]/[1]!Table1[[#This Row],[Assets]])</f>
        <v>8.3673469387755106E-2</v>
      </c>
      <c r="X28" s="8">
        <v>-0.23036649214659685</v>
      </c>
      <c r="Y28" s="7" t="s">
        <v>114</v>
      </c>
    </row>
    <row r="29" spans="1:25" x14ac:dyDescent="0.25">
      <c r="A29" s="4">
        <v>2</v>
      </c>
      <c r="B29" s="5" t="s">
        <v>23</v>
      </c>
      <c r="C29">
        <v>1994</v>
      </c>
      <c r="D29">
        <v>0</v>
      </c>
      <c r="E29">
        <v>0</v>
      </c>
      <c r="F29" t="s">
        <v>24</v>
      </c>
      <c r="G29" t="s">
        <v>24</v>
      </c>
      <c r="I29">
        <v>2013</v>
      </c>
      <c r="J29">
        <v>124</v>
      </c>
      <c r="K29">
        <v>147</v>
      </c>
      <c r="L29">
        <v>74</v>
      </c>
      <c r="M29">
        <v>463</v>
      </c>
      <c r="N29">
        <v>0</v>
      </c>
      <c r="O29">
        <v>35</v>
      </c>
      <c r="P29">
        <v>428</v>
      </c>
      <c r="Q29">
        <v>29.8</v>
      </c>
      <c r="R29">
        <v>0.6</v>
      </c>
      <c r="S29" s="6">
        <v>49.666666666666671</v>
      </c>
      <c r="T29" s="7">
        <f>IF([1]!Table1[[#This Row],[Revenue]]=0, "",[1]!Table1[[#This Row],[Net_Income]]/[1]!Table1[[#This Row],[Revenue]])</f>
        <v>0.50340136054421769</v>
      </c>
      <c r="U29" s="7">
        <f>IF([1]!Table1[[#This Row],[Total_Liabilities]]=0, "", [1]!Table1[[#This Row],[Total_Liabilities]]/[1]!Table1[[#This Row],[Holders_Equity]])</f>
        <v>8.1775700934579434E-2</v>
      </c>
      <c r="V29" s="7" t="str">
        <f>IF([1]!Table1[[#This Row],[long_Term_Debt]]=0, "", [1]!Table1[[#This Row],[long_Term_Debt]]/[1]!Table1[[#This Row],[Assets]])</f>
        <v/>
      </c>
      <c r="W29" s="7">
        <f>IF([1]!Table1[[#This Row],[Total_Liabilities]]=0, "", [1]!Table1[[#This Row],[Total_Liabilities]]/[1]!Table1[[#This Row],[Assets]])</f>
        <v>7.5593952483801297E-2</v>
      </c>
      <c r="X29" s="8">
        <v>-0.43537414965986393</v>
      </c>
      <c r="Y29" s="7" t="s">
        <v>114</v>
      </c>
    </row>
    <row r="30" spans="1:25" x14ac:dyDescent="0.25">
      <c r="A30" s="4">
        <v>2</v>
      </c>
      <c r="B30" s="5" t="s">
        <v>23</v>
      </c>
      <c r="C30">
        <v>1994</v>
      </c>
      <c r="D30">
        <v>0</v>
      </c>
      <c r="E30">
        <v>0</v>
      </c>
      <c r="F30" t="s">
        <v>24</v>
      </c>
      <c r="G30" t="s">
        <v>24</v>
      </c>
      <c r="I30">
        <v>2012</v>
      </c>
      <c r="J30">
        <v>117</v>
      </c>
      <c r="K30">
        <v>83</v>
      </c>
      <c r="L30">
        <v>10</v>
      </c>
      <c r="M30">
        <v>386</v>
      </c>
      <c r="N30">
        <v>0</v>
      </c>
      <c r="O30">
        <v>35</v>
      </c>
      <c r="P30">
        <v>350</v>
      </c>
      <c r="Q30">
        <v>31.84</v>
      </c>
      <c r="R30">
        <v>0.26</v>
      </c>
      <c r="S30" s="6">
        <v>122.46153846153845</v>
      </c>
      <c r="T30" s="7">
        <f>IF([1]!Table1[[#This Row],[Revenue]]=0, "",[1]!Table1[[#This Row],[Net_Income]]/[1]!Table1[[#This Row],[Revenue]])</f>
        <v>0.12048192771084337</v>
      </c>
      <c r="U30" s="7">
        <f>IF([1]!Table1[[#This Row],[Total_Liabilities]]=0, "", [1]!Table1[[#This Row],[Total_Liabilities]]/[1]!Table1[[#This Row],[Holders_Equity]])</f>
        <v>0.1</v>
      </c>
      <c r="V30" s="7" t="str">
        <f>IF([1]!Table1[[#This Row],[long_Term_Debt]]=0, "", [1]!Table1[[#This Row],[long_Term_Debt]]/[1]!Table1[[#This Row],[Assets]])</f>
        <v/>
      </c>
      <c r="W30" s="7">
        <f>IF([1]!Table1[[#This Row],[Total_Liabilities]]=0, "", [1]!Table1[[#This Row],[Total_Liabilities]]/[1]!Table1[[#This Row],[Assets]])</f>
        <v>9.0673575129533682E-2</v>
      </c>
      <c r="X30" s="8">
        <v>-0.26506024096385544</v>
      </c>
      <c r="Y30" s="7" t="s">
        <v>114</v>
      </c>
    </row>
    <row r="31" spans="1:25" x14ac:dyDescent="0.25">
      <c r="A31" s="4">
        <v>2</v>
      </c>
      <c r="B31" s="5" t="s">
        <v>23</v>
      </c>
      <c r="C31">
        <v>1994</v>
      </c>
      <c r="D31">
        <v>0</v>
      </c>
      <c r="E31">
        <v>0</v>
      </c>
      <c r="F31" t="s">
        <v>24</v>
      </c>
      <c r="G31" t="s">
        <v>24</v>
      </c>
      <c r="I31">
        <v>2011</v>
      </c>
      <c r="J31">
        <v>90</v>
      </c>
      <c r="K31">
        <v>61</v>
      </c>
      <c r="L31">
        <v>3</v>
      </c>
      <c r="M31">
        <v>374</v>
      </c>
      <c r="N31">
        <v>0</v>
      </c>
      <c r="O31">
        <v>32</v>
      </c>
      <c r="P31">
        <v>342</v>
      </c>
      <c r="Q31">
        <v>42.02</v>
      </c>
      <c r="R31">
        <v>-0.47</v>
      </c>
      <c r="S31" s="6">
        <v>-89.404255319148945</v>
      </c>
      <c r="T31" s="7">
        <f>IF([1]!Table1[[#This Row],[Revenue]]=0, "",[1]!Table1[[#This Row],[Net_Income]]/[1]!Table1[[#This Row],[Revenue]])</f>
        <v>4.9180327868852458E-2</v>
      </c>
      <c r="U31" s="7">
        <f>IF([1]!Table1[[#This Row],[Total_Liabilities]]=0, "", [1]!Table1[[#This Row],[Total_Liabilities]]/[1]!Table1[[#This Row],[Holders_Equity]])</f>
        <v>9.3567251461988299E-2</v>
      </c>
      <c r="V31" s="7" t="str">
        <f>IF([1]!Table1[[#This Row],[long_Term_Debt]]=0, "", [1]!Table1[[#This Row],[long_Term_Debt]]/[1]!Table1[[#This Row],[Assets]])</f>
        <v/>
      </c>
      <c r="W31" s="7">
        <f>IF([1]!Table1[[#This Row],[Total_Liabilities]]=0, "", [1]!Table1[[#This Row],[Total_Liabilities]]/[1]!Table1[[#This Row],[Assets]])</f>
        <v>8.5561497326203204E-2</v>
      </c>
      <c r="X31" s="8">
        <v>-0.49180327868852458</v>
      </c>
      <c r="Y31" s="7" t="s">
        <v>114</v>
      </c>
    </row>
    <row r="32" spans="1:25" x14ac:dyDescent="0.25">
      <c r="A32" s="4">
        <v>2</v>
      </c>
      <c r="B32" s="5" t="s">
        <v>23</v>
      </c>
      <c r="C32">
        <v>1994</v>
      </c>
      <c r="D32">
        <v>0</v>
      </c>
      <c r="E32">
        <v>0</v>
      </c>
      <c r="F32" t="s">
        <v>24</v>
      </c>
      <c r="G32" t="s">
        <v>24</v>
      </c>
      <c r="I32">
        <v>2010</v>
      </c>
      <c r="J32">
        <v>86</v>
      </c>
      <c r="K32">
        <v>31</v>
      </c>
      <c r="L32">
        <v>-20</v>
      </c>
      <c r="M32">
        <v>92</v>
      </c>
      <c r="N32">
        <v>0</v>
      </c>
      <c r="O32">
        <v>35</v>
      </c>
      <c r="P32">
        <v>57</v>
      </c>
      <c r="Q32">
        <v>20.170000000000002</v>
      </c>
      <c r="R32">
        <v>-0.48</v>
      </c>
      <c r="S32" s="6">
        <v>-42.020833333333336</v>
      </c>
      <c r="T32" s="7">
        <f>IF([1]!Table1[[#This Row],[Revenue]]=0, "",[1]!Table1[[#This Row],[Net_Income]]/[1]!Table1[[#This Row],[Revenue]])</f>
        <v>-0.64516129032258063</v>
      </c>
      <c r="U32" s="7">
        <f>IF([1]!Table1[[#This Row],[Total_Liabilities]]=0, "", [1]!Table1[[#This Row],[Total_Liabilities]]/[1]!Table1[[#This Row],[Holders_Equity]])</f>
        <v>0.61403508771929827</v>
      </c>
      <c r="V32" s="7" t="str">
        <f>IF([1]!Table1[[#This Row],[long_Term_Debt]]=0, "", [1]!Table1[[#This Row],[long_Term_Debt]]/[1]!Table1[[#This Row],[Assets]])</f>
        <v/>
      </c>
      <c r="W32" s="7">
        <f>IF([1]!Table1[[#This Row],[Total_Liabilities]]=0, "", [1]!Table1[[#This Row],[Total_Liabilities]]/[1]!Table1[[#This Row],[Assets]])</f>
        <v>0.38043478260869568</v>
      </c>
      <c r="X32" s="8">
        <v>-0.4838709677419355</v>
      </c>
      <c r="Y32" s="7" t="s">
        <v>114</v>
      </c>
    </row>
    <row r="33" spans="1:25" x14ac:dyDescent="0.25">
      <c r="A33" s="4">
        <v>2</v>
      </c>
      <c r="B33" s="5" t="s">
        <v>23</v>
      </c>
      <c r="C33">
        <v>1994</v>
      </c>
      <c r="D33">
        <v>0</v>
      </c>
      <c r="E33">
        <v>0</v>
      </c>
      <c r="F33" t="s">
        <v>24</v>
      </c>
      <c r="G33" t="s">
        <v>24</v>
      </c>
      <c r="I33">
        <v>2009</v>
      </c>
      <c r="J33">
        <v>84</v>
      </c>
      <c r="K33">
        <v>16</v>
      </c>
      <c r="L33">
        <v>-21</v>
      </c>
      <c r="M33">
        <v>80</v>
      </c>
      <c r="N33">
        <v>0</v>
      </c>
      <c r="O33">
        <v>21</v>
      </c>
      <c r="P33">
        <v>60</v>
      </c>
      <c r="Q33">
        <v>11.89</v>
      </c>
      <c r="R33">
        <v>-0.56000000000000005</v>
      </c>
      <c r="S33" s="6">
        <v>-21.232142857142858</v>
      </c>
      <c r="T33" s="7">
        <f>IF([1]!Table1[[#This Row],[Revenue]]=0, "",[1]!Table1[[#This Row],[Net_Income]]/[1]!Table1[[#This Row],[Revenue]])</f>
        <v>-1.3125</v>
      </c>
      <c r="U33" s="7">
        <f>IF([1]!Table1[[#This Row],[Total_Liabilities]]=0, "", [1]!Table1[[#This Row],[Total_Liabilities]]/[1]!Table1[[#This Row],[Holders_Equity]])</f>
        <v>0.35</v>
      </c>
      <c r="V33" s="7" t="str">
        <f>IF([1]!Table1[[#This Row],[long_Term_Debt]]=0, "", [1]!Table1[[#This Row],[long_Term_Debt]]/[1]!Table1[[#This Row],[Assets]])</f>
        <v/>
      </c>
      <c r="W33" s="7">
        <f>IF([1]!Table1[[#This Row],[Total_Liabilities]]=0, "", [1]!Table1[[#This Row],[Total_Liabilities]]/[1]!Table1[[#This Row],[Assets]])</f>
        <v>0.26250000000000001</v>
      </c>
      <c r="X33" s="8">
        <v>-1</v>
      </c>
      <c r="Y33" s="7" t="s">
        <v>114</v>
      </c>
    </row>
    <row r="34" spans="1:25" x14ac:dyDescent="0.25">
      <c r="A34" s="4">
        <v>3</v>
      </c>
      <c r="B34" s="5" t="s">
        <v>25</v>
      </c>
      <c r="C34">
        <v>1924</v>
      </c>
      <c r="D34">
        <v>2021</v>
      </c>
      <c r="E34">
        <v>97</v>
      </c>
      <c r="F34" t="s">
        <v>20</v>
      </c>
      <c r="G34" t="s">
        <v>21</v>
      </c>
      <c r="H34" t="s">
        <v>26</v>
      </c>
      <c r="I34">
        <v>2025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32.53</v>
      </c>
      <c r="R34">
        <v>0</v>
      </c>
      <c r="S34" s="6" t="s">
        <v>110</v>
      </c>
      <c r="T34" s="7" t="str">
        <f>IF([1]!Table1[[#This Row],[Revenue]]=0, "",[1]!Table1[[#This Row],[Net_Income]]/[1]!Table1[[#This Row],[Revenue]])</f>
        <v/>
      </c>
      <c r="U34" s="7" t="str">
        <f>IF([1]!Table1[[#This Row],[Total_Liabilities]]=0, "", [1]!Table1[[#This Row],[Total_Liabilities]]/[1]!Table1[[#This Row],[Holders_Equity]])</f>
        <v/>
      </c>
      <c r="V34" s="7" t="str">
        <f>IF([1]!Table1[[#This Row],[long_Term_Debt]]=0, "", [1]!Table1[[#This Row],[long_Term_Debt]]/[1]!Table1[[#This Row],[Assets]])</f>
        <v/>
      </c>
      <c r="W34" s="7" t="str">
        <f>IF([1]!Table1[[#This Row],[Total_Liabilities]]=0, "", [1]!Table1[[#This Row],[Total_Liabilities]]/[1]!Table1[[#This Row],[Assets]])</f>
        <v/>
      </c>
      <c r="X34" s="8" t="s">
        <v>110</v>
      </c>
      <c r="Y34" s="7" t="s">
        <v>115</v>
      </c>
    </row>
    <row r="35" spans="1:25" x14ac:dyDescent="0.25">
      <c r="A35" s="4">
        <v>3</v>
      </c>
      <c r="B35" s="5" t="s">
        <v>25</v>
      </c>
      <c r="C35">
        <v>1924</v>
      </c>
      <c r="D35">
        <v>2021</v>
      </c>
      <c r="E35">
        <v>97</v>
      </c>
      <c r="F35" t="s">
        <v>20</v>
      </c>
      <c r="G35" t="s">
        <v>21</v>
      </c>
      <c r="H35" t="s">
        <v>26</v>
      </c>
      <c r="I35">
        <v>2024</v>
      </c>
      <c r="J35">
        <v>63000</v>
      </c>
      <c r="K35">
        <v>17241</v>
      </c>
      <c r="L35">
        <v>747</v>
      </c>
      <c r="M35">
        <v>42232</v>
      </c>
      <c r="N35">
        <v>6362</v>
      </c>
      <c r="O35">
        <v>38546</v>
      </c>
      <c r="P35">
        <v>3685</v>
      </c>
      <c r="Q35">
        <v>41.35</v>
      </c>
      <c r="R35">
        <v>2.61</v>
      </c>
      <c r="S35" s="6">
        <v>15.842911877394638</v>
      </c>
      <c r="T35" s="7">
        <f>IF([1]!Table1[[#This Row],[Revenue]]=0, "",[1]!Table1[[#This Row],[Net_Income]]/[1]!Table1[[#This Row],[Revenue]])</f>
        <v>4.3326953192970245E-2</v>
      </c>
      <c r="U35" s="7">
        <f>IF([1]!Table1[[#This Row],[Total_Liabilities]]=0, "", [1]!Table1[[#This Row],[Total_Liabilities]]/[1]!Table1[[#This Row],[Holders_Equity]])</f>
        <v>10.460244233378562</v>
      </c>
      <c r="V35" s="7">
        <f>IF([1]!Table1[[#This Row],[long_Term_Debt]]=0, "", [1]!Table1[[#This Row],[long_Term_Debt]]/[1]!Table1[[#This Row],[Assets]])</f>
        <v>0.15064406137526046</v>
      </c>
      <c r="W35" s="7">
        <f>IF([1]!Table1[[#This Row],[Total_Liabilities]]=0, "", [1]!Table1[[#This Row],[Total_Liabilities]]/[1]!Table1[[#This Row],[Assets]])</f>
        <v>0.91272021216139421</v>
      </c>
      <c r="X35" s="8">
        <v>-6.2467374282234207E-2</v>
      </c>
      <c r="Y35" s="7" t="s">
        <v>115</v>
      </c>
    </row>
    <row r="36" spans="1:25" x14ac:dyDescent="0.25">
      <c r="A36" s="4">
        <v>3</v>
      </c>
      <c r="B36" s="5" t="s">
        <v>25</v>
      </c>
      <c r="C36">
        <v>1924</v>
      </c>
      <c r="D36">
        <v>2021</v>
      </c>
      <c r="E36">
        <v>97</v>
      </c>
      <c r="F36" t="s">
        <v>20</v>
      </c>
      <c r="G36" t="s">
        <v>21</v>
      </c>
      <c r="H36" t="s">
        <v>26</v>
      </c>
      <c r="I36">
        <v>2023</v>
      </c>
      <c r="J36">
        <v>63000</v>
      </c>
      <c r="K36">
        <v>16164</v>
      </c>
      <c r="L36">
        <v>1142</v>
      </c>
      <c r="M36">
        <v>42369</v>
      </c>
      <c r="N36">
        <v>6344</v>
      </c>
      <c r="O36">
        <v>38034</v>
      </c>
      <c r="P36">
        <v>4334</v>
      </c>
      <c r="Q36">
        <v>42.44</v>
      </c>
      <c r="R36">
        <v>2.96</v>
      </c>
      <c r="S36" s="6">
        <v>14.337837837837837</v>
      </c>
      <c r="T36" s="7">
        <f>IF([1]!Table1[[#This Row],[Revenue]]=0, "",[1]!Table1[[#This Row],[Net_Income]]/[1]!Table1[[#This Row],[Revenue]])</f>
        <v>7.0650829002722099E-2</v>
      </c>
      <c r="U36" s="7">
        <f>IF([1]!Table1[[#This Row],[Total_Liabilities]]=0, "", [1]!Table1[[#This Row],[Total_Liabilities]]/[1]!Table1[[#This Row],[Holders_Equity]])</f>
        <v>8.7757268112598066</v>
      </c>
      <c r="V36" s="7">
        <f>IF([1]!Table1[[#This Row],[long_Term_Debt]]=0, "", [1]!Table1[[#This Row],[long_Term_Debt]]/[1]!Table1[[#This Row],[Assets]])</f>
        <v>0.14973211546177631</v>
      </c>
      <c r="W36" s="7">
        <f>IF([1]!Table1[[#This Row],[Total_Liabilities]]=0, "", [1]!Table1[[#This Row],[Total_Liabilities]]/[1]!Table1[[#This Row],[Assets]])</f>
        <v>0.89768462791191672</v>
      </c>
      <c r="X36" s="8">
        <v>-0.18788666171739668</v>
      </c>
      <c r="Y36" s="7" t="s">
        <v>115</v>
      </c>
    </row>
    <row r="37" spans="1:25" x14ac:dyDescent="0.25">
      <c r="A37" s="4">
        <v>3</v>
      </c>
      <c r="B37" s="5" t="s">
        <v>25</v>
      </c>
      <c r="C37">
        <v>1924</v>
      </c>
      <c r="D37">
        <v>2021</v>
      </c>
      <c r="E37">
        <v>97</v>
      </c>
      <c r="F37" t="s">
        <v>20</v>
      </c>
      <c r="G37" t="s">
        <v>21</v>
      </c>
      <c r="H37" t="s">
        <v>26</v>
      </c>
      <c r="I37">
        <v>2022</v>
      </c>
      <c r="J37">
        <v>64000</v>
      </c>
      <c r="K37">
        <v>13127</v>
      </c>
      <c r="L37">
        <v>1473</v>
      </c>
      <c r="M37">
        <v>45692</v>
      </c>
      <c r="N37">
        <v>7433</v>
      </c>
      <c r="O37">
        <v>40482</v>
      </c>
      <c r="P37">
        <v>5210</v>
      </c>
      <c r="Q37">
        <v>33.53</v>
      </c>
      <c r="R37">
        <v>4.13</v>
      </c>
      <c r="S37" s="6">
        <v>8.1186440677966107</v>
      </c>
      <c r="T37" s="7">
        <f>IF([1]!Table1[[#This Row],[Revenue]]=0, "",[1]!Table1[[#This Row],[Net_Income]]/[1]!Table1[[#This Row],[Revenue]])</f>
        <v>0.11221147253751809</v>
      </c>
      <c r="U37" s="7">
        <f>IF([1]!Table1[[#This Row],[Total_Liabilities]]=0, "", [1]!Table1[[#This Row],[Total_Liabilities]]/[1]!Table1[[#This Row],[Holders_Equity]])</f>
        <v>7.7700575815738961</v>
      </c>
      <c r="V37" s="7">
        <f>IF([1]!Table1[[#This Row],[long_Term_Debt]]=0, "", [1]!Table1[[#This Row],[long_Term_Debt]]/[1]!Table1[[#This Row],[Assets]])</f>
        <v>0.1626761796375733</v>
      </c>
      <c r="W37" s="7">
        <f>IF([1]!Table1[[#This Row],[Total_Liabilities]]=0, "", [1]!Table1[[#This Row],[Total_Liabilities]]/[1]!Table1[[#This Row],[Assets]])</f>
        <v>0.88597566313577869</v>
      </c>
      <c r="X37" s="8">
        <v>-0.26258855793402908</v>
      </c>
      <c r="Y37" s="7" t="s">
        <v>115</v>
      </c>
    </row>
    <row r="38" spans="1:25" x14ac:dyDescent="0.25">
      <c r="A38" s="4">
        <v>3</v>
      </c>
      <c r="B38" s="5" t="s">
        <v>25</v>
      </c>
      <c r="C38">
        <v>1924</v>
      </c>
      <c r="D38">
        <v>2021</v>
      </c>
      <c r="E38">
        <v>97</v>
      </c>
      <c r="F38" t="s">
        <v>20</v>
      </c>
      <c r="G38" t="s">
        <v>21</v>
      </c>
      <c r="H38" t="s">
        <v>26</v>
      </c>
      <c r="I38">
        <v>2021</v>
      </c>
      <c r="J38">
        <v>69000</v>
      </c>
      <c r="K38">
        <v>9680</v>
      </c>
      <c r="L38">
        <v>1254</v>
      </c>
      <c r="M38">
        <v>40899</v>
      </c>
      <c r="N38">
        <v>11771</v>
      </c>
      <c r="O38">
        <v>29922</v>
      </c>
      <c r="P38">
        <v>10977</v>
      </c>
      <c r="Q38">
        <v>42.15</v>
      </c>
      <c r="R38">
        <v>-0.79</v>
      </c>
      <c r="S38" s="6">
        <v>-53.35443037974683</v>
      </c>
      <c r="T38" s="7">
        <f>IF([1]!Table1[[#This Row],[Revenue]]=0, "",[1]!Table1[[#This Row],[Net_Income]]/[1]!Table1[[#This Row],[Revenue]])</f>
        <v>0.12954545454545455</v>
      </c>
      <c r="U38" s="7">
        <f>IF([1]!Table1[[#This Row],[Total_Liabilities]]=0, "", [1]!Table1[[#This Row],[Total_Liabilities]]/[1]!Table1[[#This Row],[Holders_Equity]])</f>
        <v>2.7258813883574748</v>
      </c>
      <c r="V38" s="7">
        <f>IF([1]!Table1[[#This Row],[long_Term_Debt]]=0, "", [1]!Table1[[#This Row],[long_Term_Debt]]/[1]!Table1[[#This Row],[Assets]])</f>
        <v>0.28780654783735543</v>
      </c>
      <c r="W38" s="7">
        <f>IF([1]!Table1[[#This Row],[Total_Liabilities]]=0, "", [1]!Table1[[#This Row],[Total_Liabilities]]/[1]!Table1[[#This Row],[Assets]])</f>
        <v>0.73160712975867381</v>
      </c>
      <c r="X38" s="8">
        <v>-0.46673553719008265</v>
      </c>
      <c r="Y38" s="7" t="s">
        <v>115</v>
      </c>
    </row>
    <row r="39" spans="1:25" x14ac:dyDescent="0.25">
      <c r="A39" s="4">
        <v>3</v>
      </c>
      <c r="B39" s="5" t="s">
        <v>25</v>
      </c>
      <c r="C39">
        <v>1924</v>
      </c>
      <c r="D39">
        <v>2021</v>
      </c>
      <c r="E39">
        <v>97</v>
      </c>
      <c r="F39" t="s">
        <v>20</v>
      </c>
      <c r="G39" t="s">
        <v>21</v>
      </c>
      <c r="H39" t="s">
        <v>26</v>
      </c>
      <c r="I39">
        <v>2020</v>
      </c>
      <c r="J39">
        <v>52000</v>
      </c>
      <c r="K39">
        <v>5162</v>
      </c>
      <c r="L39">
        <v>-1033</v>
      </c>
      <c r="M39">
        <v>36495</v>
      </c>
      <c r="N39">
        <v>12377</v>
      </c>
      <c r="O39">
        <v>25315</v>
      </c>
      <c r="P39">
        <v>11180</v>
      </c>
      <c r="Q39">
        <v>20.45</v>
      </c>
      <c r="R39">
        <v>2.5299999999999998</v>
      </c>
      <c r="S39" s="6">
        <v>8.0830039525691699</v>
      </c>
      <c r="T39" s="7">
        <f>IF([1]!Table1[[#This Row],[Revenue]]=0, "",[1]!Table1[[#This Row],[Net_Income]]/[1]!Table1[[#This Row],[Revenue]])</f>
        <v>-0.20011623401782255</v>
      </c>
      <c r="U39" s="7">
        <f>IF([1]!Table1[[#This Row],[Total_Liabilities]]=0, "", [1]!Table1[[#This Row],[Total_Liabilities]]/[1]!Table1[[#This Row],[Holders_Equity]])</f>
        <v>2.2643112701252237</v>
      </c>
      <c r="V39" s="7">
        <f>IF([1]!Table1[[#This Row],[long_Term_Debt]]=0, "", [1]!Table1[[#This Row],[long_Term_Debt]]/[1]!Table1[[#This Row],[Assets]])</f>
        <v>0.33914234826688588</v>
      </c>
      <c r="W39" s="7">
        <f>IF([1]!Table1[[#This Row],[Total_Liabilities]]=0, "", [1]!Table1[[#This Row],[Total_Liabilities]]/[1]!Table1[[#This Row],[Assets]])</f>
        <v>0.69365666529661596</v>
      </c>
      <c r="X39" s="8">
        <v>1.4990313831848121</v>
      </c>
      <c r="Y39" s="7" t="s">
        <v>115</v>
      </c>
    </row>
    <row r="40" spans="1:25" x14ac:dyDescent="0.25">
      <c r="A40" s="4">
        <v>3</v>
      </c>
      <c r="B40" s="5" t="s">
        <v>25</v>
      </c>
      <c r="C40">
        <v>1924</v>
      </c>
      <c r="D40">
        <v>2021</v>
      </c>
      <c r="E40">
        <v>97</v>
      </c>
      <c r="F40" t="s">
        <v>20</v>
      </c>
      <c r="G40" t="s">
        <v>21</v>
      </c>
      <c r="H40" t="s">
        <v>26</v>
      </c>
      <c r="I40">
        <v>2019</v>
      </c>
      <c r="J40">
        <v>70000</v>
      </c>
      <c r="K40">
        <v>12900</v>
      </c>
      <c r="L40">
        <v>2049</v>
      </c>
      <c r="M40">
        <v>33876</v>
      </c>
      <c r="N40">
        <v>11169</v>
      </c>
      <c r="O40">
        <v>21213</v>
      </c>
      <c r="P40">
        <v>12663</v>
      </c>
      <c r="Q40">
        <v>28.37</v>
      </c>
      <c r="R40">
        <v>1.19</v>
      </c>
      <c r="S40" s="6">
        <v>23.840336134453782</v>
      </c>
      <c r="T40" s="7">
        <f>IF([1]!Table1[[#This Row],[Revenue]]=0, "",[1]!Table1[[#This Row],[Net_Income]]/[1]!Table1[[#This Row],[Revenue]])</f>
        <v>0.15883720930232559</v>
      </c>
      <c r="U40" s="7">
        <f>IF([1]!Table1[[#This Row],[Total_Liabilities]]=0, "", [1]!Table1[[#This Row],[Total_Liabilities]]/[1]!Table1[[#This Row],[Holders_Equity]])</f>
        <v>1.6751954513148544</v>
      </c>
      <c r="V40" s="7">
        <f>IF([1]!Table1[[#This Row],[long_Term_Debt]]=0, "", [1]!Table1[[#This Row],[long_Term_Debt]]/[1]!Table1[[#This Row],[Assets]])</f>
        <v>0.32970244420828904</v>
      </c>
      <c r="W40" s="7">
        <f>IF([1]!Table1[[#This Row],[Total_Liabilities]]=0, "", [1]!Table1[[#This Row],[Total_Liabilities]]/[1]!Table1[[#This Row],[Assets]])</f>
        <v>0.62619553666312433</v>
      </c>
      <c r="X40" s="8">
        <v>-8.8139534883720935E-2</v>
      </c>
      <c r="Y40" s="7" t="s">
        <v>115</v>
      </c>
    </row>
    <row r="41" spans="1:25" x14ac:dyDescent="0.25">
      <c r="A41" s="4">
        <v>3</v>
      </c>
      <c r="B41" s="5" t="s">
        <v>25</v>
      </c>
      <c r="C41">
        <v>1924</v>
      </c>
      <c r="D41">
        <v>2021</v>
      </c>
      <c r="E41">
        <v>97</v>
      </c>
      <c r="F41" t="s">
        <v>20</v>
      </c>
      <c r="G41" t="s">
        <v>21</v>
      </c>
      <c r="H41" t="s">
        <v>26</v>
      </c>
      <c r="I41">
        <v>2018</v>
      </c>
      <c r="J41">
        <v>72000</v>
      </c>
      <c r="K41">
        <v>11763</v>
      </c>
      <c r="L41">
        <v>445</v>
      </c>
      <c r="M41">
        <v>30211</v>
      </c>
      <c r="N41">
        <v>15088</v>
      </c>
      <c r="O41">
        <v>19741</v>
      </c>
      <c r="P41">
        <v>10470</v>
      </c>
      <c r="Q41">
        <v>28.06</v>
      </c>
      <c r="R41">
        <v>2.69</v>
      </c>
      <c r="S41" s="6">
        <v>10.431226765799256</v>
      </c>
      <c r="T41" s="7">
        <f>IF([1]!Table1[[#This Row],[Revenue]]=0, "",[1]!Table1[[#This Row],[Net_Income]]/[1]!Table1[[#This Row],[Revenue]])</f>
        <v>3.7830485420385959E-2</v>
      </c>
      <c r="U41" s="7">
        <f>IF([1]!Table1[[#This Row],[Total_Liabilities]]=0, "", [1]!Table1[[#This Row],[Total_Liabilities]]/[1]!Table1[[#This Row],[Holders_Equity]])</f>
        <v>1.8854823304680037</v>
      </c>
      <c r="V41" s="7">
        <f>IF([1]!Table1[[#This Row],[long_Term_Debt]]=0, "", [1]!Table1[[#This Row],[long_Term_Debt]]/[1]!Table1[[#This Row],[Assets]])</f>
        <v>0.49942074078977855</v>
      </c>
      <c r="W41" s="7">
        <f>IF([1]!Table1[[#This Row],[Total_Liabilities]]=0, "", [1]!Table1[[#This Row],[Total_Liabilities]]/[1]!Table1[[#This Row],[Assets]])</f>
        <v>0.6534374896560855</v>
      </c>
      <c r="X41" s="8">
        <v>-8.2121907676613107E-2</v>
      </c>
      <c r="Y41" s="7" t="s">
        <v>115</v>
      </c>
    </row>
    <row r="42" spans="1:25" x14ac:dyDescent="0.25">
      <c r="A42" s="4">
        <v>3</v>
      </c>
      <c r="B42" s="5" t="s">
        <v>25</v>
      </c>
      <c r="C42">
        <v>1924</v>
      </c>
      <c r="D42">
        <v>2021</v>
      </c>
      <c r="E42">
        <v>97</v>
      </c>
      <c r="F42" t="s">
        <v>20</v>
      </c>
      <c r="G42" t="s">
        <v>21</v>
      </c>
      <c r="H42" t="s">
        <v>26</v>
      </c>
      <c r="I42">
        <v>2017</v>
      </c>
      <c r="J42">
        <v>68000</v>
      </c>
      <c r="K42">
        <v>10797</v>
      </c>
      <c r="L42">
        <v>1934</v>
      </c>
      <c r="M42">
        <v>29160</v>
      </c>
      <c r="N42">
        <v>12751</v>
      </c>
      <c r="O42">
        <v>17549</v>
      </c>
      <c r="P42">
        <v>11611</v>
      </c>
      <c r="Q42">
        <v>29.69</v>
      </c>
      <c r="R42">
        <v>2.0699999999999998</v>
      </c>
      <c r="S42" s="6">
        <v>14.342995169082128</v>
      </c>
      <c r="T42" s="7">
        <f>IF([1]!Table1[[#This Row],[Revenue]]=0, "",[1]!Table1[[#This Row],[Net_Income]]/[1]!Table1[[#This Row],[Revenue]])</f>
        <v>0.17912383069371121</v>
      </c>
      <c r="U42" s="7">
        <f>IF([1]!Table1[[#This Row],[Total_Liabilities]]=0, "", [1]!Table1[[#This Row],[Total_Liabilities]]/[1]!Table1[[#This Row],[Holders_Equity]])</f>
        <v>1.5114115924554301</v>
      </c>
      <c r="V42" s="7">
        <f>IF([1]!Table1[[#This Row],[long_Term_Debt]]=0, "", [1]!Table1[[#This Row],[long_Term_Debt]]/[1]!Table1[[#This Row],[Assets]])</f>
        <v>0.43727709190672154</v>
      </c>
      <c r="W42" s="7">
        <f>IF([1]!Table1[[#This Row],[Total_Liabilities]]=0, "", [1]!Table1[[#This Row],[Total_Liabilities]]/[1]!Table1[[#This Row],[Assets]])</f>
        <v>0.60181755829903982</v>
      </c>
      <c r="X42" s="8">
        <v>-0.12216356395294989</v>
      </c>
      <c r="Y42" s="7" t="s">
        <v>115</v>
      </c>
    </row>
    <row r="43" spans="1:25" x14ac:dyDescent="0.25">
      <c r="A43" s="4">
        <v>3</v>
      </c>
      <c r="B43" s="5" t="s">
        <v>25</v>
      </c>
      <c r="C43">
        <v>1924</v>
      </c>
      <c r="D43">
        <v>2021</v>
      </c>
      <c r="E43">
        <v>97</v>
      </c>
      <c r="F43" t="s">
        <v>20</v>
      </c>
      <c r="G43" t="s">
        <v>21</v>
      </c>
      <c r="H43" t="s">
        <v>26</v>
      </c>
      <c r="I43">
        <v>2016</v>
      </c>
      <c r="J43">
        <v>69000</v>
      </c>
      <c r="K43">
        <v>9478</v>
      </c>
      <c r="L43">
        <v>1100</v>
      </c>
      <c r="M43">
        <v>28173</v>
      </c>
      <c r="N43">
        <v>12979</v>
      </c>
      <c r="O43">
        <v>18204</v>
      </c>
      <c r="P43">
        <v>9969</v>
      </c>
      <c r="Q43">
        <v>23.34</v>
      </c>
      <c r="R43">
        <v>0.28000000000000003</v>
      </c>
      <c r="S43" s="6">
        <v>83.357142857142847</v>
      </c>
      <c r="T43" s="7">
        <f>IF([1]!Table1[[#This Row],[Revenue]]=0, "",[1]!Table1[[#This Row],[Net_Income]]/[1]!Table1[[#This Row],[Revenue]])</f>
        <v>0.11605824013504959</v>
      </c>
      <c r="U43" s="7">
        <f>IF([1]!Table1[[#This Row],[Total_Liabilities]]=0, "", [1]!Table1[[#This Row],[Total_Liabilities]]/[1]!Table1[[#This Row],[Holders_Equity]])</f>
        <v>1.8260607884441769</v>
      </c>
      <c r="V43" s="7">
        <f>IF([1]!Table1[[#This Row],[long_Term_Debt]]=0, "", [1]!Table1[[#This Row],[long_Term_Debt]]/[1]!Table1[[#This Row],[Assets]])</f>
        <v>0.46068931246228656</v>
      </c>
      <c r="W43" s="7">
        <f>IF([1]!Table1[[#This Row],[Total_Liabilities]]=0, "", [1]!Table1[[#This Row],[Total_Liabilities]]/[1]!Table1[[#This Row],[Assets]])</f>
        <v>0.64615056969438822</v>
      </c>
      <c r="X43" s="8">
        <v>-3.038615741717662E-2</v>
      </c>
      <c r="Y43" s="7" t="s">
        <v>115</v>
      </c>
    </row>
    <row r="44" spans="1:25" x14ac:dyDescent="0.25">
      <c r="A44" s="4">
        <v>3</v>
      </c>
      <c r="B44" s="5" t="s">
        <v>25</v>
      </c>
      <c r="C44">
        <v>1924</v>
      </c>
      <c r="D44">
        <v>2021</v>
      </c>
      <c r="E44">
        <v>97</v>
      </c>
      <c r="F44" t="s">
        <v>20</v>
      </c>
      <c r="G44" t="s">
        <v>21</v>
      </c>
      <c r="H44" t="s">
        <v>26</v>
      </c>
      <c r="I44">
        <v>2015</v>
      </c>
      <c r="J44">
        <v>59500</v>
      </c>
      <c r="K44">
        <v>9190</v>
      </c>
      <c r="L44">
        <v>-448</v>
      </c>
      <c r="M44">
        <v>25215</v>
      </c>
      <c r="N44">
        <v>12368</v>
      </c>
      <c r="O44">
        <v>17451</v>
      </c>
      <c r="P44">
        <v>7764</v>
      </c>
      <c r="Q44">
        <v>18.98</v>
      </c>
      <c r="R44">
        <v>-0.32</v>
      </c>
      <c r="S44" s="6">
        <v>-59.3125</v>
      </c>
      <c r="T44" s="7">
        <f>IF([1]!Table1[[#This Row],[Revenue]]=0, "",[1]!Table1[[#This Row],[Net_Income]]/[1]!Table1[[#This Row],[Revenue]])</f>
        <v>-4.8748639825897715E-2</v>
      </c>
      <c r="U44" s="7">
        <f>IF([1]!Table1[[#This Row],[Total_Liabilities]]=0, "", [1]!Table1[[#This Row],[Total_Liabilities]]/[1]!Table1[[#This Row],[Holders_Equity]])</f>
        <v>2.2476816074188561</v>
      </c>
      <c r="V44" s="7">
        <f>IF([1]!Table1[[#This Row],[long_Term_Debt]]=0, "", [1]!Table1[[#This Row],[long_Term_Debt]]/[1]!Table1[[#This Row],[Assets]])</f>
        <v>0.49050168550465995</v>
      </c>
      <c r="W44" s="7">
        <f>IF([1]!Table1[[#This Row],[Total_Liabilities]]=0, "", [1]!Table1[[#This Row],[Total_Liabilities]]/[1]!Table1[[#This Row],[Assets]])</f>
        <v>0.69208804283164782</v>
      </c>
      <c r="X44" s="8">
        <v>9.7062023939064199E-2</v>
      </c>
      <c r="Y44" s="7" t="s">
        <v>115</v>
      </c>
    </row>
    <row r="45" spans="1:25" x14ac:dyDescent="0.25">
      <c r="A45" s="4">
        <v>3</v>
      </c>
      <c r="B45" s="5" t="s">
        <v>25</v>
      </c>
      <c r="C45">
        <v>1924</v>
      </c>
      <c r="D45">
        <v>2021</v>
      </c>
      <c r="E45">
        <v>97</v>
      </c>
      <c r="F45" t="s">
        <v>20</v>
      </c>
      <c r="G45" t="s">
        <v>21</v>
      </c>
      <c r="H45" t="s">
        <v>26</v>
      </c>
      <c r="I45">
        <v>2014</v>
      </c>
      <c r="J45">
        <v>62000</v>
      </c>
      <c r="K45">
        <v>10082</v>
      </c>
      <c r="L45">
        <v>-150</v>
      </c>
      <c r="M45">
        <v>26594</v>
      </c>
      <c r="N45">
        <v>12805</v>
      </c>
      <c r="O45">
        <v>18966</v>
      </c>
      <c r="P45">
        <v>7628</v>
      </c>
      <c r="Q45">
        <v>22.74</v>
      </c>
      <c r="R45">
        <v>0.03</v>
      </c>
      <c r="S45" s="6">
        <v>758</v>
      </c>
      <c r="T45" s="7">
        <f>IF([1]!Table1[[#This Row],[Revenue]]=0, "",[1]!Table1[[#This Row],[Net_Income]]/[1]!Table1[[#This Row],[Revenue]])</f>
        <v>-1.4878000396746678E-2</v>
      </c>
      <c r="U45" s="7">
        <f>IF([1]!Table1[[#This Row],[Total_Liabilities]]=0, "", [1]!Table1[[#This Row],[Total_Liabilities]]/[1]!Table1[[#This Row],[Holders_Equity]])</f>
        <v>2.4863660199265865</v>
      </c>
      <c r="V45" s="7">
        <f>IF([1]!Table1[[#This Row],[long_Term_Debt]]=0, "", [1]!Table1[[#This Row],[long_Term_Debt]]/[1]!Table1[[#This Row],[Assets]])</f>
        <v>0.48149958637286605</v>
      </c>
      <c r="W45" s="7">
        <f>IF([1]!Table1[[#This Row],[Total_Liabilities]]=0, "", [1]!Table1[[#This Row],[Total_Liabilities]]/[1]!Table1[[#This Row],[Assets]])</f>
        <v>0.71316838384598025</v>
      </c>
      <c r="X45" s="8">
        <v>-2.6978774052767308E-2</v>
      </c>
      <c r="Y45" s="7" t="s">
        <v>115</v>
      </c>
    </row>
    <row r="46" spans="1:25" x14ac:dyDescent="0.25">
      <c r="A46" s="4">
        <v>3</v>
      </c>
      <c r="B46" s="5" t="s">
        <v>25</v>
      </c>
      <c r="C46">
        <v>1924</v>
      </c>
      <c r="D46">
        <v>2021</v>
      </c>
      <c r="E46">
        <v>97</v>
      </c>
      <c r="F46" t="s">
        <v>20</v>
      </c>
      <c r="G46" t="s">
        <v>21</v>
      </c>
      <c r="H46" t="s">
        <v>26</v>
      </c>
      <c r="I46">
        <v>2013</v>
      </c>
      <c r="J46">
        <v>61700</v>
      </c>
      <c r="K46">
        <v>9810</v>
      </c>
      <c r="L46">
        <v>-172</v>
      </c>
      <c r="M46">
        <v>26085</v>
      </c>
      <c r="N46">
        <v>13447</v>
      </c>
      <c r="O46">
        <v>18224</v>
      </c>
      <c r="P46">
        <v>7860</v>
      </c>
      <c r="Q46">
        <v>16.96</v>
      </c>
      <c r="R46">
        <v>-2.3199999999999998</v>
      </c>
      <c r="S46" s="6">
        <v>-7.3103448275862082</v>
      </c>
      <c r="T46" s="7">
        <f>IF([1]!Table1[[#This Row],[Revenue]]=0, "",[1]!Table1[[#This Row],[Net_Income]]/[1]!Table1[[#This Row],[Revenue]])</f>
        <v>-1.7533129459734963E-2</v>
      </c>
      <c r="U46" s="7">
        <f>IF([1]!Table1[[#This Row],[Total_Liabilities]]=0, "", [1]!Table1[[#This Row],[Total_Liabilities]]/[1]!Table1[[#This Row],[Holders_Equity]])</f>
        <v>2.3185750636132316</v>
      </c>
      <c r="V46" s="7">
        <f>IF([1]!Table1[[#This Row],[long_Term_Debt]]=0, "", [1]!Table1[[#This Row],[long_Term_Debt]]/[1]!Table1[[#This Row],[Assets]])</f>
        <v>0.51550699635806019</v>
      </c>
      <c r="W46" s="7">
        <f>IF([1]!Table1[[#This Row],[Total_Liabilities]]=0, "", [1]!Table1[[#This Row],[Total_Liabilities]]/[1]!Table1[[#This Row],[Assets]])</f>
        <v>0.69863906459651137</v>
      </c>
      <c r="X46" s="8">
        <v>-6.6156982670744144E-2</v>
      </c>
      <c r="Y46" s="7" t="s">
        <v>115</v>
      </c>
    </row>
    <row r="47" spans="1:25" x14ac:dyDescent="0.25">
      <c r="A47" s="4">
        <v>3</v>
      </c>
      <c r="B47" s="5" t="s">
        <v>25</v>
      </c>
      <c r="C47">
        <v>1924</v>
      </c>
      <c r="D47">
        <v>2021</v>
      </c>
      <c r="E47">
        <v>97</v>
      </c>
      <c r="F47" t="s">
        <v>20</v>
      </c>
      <c r="G47" t="s">
        <v>21</v>
      </c>
      <c r="H47" t="s">
        <v>26</v>
      </c>
      <c r="I47">
        <v>2012</v>
      </c>
      <c r="J47">
        <v>61000</v>
      </c>
      <c r="K47">
        <v>9161</v>
      </c>
      <c r="L47">
        <v>-1768</v>
      </c>
      <c r="M47">
        <v>26285</v>
      </c>
      <c r="N47">
        <v>13589</v>
      </c>
      <c r="O47">
        <v>18169</v>
      </c>
      <c r="P47">
        <v>8116</v>
      </c>
      <c r="Q47">
        <v>11.12</v>
      </c>
      <c r="R47">
        <v>-0.22</v>
      </c>
      <c r="S47" s="6">
        <v>-50.54545454545454</v>
      </c>
      <c r="T47" s="7">
        <f>IF([1]!Table1[[#This Row],[Revenue]]=0, "",[1]!Table1[[#This Row],[Net_Income]]/[1]!Table1[[#This Row],[Revenue]])</f>
        <v>-0.19299203143761598</v>
      </c>
      <c r="U47" s="7">
        <f>IF([1]!Table1[[#This Row],[Total_Liabilities]]=0, "", [1]!Table1[[#This Row],[Total_Liabilities]]/[1]!Table1[[#This Row],[Holders_Equity]])</f>
        <v>2.238664366683095</v>
      </c>
      <c r="V47" s="7">
        <f>IF([1]!Table1[[#This Row],[long_Term_Debt]]=0, "", [1]!Table1[[#This Row],[long_Term_Debt]]/[1]!Table1[[#This Row],[Assets]])</f>
        <v>0.51698687464333271</v>
      </c>
      <c r="W47" s="7">
        <f>IF([1]!Table1[[#This Row],[Total_Liabilities]]=0, "", [1]!Table1[[#This Row],[Total_Liabilities]]/[1]!Table1[[#This Row],[Assets]])</f>
        <v>0.6912307399657599</v>
      </c>
      <c r="X47" s="8">
        <v>-0.14321580613470145</v>
      </c>
      <c r="Y47" s="7" t="s">
        <v>115</v>
      </c>
    </row>
    <row r="48" spans="1:25" x14ac:dyDescent="0.25">
      <c r="A48" s="4">
        <v>3</v>
      </c>
      <c r="B48" s="5" t="s">
        <v>25</v>
      </c>
      <c r="C48">
        <v>1924</v>
      </c>
      <c r="D48">
        <v>2021</v>
      </c>
      <c r="E48">
        <v>97</v>
      </c>
      <c r="F48" t="s">
        <v>20</v>
      </c>
      <c r="G48" t="s">
        <v>21</v>
      </c>
      <c r="H48" t="s">
        <v>26</v>
      </c>
      <c r="I48">
        <v>2011</v>
      </c>
      <c r="J48">
        <v>61000</v>
      </c>
      <c r="K48">
        <v>7849</v>
      </c>
      <c r="L48">
        <v>3115</v>
      </c>
      <c r="M48">
        <v>27766</v>
      </c>
      <c r="N48">
        <v>13470</v>
      </c>
      <c r="O48">
        <v>17884</v>
      </c>
      <c r="P48">
        <v>9882</v>
      </c>
      <c r="Q48">
        <v>10.87</v>
      </c>
      <c r="R48">
        <v>3.22</v>
      </c>
      <c r="S48" s="6">
        <v>3.3757763975155277</v>
      </c>
      <c r="T48" s="7">
        <f>IF([1]!Table1[[#This Row],[Revenue]]=0, "",[1]!Table1[[#This Row],[Net_Income]]/[1]!Table1[[#This Row],[Revenue]])</f>
        <v>0.39686584278252007</v>
      </c>
      <c r="U48" s="7">
        <f>IF([1]!Table1[[#This Row],[Total_Liabilities]]=0, "", [1]!Table1[[#This Row],[Total_Liabilities]]/[1]!Table1[[#This Row],[Holders_Equity]])</f>
        <v>1.8097551103015583</v>
      </c>
      <c r="V48" s="7">
        <f>IF([1]!Table1[[#This Row],[long_Term_Debt]]=0, "", [1]!Table1[[#This Row],[long_Term_Debt]]/[1]!Table1[[#This Row],[Assets]])</f>
        <v>0.48512569329395666</v>
      </c>
      <c r="W48" s="7">
        <f>IF([1]!Table1[[#This Row],[Total_Liabilities]]=0, "", [1]!Table1[[#This Row],[Total_Liabilities]]/[1]!Table1[[#This Row],[Assets]])</f>
        <v>0.64409709716919972</v>
      </c>
      <c r="X48" s="8">
        <v>-0.22843674353420818</v>
      </c>
      <c r="Y48" s="7" t="s">
        <v>115</v>
      </c>
    </row>
    <row r="49" spans="1:25" x14ac:dyDescent="0.25">
      <c r="A49" s="4">
        <v>3</v>
      </c>
      <c r="B49" s="5" t="s">
        <v>25</v>
      </c>
      <c r="C49">
        <v>1924</v>
      </c>
      <c r="D49">
        <v>2021</v>
      </c>
      <c r="E49">
        <v>97</v>
      </c>
      <c r="F49" t="s">
        <v>20</v>
      </c>
      <c r="G49" t="s">
        <v>21</v>
      </c>
      <c r="H49" t="s">
        <v>26</v>
      </c>
      <c r="I49">
        <v>2010</v>
      </c>
      <c r="J49">
        <v>61000</v>
      </c>
      <c r="K49">
        <v>6056</v>
      </c>
      <c r="L49">
        <v>-1437</v>
      </c>
      <c r="M49">
        <v>18952</v>
      </c>
      <c r="N49">
        <v>12048</v>
      </c>
      <c r="O49">
        <v>16020</v>
      </c>
      <c r="P49">
        <v>2932</v>
      </c>
      <c r="Q49">
        <v>11.27</v>
      </c>
      <c r="R49">
        <v>-3.89</v>
      </c>
      <c r="S49" s="6">
        <v>-2.8971722365038559</v>
      </c>
      <c r="T49" s="7">
        <f>IF([1]!Table1[[#This Row],[Revenue]]=0, "",[1]!Table1[[#This Row],[Net_Income]]/[1]!Table1[[#This Row],[Revenue]])</f>
        <v>-0.23728533685601058</v>
      </c>
      <c r="U49" s="7">
        <f>IF([1]!Table1[[#This Row],[Total_Liabilities]]=0, "", [1]!Table1[[#This Row],[Total_Liabilities]]/[1]!Table1[[#This Row],[Holders_Equity]])</f>
        <v>5.4638472032742156</v>
      </c>
      <c r="V49" s="7">
        <f>IF([1]!Table1[[#This Row],[long_Term_Debt]]=0, "", [1]!Table1[[#This Row],[long_Term_Debt]]/[1]!Table1[[#This Row],[Assets]])</f>
        <v>0.63571127057830312</v>
      </c>
      <c r="W49" s="7">
        <f>IF([1]!Table1[[#This Row],[Total_Liabilities]]=0, "", [1]!Table1[[#This Row],[Total_Liabilities]]/[1]!Table1[[#This Row],[Assets]])</f>
        <v>0.84529337273111016</v>
      </c>
      <c r="X49" s="8">
        <v>-7.4306472919418755E-3</v>
      </c>
      <c r="Y49" s="7" t="s">
        <v>115</v>
      </c>
    </row>
    <row r="50" spans="1:25" x14ac:dyDescent="0.25">
      <c r="A50" s="4">
        <v>3</v>
      </c>
      <c r="B50" s="5" t="s">
        <v>25</v>
      </c>
      <c r="C50">
        <v>1924</v>
      </c>
      <c r="D50">
        <v>2021</v>
      </c>
      <c r="E50">
        <v>97</v>
      </c>
      <c r="F50" t="s">
        <v>20</v>
      </c>
      <c r="G50" t="s">
        <v>21</v>
      </c>
      <c r="H50" t="s">
        <v>26</v>
      </c>
      <c r="I50">
        <v>2009</v>
      </c>
      <c r="J50">
        <v>62000</v>
      </c>
      <c r="K50">
        <v>6011</v>
      </c>
      <c r="L50">
        <v>-1292</v>
      </c>
      <c r="M50">
        <v>22518</v>
      </c>
      <c r="N50">
        <v>12976</v>
      </c>
      <c r="O50">
        <v>18648</v>
      </c>
      <c r="P50">
        <v>3870</v>
      </c>
      <c r="Q50">
        <v>8.61</v>
      </c>
      <c r="R50">
        <v>-2.9</v>
      </c>
      <c r="S50" s="6">
        <v>-2.9689655172413794</v>
      </c>
      <c r="T50" s="7">
        <f>IF([1]!Table1[[#This Row],[Revenue]]=0, "",[1]!Table1[[#This Row],[Net_Income]]/[1]!Table1[[#This Row],[Revenue]])</f>
        <v>-0.21493927799035104</v>
      </c>
      <c r="U50" s="7">
        <f>IF([1]!Table1[[#This Row],[Total_Liabilities]]=0, "", [1]!Table1[[#This Row],[Total_Liabilities]]/[1]!Table1[[#This Row],[Holders_Equity]])</f>
        <v>4.8186046511627909</v>
      </c>
      <c r="V50" s="7">
        <f>IF([1]!Table1[[#This Row],[long_Term_Debt]]=0, "", [1]!Table1[[#This Row],[long_Term_Debt]]/[1]!Table1[[#This Row],[Assets]])</f>
        <v>0.57625011102229329</v>
      </c>
      <c r="W50" s="7">
        <f>IF([1]!Table1[[#This Row],[Total_Liabilities]]=0, "", [1]!Table1[[#This Row],[Total_Liabilities]]/[1]!Table1[[#This Row],[Assets]])</f>
        <v>0.82813749000799364</v>
      </c>
      <c r="X50" s="8">
        <v>-0.99866910663783059</v>
      </c>
      <c r="Y50" s="7" t="s">
        <v>115</v>
      </c>
    </row>
    <row r="51" spans="1:25" x14ac:dyDescent="0.25">
      <c r="A51" s="4">
        <v>4</v>
      </c>
      <c r="B51" s="5" t="s">
        <v>27</v>
      </c>
      <c r="C51">
        <v>1948</v>
      </c>
      <c r="D51">
        <v>2018</v>
      </c>
      <c r="E51">
        <v>70</v>
      </c>
      <c r="F51" t="s">
        <v>20</v>
      </c>
      <c r="G51" t="s">
        <v>21</v>
      </c>
      <c r="H51" t="s">
        <v>28</v>
      </c>
      <c r="I51">
        <v>2024</v>
      </c>
      <c r="J51">
        <v>44888</v>
      </c>
      <c r="K51">
        <v>8</v>
      </c>
      <c r="L51">
        <v>-19</v>
      </c>
      <c r="M51">
        <v>18</v>
      </c>
      <c r="N51">
        <v>0</v>
      </c>
      <c r="O51">
        <v>33</v>
      </c>
      <c r="P51">
        <v>-15</v>
      </c>
      <c r="Q51">
        <v>0</v>
      </c>
      <c r="R51">
        <v>0</v>
      </c>
      <c r="S51" s="6" t="s">
        <v>110</v>
      </c>
      <c r="T51" s="7">
        <f>IF([1]!Table1[[#This Row],[Revenue]]=0, "",[1]!Table1[[#This Row],[Net_Income]]/[1]!Table1[[#This Row],[Revenue]])</f>
        <v>-2.375</v>
      </c>
      <c r="U51" s="7">
        <f>IF([1]!Table1[[#This Row],[Total_Liabilities]]=0, "", [1]!Table1[[#This Row],[Total_Liabilities]]/[1]!Table1[[#This Row],[Holders_Equity]])</f>
        <v>-2.2000000000000002</v>
      </c>
      <c r="V51" s="7" t="str">
        <f>IF([1]!Table1[[#This Row],[long_Term_Debt]]=0, "", [1]!Table1[[#This Row],[long_Term_Debt]]/[1]!Table1[[#This Row],[Assets]])</f>
        <v/>
      </c>
      <c r="W51" s="7">
        <f>IF([1]!Table1[[#This Row],[Total_Liabilities]]=0, "", [1]!Table1[[#This Row],[Total_Liabilities]]/[1]!Table1[[#This Row],[Assets]])</f>
        <v>1.8333333333333333</v>
      </c>
      <c r="X51" s="8">
        <v>1.75</v>
      </c>
      <c r="Y51" s="7" t="s">
        <v>113</v>
      </c>
    </row>
    <row r="52" spans="1:25" x14ac:dyDescent="0.25">
      <c r="A52" s="4">
        <v>4</v>
      </c>
      <c r="B52" s="5" t="s">
        <v>27</v>
      </c>
      <c r="C52">
        <v>1948</v>
      </c>
      <c r="D52">
        <v>2018</v>
      </c>
      <c r="E52">
        <v>70</v>
      </c>
      <c r="F52" t="s">
        <v>20</v>
      </c>
      <c r="G52" t="s">
        <v>21</v>
      </c>
      <c r="H52" t="s">
        <v>28</v>
      </c>
      <c r="I52">
        <v>2023</v>
      </c>
      <c r="J52">
        <v>0</v>
      </c>
      <c r="K52">
        <v>22</v>
      </c>
      <c r="L52">
        <v>-33</v>
      </c>
      <c r="M52">
        <v>35</v>
      </c>
      <c r="N52">
        <v>1</v>
      </c>
      <c r="O52">
        <v>33</v>
      </c>
      <c r="P52">
        <v>2</v>
      </c>
      <c r="Q52">
        <v>0</v>
      </c>
      <c r="R52">
        <v>0</v>
      </c>
      <c r="S52" s="6" t="s">
        <v>110</v>
      </c>
      <c r="T52" s="7">
        <f>IF([1]!Table1[[#This Row],[Revenue]]=0, "",[1]!Table1[[#This Row],[Net_Income]]/[1]!Table1[[#This Row],[Revenue]])</f>
        <v>-1.5</v>
      </c>
      <c r="U52" s="7">
        <f>IF([1]!Table1[[#This Row],[Total_Liabilities]]=0, "", [1]!Table1[[#This Row],[Total_Liabilities]]/[1]!Table1[[#This Row],[Holders_Equity]])</f>
        <v>16.5</v>
      </c>
      <c r="V52" s="7">
        <f>IF([1]!Table1[[#This Row],[long_Term_Debt]]=0, "", [1]!Table1[[#This Row],[long_Term_Debt]]/[1]!Table1[[#This Row],[Assets]])</f>
        <v>2.8571428571428571E-2</v>
      </c>
      <c r="W52" s="7">
        <f>IF([1]!Table1[[#This Row],[Total_Liabilities]]=0, "", [1]!Table1[[#This Row],[Total_Liabilities]]/[1]!Table1[[#This Row],[Assets]])</f>
        <v>0.94285714285714284</v>
      </c>
      <c r="X52" s="8">
        <v>0.72727272727272729</v>
      </c>
      <c r="Y52" s="7" t="s">
        <v>113</v>
      </c>
    </row>
    <row r="53" spans="1:25" x14ac:dyDescent="0.25">
      <c r="A53" s="4">
        <v>4</v>
      </c>
      <c r="B53" s="5" t="s">
        <v>27</v>
      </c>
      <c r="C53">
        <v>1948</v>
      </c>
      <c r="D53">
        <v>2018</v>
      </c>
      <c r="E53">
        <v>70</v>
      </c>
      <c r="F53" t="s">
        <v>20</v>
      </c>
      <c r="G53" t="s">
        <v>21</v>
      </c>
      <c r="H53" t="s">
        <v>28</v>
      </c>
      <c r="I53">
        <v>2022</v>
      </c>
      <c r="J53">
        <v>0</v>
      </c>
      <c r="K53">
        <v>38</v>
      </c>
      <c r="L53">
        <v>-25</v>
      </c>
      <c r="M53">
        <v>51</v>
      </c>
      <c r="N53">
        <v>10</v>
      </c>
      <c r="O53">
        <v>17</v>
      </c>
      <c r="P53">
        <v>34</v>
      </c>
      <c r="Q53">
        <v>0</v>
      </c>
      <c r="R53">
        <v>0</v>
      </c>
      <c r="S53" s="6" t="s">
        <v>110</v>
      </c>
      <c r="T53" s="7">
        <f>IF([1]!Table1[[#This Row],[Revenue]]=0, "",[1]!Table1[[#This Row],[Net_Income]]/[1]!Table1[[#This Row],[Revenue]])</f>
        <v>-0.65789473684210531</v>
      </c>
      <c r="U53" s="7">
        <f>IF([1]!Table1[[#This Row],[Total_Liabilities]]=0, "", [1]!Table1[[#This Row],[Total_Liabilities]]/[1]!Table1[[#This Row],[Holders_Equity]])</f>
        <v>0.5</v>
      </c>
      <c r="V53" s="7">
        <f>IF([1]!Table1[[#This Row],[long_Term_Debt]]=0, "", [1]!Table1[[#This Row],[long_Term_Debt]]/[1]!Table1[[#This Row],[Assets]])</f>
        <v>0.19607843137254902</v>
      </c>
      <c r="W53" s="7">
        <f>IF([1]!Table1[[#This Row],[Total_Liabilities]]=0, "", [1]!Table1[[#This Row],[Total_Liabilities]]/[1]!Table1[[#This Row],[Assets]])</f>
        <v>0.33333333333333331</v>
      </c>
      <c r="X53" s="8">
        <v>-0.42105263157894735</v>
      </c>
      <c r="Y53" s="7" t="s">
        <v>113</v>
      </c>
    </row>
    <row r="54" spans="1:25" x14ac:dyDescent="0.25">
      <c r="A54" s="4">
        <v>4</v>
      </c>
      <c r="B54" s="5" t="s">
        <v>27</v>
      </c>
      <c r="C54">
        <v>1948</v>
      </c>
      <c r="D54">
        <v>2018</v>
      </c>
      <c r="E54">
        <v>70</v>
      </c>
      <c r="F54" t="s">
        <v>20</v>
      </c>
      <c r="G54" t="s">
        <v>21</v>
      </c>
      <c r="H54" t="s">
        <v>28</v>
      </c>
      <c r="I54">
        <v>2021</v>
      </c>
      <c r="J54">
        <v>0</v>
      </c>
      <c r="K54">
        <v>22</v>
      </c>
      <c r="L54">
        <v>-3</v>
      </c>
      <c r="M54">
        <v>64</v>
      </c>
      <c r="N54">
        <v>0</v>
      </c>
      <c r="O54">
        <v>8</v>
      </c>
      <c r="P54">
        <v>56</v>
      </c>
      <c r="Q54">
        <v>0</v>
      </c>
      <c r="R54">
        <v>0</v>
      </c>
      <c r="S54" s="6" t="s">
        <v>110</v>
      </c>
      <c r="T54" s="7">
        <f>IF([1]!Table1[[#This Row],[Revenue]]=0, "",[1]!Table1[[#This Row],[Net_Income]]/[1]!Table1[[#This Row],[Revenue]])</f>
        <v>-0.13636363636363635</v>
      </c>
      <c r="U54" s="7">
        <f>IF([1]!Table1[[#This Row],[Total_Liabilities]]=0, "", [1]!Table1[[#This Row],[Total_Liabilities]]/[1]!Table1[[#This Row],[Holders_Equity]])</f>
        <v>0.14285714285714285</v>
      </c>
      <c r="V54" s="7" t="str">
        <f>IF([1]!Table1[[#This Row],[long_Term_Debt]]=0, "", [1]!Table1[[#This Row],[long_Term_Debt]]/[1]!Table1[[#This Row],[Assets]])</f>
        <v/>
      </c>
      <c r="W54" s="7">
        <f>IF([1]!Table1[[#This Row],[Total_Liabilities]]=0, "", [1]!Table1[[#This Row],[Total_Liabilities]]/[1]!Table1[[#This Row],[Assets]])</f>
        <v>0.125</v>
      </c>
      <c r="X54" s="8">
        <v>-1</v>
      </c>
      <c r="Y54" s="7" t="s">
        <v>113</v>
      </c>
    </row>
    <row r="55" spans="1:25" x14ac:dyDescent="0.25">
      <c r="A55" s="4">
        <v>4</v>
      </c>
      <c r="B55" s="5" t="s">
        <v>27</v>
      </c>
      <c r="C55">
        <v>1948</v>
      </c>
      <c r="D55">
        <v>2018</v>
      </c>
      <c r="E55">
        <v>70</v>
      </c>
      <c r="F55" t="s">
        <v>20</v>
      </c>
      <c r="G55" t="s">
        <v>21</v>
      </c>
      <c r="H55" t="s">
        <v>28</v>
      </c>
      <c r="I55">
        <v>2020</v>
      </c>
      <c r="J55">
        <v>64000</v>
      </c>
      <c r="K55">
        <v>0</v>
      </c>
      <c r="L55">
        <v>-9</v>
      </c>
      <c r="M55">
        <v>5</v>
      </c>
      <c r="N55">
        <v>8</v>
      </c>
      <c r="O55">
        <v>14</v>
      </c>
      <c r="P55">
        <v>-9</v>
      </c>
      <c r="Q55">
        <v>0</v>
      </c>
      <c r="R55">
        <v>0</v>
      </c>
      <c r="S55" s="6" t="s">
        <v>110</v>
      </c>
      <c r="T55" s="7" t="str">
        <f>IF([1]!Table1[[#This Row],[Revenue]]=0, "",[1]!Table1[[#This Row],[Net_Income]]/[1]!Table1[[#This Row],[Revenue]])</f>
        <v/>
      </c>
      <c r="U55" s="7">
        <f>IF([1]!Table1[[#This Row],[Total_Liabilities]]=0, "", [1]!Table1[[#This Row],[Total_Liabilities]]/[1]!Table1[[#This Row],[Holders_Equity]])</f>
        <v>-1.5555555555555556</v>
      </c>
      <c r="V55" s="7">
        <f>IF([1]!Table1[[#This Row],[long_Term_Debt]]=0, "", [1]!Table1[[#This Row],[long_Term_Debt]]/[1]!Table1[[#This Row],[Assets]])</f>
        <v>1.6</v>
      </c>
      <c r="W55" s="7">
        <f>IF([1]!Table1[[#This Row],[Total_Liabilities]]=0, "", [1]!Table1[[#This Row],[Total_Liabilities]]/[1]!Table1[[#This Row],[Assets]])</f>
        <v>2.8</v>
      </c>
      <c r="X55" s="8" t="s">
        <v>110</v>
      </c>
      <c r="Y55" s="7" t="s">
        <v>113</v>
      </c>
    </row>
    <row r="56" spans="1:25" x14ac:dyDescent="0.25">
      <c r="A56" s="4">
        <v>5</v>
      </c>
      <c r="B56" s="5" t="s">
        <v>29</v>
      </c>
      <c r="C56">
        <v>1888</v>
      </c>
      <c r="D56">
        <v>2012</v>
      </c>
      <c r="E56">
        <v>124</v>
      </c>
      <c r="F56" t="s">
        <v>20</v>
      </c>
      <c r="G56" t="s">
        <v>21</v>
      </c>
      <c r="H56" t="s">
        <v>30</v>
      </c>
      <c r="I56">
        <v>2025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6.67</v>
      </c>
      <c r="R56">
        <v>0</v>
      </c>
      <c r="S56" s="6" t="s">
        <v>110</v>
      </c>
      <c r="T56" s="7" t="str">
        <f>IF([1]!Table1[[#This Row],[Revenue]]=0, "",[1]!Table1[[#This Row],[Net_Income]]/[1]!Table1[[#This Row],[Revenue]])</f>
        <v/>
      </c>
      <c r="U56" s="7" t="str">
        <f>IF([1]!Table1[[#This Row],[Total_Liabilities]]=0, "", [1]!Table1[[#This Row],[Total_Liabilities]]/[1]!Table1[[#This Row],[Holders_Equity]])</f>
        <v/>
      </c>
      <c r="V56" s="7" t="str">
        <f>IF([1]!Table1[[#This Row],[long_Term_Debt]]=0, "", [1]!Table1[[#This Row],[long_Term_Debt]]/[1]!Table1[[#This Row],[Assets]])</f>
        <v/>
      </c>
      <c r="W56" s="7" t="str">
        <f>IF([1]!Table1[[#This Row],[Total_Liabilities]]=0, "", [1]!Table1[[#This Row],[Total_Liabilities]]/[1]!Table1[[#This Row],[Assets]])</f>
        <v/>
      </c>
      <c r="X56" s="8" t="s">
        <v>110</v>
      </c>
      <c r="Y56" s="7" t="s">
        <v>116</v>
      </c>
    </row>
    <row r="57" spans="1:25" x14ac:dyDescent="0.25">
      <c r="A57" s="4">
        <v>5</v>
      </c>
      <c r="B57" s="5" t="s">
        <v>29</v>
      </c>
      <c r="C57">
        <v>1888</v>
      </c>
      <c r="D57">
        <v>2012</v>
      </c>
      <c r="E57">
        <v>124</v>
      </c>
      <c r="F57" t="s">
        <v>20</v>
      </c>
      <c r="G57" t="s">
        <v>21</v>
      </c>
      <c r="H57" t="s">
        <v>30</v>
      </c>
      <c r="I57">
        <v>2024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5.4</v>
      </c>
      <c r="R57">
        <v>0.64</v>
      </c>
      <c r="S57" s="6">
        <v>8.4375</v>
      </c>
      <c r="T57" s="7" t="str">
        <f>IF([1]!Table1[[#This Row],[Revenue]]=0, "",[1]!Table1[[#This Row],[Net_Income]]/[1]!Table1[[#This Row],[Revenue]])</f>
        <v/>
      </c>
      <c r="U57" s="7" t="str">
        <f>IF([1]!Table1[[#This Row],[Total_Liabilities]]=0, "", [1]!Table1[[#This Row],[Total_Liabilities]]/[1]!Table1[[#This Row],[Holders_Equity]])</f>
        <v/>
      </c>
      <c r="V57" s="7" t="str">
        <f>IF([1]!Table1[[#This Row],[long_Term_Debt]]=0, "", [1]!Table1[[#This Row],[long_Term_Debt]]/[1]!Table1[[#This Row],[Assets]])</f>
        <v/>
      </c>
      <c r="W57" s="7" t="str">
        <f>IF([1]!Table1[[#This Row],[Total_Liabilities]]=0, "", [1]!Table1[[#This Row],[Total_Liabilities]]/[1]!Table1[[#This Row],[Assets]])</f>
        <v/>
      </c>
      <c r="X57" s="8" t="s">
        <v>110</v>
      </c>
      <c r="Y57" s="7" t="s">
        <v>116</v>
      </c>
    </row>
    <row r="58" spans="1:25" x14ac:dyDescent="0.25">
      <c r="A58" s="4">
        <v>5</v>
      </c>
      <c r="B58" s="5" t="s">
        <v>29</v>
      </c>
      <c r="C58">
        <v>1888</v>
      </c>
      <c r="D58">
        <v>2012</v>
      </c>
      <c r="E58">
        <v>124</v>
      </c>
      <c r="F58" t="s">
        <v>20</v>
      </c>
      <c r="G58" t="s">
        <v>21</v>
      </c>
      <c r="H58" t="s">
        <v>30</v>
      </c>
      <c r="I58">
        <v>2023</v>
      </c>
      <c r="J58">
        <v>4000</v>
      </c>
      <c r="K58">
        <v>1117</v>
      </c>
      <c r="L58">
        <v>56</v>
      </c>
      <c r="M58">
        <v>2355</v>
      </c>
      <c r="N58">
        <v>457</v>
      </c>
      <c r="O58">
        <v>1424</v>
      </c>
      <c r="P58">
        <v>931</v>
      </c>
      <c r="Q58">
        <v>4.21</v>
      </c>
      <c r="R58">
        <v>0.62</v>
      </c>
      <c r="S58" s="6">
        <v>6.790322580645161</v>
      </c>
      <c r="T58" s="7">
        <f>IF([1]!Table1[[#This Row],[Revenue]]=0, "",[1]!Table1[[#This Row],[Net_Income]]/[1]!Table1[[#This Row],[Revenue]])</f>
        <v>5.0134288272157566E-2</v>
      </c>
      <c r="U58" s="7">
        <f>IF([1]!Table1[[#This Row],[Total_Liabilities]]=0, "", [1]!Table1[[#This Row],[Total_Liabilities]]/[1]!Table1[[#This Row],[Holders_Equity]])</f>
        <v>1.5295381310418905</v>
      </c>
      <c r="V58" s="7">
        <f>IF([1]!Table1[[#This Row],[long_Term_Debt]]=0, "", [1]!Table1[[#This Row],[long_Term_Debt]]/[1]!Table1[[#This Row],[Assets]])</f>
        <v>0.19405520169851381</v>
      </c>
      <c r="W58" s="7">
        <f>IF([1]!Table1[[#This Row],[Total_Liabilities]]=0, "", [1]!Table1[[#This Row],[Total_Liabilities]]/[1]!Table1[[#This Row],[Assets]])</f>
        <v>0.6046709129511677</v>
      </c>
      <c r="X58" s="8">
        <v>7.8782452999104746E-2</v>
      </c>
      <c r="Y58" s="7" t="s">
        <v>116</v>
      </c>
    </row>
    <row r="59" spans="1:25" x14ac:dyDescent="0.25">
      <c r="A59" s="4">
        <v>5</v>
      </c>
      <c r="B59" s="5" t="s">
        <v>29</v>
      </c>
      <c r="C59">
        <v>1888</v>
      </c>
      <c r="D59">
        <v>2012</v>
      </c>
      <c r="E59">
        <v>124</v>
      </c>
      <c r="F59" t="s">
        <v>20</v>
      </c>
      <c r="G59" t="s">
        <v>21</v>
      </c>
      <c r="H59" t="s">
        <v>30</v>
      </c>
      <c r="I59">
        <v>2022</v>
      </c>
      <c r="J59">
        <v>4200</v>
      </c>
      <c r="K59">
        <v>1205</v>
      </c>
      <c r="L59">
        <v>13</v>
      </c>
      <c r="M59">
        <v>2285</v>
      </c>
      <c r="N59">
        <v>316</v>
      </c>
      <c r="O59">
        <v>1244</v>
      </c>
      <c r="P59">
        <v>1041</v>
      </c>
      <c r="Q59">
        <v>4.09</v>
      </c>
      <c r="R59">
        <v>0.06</v>
      </c>
      <c r="S59" s="6">
        <v>68.166666666666671</v>
      </c>
      <c r="T59" s="7">
        <f>IF([1]!Table1[[#This Row],[Revenue]]=0, "",[1]!Table1[[#This Row],[Net_Income]]/[1]!Table1[[#This Row],[Revenue]])</f>
        <v>1.0788381742738589E-2</v>
      </c>
      <c r="U59" s="7">
        <f>IF([1]!Table1[[#This Row],[Total_Liabilities]]=0, "", [1]!Table1[[#This Row],[Total_Liabilities]]/[1]!Table1[[#This Row],[Holders_Equity]])</f>
        <v>1.1950048030739673</v>
      </c>
      <c r="V59" s="7">
        <f>IF([1]!Table1[[#This Row],[long_Term_Debt]]=0, "", [1]!Table1[[#This Row],[long_Term_Debt]]/[1]!Table1[[#This Row],[Assets]])</f>
        <v>0.13829321663019695</v>
      </c>
      <c r="W59" s="7">
        <f>IF([1]!Table1[[#This Row],[Total_Liabilities]]=0, "", [1]!Table1[[#This Row],[Total_Liabilities]]/[1]!Table1[[#This Row],[Assets]])</f>
        <v>0.5444201312910284</v>
      </c>
      <c r="X59" s="8">
        <v>-4.5643153526970952E-2</v>
      </c>
      <c r="Y59" s="7" t="s">
        <v>116</v>
      </c>
    </row>
    <row r="60" spans="1:25" x14ac:dyDescent="0.25">
      <c r="A60" s="4">
        <v>5</v>
      </c>
      <c r="B60" s="5" t="s">
        <v>29</v>
      </c>
      <c r="C60">
        <v>1888</v>
      </c>
      <c r="D60">
        <v>2012</v>
      </c>
      <c r="E60">
        <v>124</v>
      </c>
      <c r="F60" t="s">
        <v>20</v>
      </c>
      <c r="G60" t="s">
        <v>21</v>
      </c>
      <c r="H60" t="s">
        <v>30</v>
      </c>
      <c r="I60">
        <v>2021</v>
      </c>
      <c r="J60">
        <v>4200</v>
      </c>
      <c r="K60">
        <v>1150</v>
      </c>
      <c r="L60">
        <v>22</v>
      </c>
      <c r="M60">
        <v>2171</v>
      </c>
      <c r="N60">
        <v>253</v>
      </c>
      <c r="O60">
        <v>1390</v>
      </c>
      <c r="P60">
        <v>781</v>
      </c>
      <c r="Q60">
        <v>6.92</v>
      </c>
      <c r="R60">
        <v>-3.25</v>
      </c>
      <c r="S60" s="6">
        <v>-2.129230769230769</v>
      </c>
      <c r="T60" s="7">
        <f>IF([1]!Table1[[#This Row],[Revenue]]=0, "",[1]!Table1[[#This Row],[Net_Income]]/[1]!Table1[[#This Row],[Revenue]])</f>
        <v>1.9130434782608695E-2</v>
      </c>
      <c r="U60" s="7">
        <f>IF([1]!Table1[[#This Row],[Total_Liabilities]]=0, "", [1]!Table1[[#This Row],[Total_Liabilities]]/[1]!Table1[[#This Row],[Holders_Equity]])</f>
        <v>1.7797695262483995</v>
      </c>
      <c r="V60" s="7">
        <f>IF([1]!Table1[[#This Row],[long_Term_Debt]]=0, "", [1]!Table1[[#This Row],[long_Term_Debt]]/[1]!Table1[[#This Row],[Assets]])</f>
        <v>0.11653615845232612</v>
      </c>
      <c r="W60" s="7">
        <f>IF([1]!Table1[[#This Row],[Total_Liabilities]]=0, "", [1]!Table1[[#This Row],[Total_Liabilities]]/[1]!Table1[[#This Row],[Assets]])</f>
        <v>0.6402579456471672</v>
      </c>
      <c r="X60" s="8">
        <v>-0.10521739130434783</v>
      </c>
      <c r="Y60" s="7" t="s">
        <v>116</v>
      </c>
    </row>
    <row r="61" spans="1:25" x14ac:dyDescent="0.25">
      <c r="A61" s="4">
        <v>5</v>
      </c>
      <c r="B61" s="5" t="s">
        <v>29</v>
      </c>
      <c r="C61">
        <v>1888</v>
      </c>
      <c r="D61">
        <v>2012</v>
      </c>
      <c r="E61">
        <v>124</v>
      </c>
      <c r="F61" t="s">
        <v>20</v>
      </c>
      <c r="G61" t="s">
        <v>21</v>
      </c>
      <c r="H61" t="s">
        <v>30</v>
      </c>
      <c r="I61">
        <v>2020</v>
      </c>
      <c r="J61">
        <v>4500</v>
      </c>
      <c r="K61">
        <v>1029</v>
      </c>
      <c r="L61">
        <v>-561</v>
      </c>
      <c r="M61">
        <v>1248</v>
      </c>
      <c r="N61">
        <v>17</v>
      </c>
      <c r="O61">
        <v>1171</v>
      </c>
      <c r="P61">
        <v>77</v>
      </c>
      <c r="Q61">
        <v>5.23</v>
      </c>
      <c r="R61">
        <v>-5.28</v>
      </c>
      <c r="S61" s="6">
        <v>-0.99053030303030309</v>
      </c>
      <c r="T61" s="7">
        <f>IF([1]!Table1[[#This Row],[Revenue]]=0, "",[1]!Table1[[#This Row],[Net_Income]]/[1]!Table1[[#This Row],[Revenue]])</f>
        <v>-0.54518950437317781</v>
      </c>
      <c r="U61" s="7">
        <f>IF([1]!Table1[[#This Row],[Total_Liabilities]]=0, "", [1]!Table1[[#This Row],[Total_Liabilities]]/[1]!Table1[[#This Row],[Holders_Equity]])</f>
        <v>15.207792207792208</v>
      </c>
      <c r="V61" s="7">
        <f>IF([1]!Table1[[#This Row],[long_Term_Debt]]=0, "", [1]!Table1[[#This Row],[long_Term_Debt]]/[1]!Table1[[#This Row],[Assets]])</f>
        <v>1.3621794871794872E-2</v>
      </c>
      <c r="W61" s="7">
        <f>IF([1]!Table1[[#This Row],[Total_Liabilities]]=0, "", [1]!Table1[[#This Row],[Total_Liabilities]]/[1]!Table1[[#This Row],[Assets]])</f>
        <v>0.93830128205128205</v>
      </c>
      <c r="X61" s="8">
        <v>0.20699708454810495</v>
      </c>
      <c r="Y61" s="7" t="s">
        <v>116</v>
      </c>
    </row>
    <row r="62" spans="1:25" x14ac:dyDescent="0.25">
      <c r="A62" s="4">
        <v>5</v>
      </c>
      <c r="B62" s="5" t="s">
        <v>29</v>
      </c>
      <c r="C62">
        <v>1888</v>
      </c>
      <c r="D62">
        <v>2012</v>
      </c>
      <c r="E62">
        <v>124</v>
      </c>
      <c r="F62" t="s">
        <v>20</v>
      </c>
      <c r="G62" t="s">
        <v>21</v>
      </c>
      <c r="H62" t="s">
        <v>30</v>
      </c>
      <c r="I62">
        <v>2019</v>
      </c>
      <c r="J62">
        <v>4922</v>
      </c>
      <c r="K62">
        <v>1242</v>
      </c>
      <c r="L62">
        <v>96</v>
      </c>
      <c r="M62">
        <v>1415</v>
      </c>
      <c r="N62">
        <v>109</v>
      </c>
      <c r="O62">
        <v>1316</v>
      </c>
      <c r="P62">
        <v>99</v>
      </c>
      <c r="Q62">
        <v>3.16</v>
      </c>
      <c r="R62">
        <v>2.92</v>
      </c>
      <c r="S62" s="6">
        <v>1.0821917808219179</v>
      </c>
      <c r="T62" s="7">
        <f>IF([1]!Table1[[#This Row],[Revenue]]=0, "",[1]!Table1[[#This Row],[Net_Income]]/[1]!Table1[[#This Row],[Revenue]])</f>
        <v>7.7294685990338161E-2</v>
      </c>
      <c r="U62" s="7">
        <f>IF([1]!Table1[[#This Row],[Total_Liabilities]]=0, "", [1]!Table1[[#This Row],[Total_Liabilities]]/[1]!Table1[[#This Row],[Holders_Equity]])</f>
        <v>13.292929292929292</v>
      </c>
      <c r="V62" s="7">
        <f>IF([1]!Table1[[#This Row],[long_Term_Debt]]=0, "", [1]!Table1[[#This Row],[long_Term_Debt]]/[1]!Table1[[#This Row],[Assets]])</f>
        <v>7.7031802120141338E-2</v>
      </c>
      <c r="W62" s="7">
        <f>IF([1]!Table1[[#This Row],[Total_Liabilities]]=0, "", [1]!Table1[[#This Row],[Total_Liabilities]]/[1]!Table1[[#This Row],[Assets]])</f>
        <v>0.93003533568904595</v>
      </c>
      <c r="X62" s="8">
        <v>6.280193236714976E-2</v>
      </c>
      <c r="Y62" s="7" t="s">
        <v>116</v>
      </c>
    </row>
    <row r="63" spans="1:25" x14ac:dyDescent="0.25">
      <c r="A63" s="4">
        <v>5</v>
      </c>
      <c r="B63" s="5" t="s">
        <v>29</v>
      </c>
      <c r="C63">
        <v>1888</v>
      </c>
      <c r="D63">
        <v>2012</v>
      </c>
      <c r="E63">
        <v>124</v>
      </c>
      <c r="F63" t="s">
        <v>20</v>
      </c>
      <c r="G63" t="s">
        <v>21</v>
      </c>
      <c r="H63" t="s">
        <v>30</v>
      </c>
      <c r="I63">
        <v>2018</v>
      </c>
      <c r="J63">
        <v>5400</v>
      </c>
      <c r="K63">
        <v>1320</v>
      </c>
      <c r="L63">
        <v>-36</v>
      </c>
      <c r="M63">
        <v>1510</v>
      </c>
      <c r="N63">
        <v>5</v>
      </c>
      <c r="O63">
        <v>1513</v>
      </c>
      <c r="P63">
        <v>-3</v>
      </c>
      <c r="Q63">
        <v>3.7</v>
      </c>
      <c r="R63">
        <v>1.1299999999999999</v>
      </c>
      <c r="S63" s="6">
        <v>3.2743362831858414</v>
      </c>
      <c r="T63" s="7">
        <f>IF([1]!Table1[[#This Row],[Revenue]]=0, "",[1]!Table1[[#This Row],[Net_Income]]/[1]!Table1[[#This Row],[Revenue]])</f>
        <v>-2.7272727272727271E-2</v>
      </c>
      <c r="U63" s="7">
        <f>IF([1]!Table1[[#This Row],[Total_Liabilities]]=0, "", [1]!Table1[[#This Row],[Total_Liabilities]]/[1]!Table1[[#This Row],[Holders_Equity]])</f>
        <v>-504.33333333333331</v>
      </c>
      <c r="V63" s="7">
        <f>IF([1]!Table1[[#This Row],[long_Term_Debt]]=0, "", [1]!Table1[[#This Row],[long_Term_Debt]]/[1]!Table1[[#This Row],[Assets]])</f>
        <v>3.3112582781456954E-3</v>
      </c>
      <c r="W63" s="7">
        <f>IF([1]!Table1[[#This Row],[Total_Liabilities]]=0, "", [1]!Table1[[#This Row],[Total_Liabilities]]/[1]!Table1[[#This Row],[Assets]])</f>
        <v>1.0019867549668875</v>
      </c>
      <c r="X63" s="8">
        <v>0.05</v>
      </c>
      <c r="Y63" s="7" t="s">
        <v>116</v>
      </c>
    </row>
    <row r="64" spans="1:25" x14ac:dyDescent="0.25">
      <c r="A64" s="4">
        <v>5</v>
      </c>
      <c r="B64" s="5" t="s">
        <v>29</v>
      </c>
      <c r="C64">
        <v>1888</v>
      </c>
      <c r="D64">
        <v>2012</v>
      </c>
      <c r="E64">
        <v>124</v>
      </c>
      <c r="F64" t="s">
        <v>20</v>
      </c>
      <c r="G64" t="s">
        <v>21</v>
      </c>
      <c r="H64" t="s">
        <v>30</v>
      </c>
      <c r="I64">
        <v>2017</v>
      </c>
      <c r="J64">
        <v>5800</v>
      </c>
      <c r="K64">
        <v>1386</v>
      </c>
      <c r="L64">
        <v>75</v>
      </c>
      <c r="M64">
        <v>1707</v>
      </c>
      <c r="N64">
        <v>399</v>
      </c>
      <c r="O64">
        <v>1650</v>
      </c>
      <c r="P64">
        <v>57</v>
      </c>
      <c r="Q64">
        <v>7.76</v>
      </c>
      <c r="R64">
        <v>0.5</v>
      </c>
      <c r="S64" s="6">
        <v>15.52</v>
      </c>
      <c r="T64" s="7">
        <f>IF([1]!Table1[[#This Row],[Revenue]]=0, "",[1]!Table1[[#This Row],[Net_Income]]/[1]!Table1[[#This Row],[Revenue]])</f>
        <v>5.4112554112554112E-2</v>
      </c>
      <c r="U64" s="7">
        <f>IF([1]!Table1[[#This Row],[Total_Liabilities]]=0, "", [1]!Table1[[#This Row],[Total_Liabilities]]/[1]!Table1[[#This Row],[Holders_Equity]])</f>
        <v>28.94736842105263</v>
      </c>
      <c r="V64" s="7">
        <f>IF([1]!Table1[[#This Row],[long_Term_Debt]]=0, "", [1]!Table1[[#This Row],[long_Term_Debt]]/[1]!Table1[[#This Row],[Assets]])</f>
        <v>0.23374340949033393</v>
      </c>
      <c r="W64" s="7">
        <f>IF([1]!Table1[[#This Row],[Total_Liabilities]]=0, "", [1]!Table1[[#This Row],[Total_Liabilities]]/[1]!Table1[[#This Row],[Assets]])</f>
        <v>0.96660808435852374</v>
      </c>
      <c r="X64" s="8">
        <v>0.18542568542568544</v>
      </c>
      <c r="Y64" s="7" t="s">
        <v>116</v>
      </c>
    </row>
    <row r="65" spans="1:25" x14ac:dyDescent="0.25">
      <c r="A65" s="4">
        <v>5</v>
      </c>
      <c r="B65" s="5" t="s">
        <v>29</v>
      </c>
      <c r="C65">
        <v>1888</v>
      </c>
      <c r="D65">
        <v>2012</v>
      </c>
      <c r="E65">
        <v>124</v>
      </c>
      <c r="F65" t="s">
        <v>20</v>
      </c>
      <c r="G65" t="s">
        <v>21</v>
      </c>
      <c r="H65" t="s">
        <v>30</v>
      </c>
      <c r="I65">
        <v>2016</v>
      </c>
      <c r="J65">
        <v>6100</v>
      </c>
      <c r="K65">
        <v>1643</v>
      </c>
      <c r="L65">
        <v>15</v>
      </c>
      <c r="M65">
        <v>1776</v>
      </c>
      <c r="N65">
        <v>405</v>
      </c>
      <c r="O65">
        <v>1849</v>
      </c>
      <c r="P65">
        <v>-73</v>
      </c>
      <c r="Q65">
        <v>14.36</v>
      </c>
      <c r="R65">
        <v>-0.06</v>
      </c>
      <c r="S65" s="6">
        <v>-239.33333333333334</v>
      </c>
      <c r="T65" s="7">
        <f>IF([1]!Table1[[#This Row],[Revenue]]=0, "",[1]!Table1[[#This Row],[Net_Income]]/[1]!Table1[[#This Row],[Revenue]])</f>
        <v>9.1296409007912364E-3</v>
      </c>
      <c r="U65" s="7">
        <f>IF([1]!Table1[[#This Row],[Total_Liabilities]]=0, "", [1]!Table1[[#This Row],[Total_Liabilities]]/[1]!Table1[[#This Row],[Holders_Equity]])</f>
        <v>-25.328767123287673</v>
      </c>
      <c r="V65" s="7">
        <f>IF([1]!Table1[[#This Row],[long_Term_Debt]]=0, "", [1]!Table1[[#This Row],[long_Term_Debt]]/[1]!Table1[[#This Row],[Assets]])</f>
        <v>0.22804054054054054</v>
      </c>
      <c r="W65" s="7">
        <f>IF([1]!Table1[[#This Row],[Total_Liabilities]]=0, "", [1]!Table1[[#This Row],[Total_Liabilities]]/[1]!Table1[[#This Row],[Assets]])</f>
        <v>1.0411036036036037</v>
      </c>
      <c r="X65" s="8">
        <v>9.7382836275106507E-2</v>
      </c>
      <c r="Y65" s="7" t="s">
        <v>116</v>
      </c>
    </row>
    <row r="66" spans="1:25" x14ac:dyDescent="0.25">
      <c r="A66" s="4">
        <v>5</v>
      </c>
      <c r="B66" s="5" t="s">
        <v>29</v>
      </c>
      <c r="C66">
        <v>1888</v>
      </c>
      <c r="D66">
        <v>2012</v>
      </c>
      <c r="E66">
        <v>124</v>
      </c>
      <c r="F66" t="s">
        <v>20</v>
      </c>
      <c r="G66" t="s">
        <v>21</v>
      </c>
      <c r="H66" t="s">
        <v>30</v>
      </c>
      <c r="I66">
        <v>2015</v>
      </c>
      <c r="J66">
        <v>6400</v>
      </c>
      <c r="K66">
        <v>1803</v>
      </c>
      <c r="L66">
        <v>-80</v>
      </c>
      <c r="M66">
        <v>2138</v>
      </c>
      <c r="N66">
        <v>679</v>
      </c>
      <c r="O66">
        <v>2035</v>
      </c>
      <c r="P66">
        <v>103</v>
      </c>
      <c r="Q66">
        <v>15.99</v>
      </c>
      <c r="R66">
        <v>-2.86</v>
      </c>
      <c r="S66" s="6">
        <v>-5.5909090909090908</v>
      </c>
      <c r="T66" s="7">
        <f>IF([1]!Table1[[#This Row],[Revenue]]=0, "",[1]!Table1[[#This Row],[Net_Income]]/[1]!Table1[[#This Row],[Revenue]])</f>
        <v>-4.4370493621741544E-2</v>
      </c>
      <c r="U66" s="7">
        <f>IF([1]!Table1[[#This Row],[Total_Liabilities]]=0, "", [1]!Table1[[#This Row],[Total_Liabilities]]/[1]!Table1[[#This Row],[Holders_Equity]])</f>
        <v>19.757281553398059</v>
      </c>
      <c r="V66" s="7">
        <f>IF([1]!Table1[[#This Row],[long_Term_Debt]]=0, "", [1]!Table1[[#This Row],[long_Term_Debt]]/[1]!Table1[[#This Row],[Assets]])</f>
        <v>0.31758652946679139</v>
      </c>
      <c r="W66" s="7">
        <f>IF([1]!Table1[[#This Row],[Total_Liabilities]]=0, "", [1]!Table1[[#This Row],[Total_Liabilities]]/[1]!Table1[[#This Row],[Assets]])</f>
        <v>0.95182413470533211</v>
      </c>
      <c r="X66" s="8">
        <v>0.13477537437603992</v>
      </c>
      <c r="Y66" s="7" t="s">
        <v>116</v>
      </c>
    </row>
    <row r="67" spans="1:25" x14ac:dyDescent="0.25">
      <c r="A67" s="4">
        <v>5</v>
      </c>
      <c r="B67" s="5" t="s">
        <v>29</v>
      </c>
      <c r="C67">
        <v>1888</v>
      </c>
      <c r="D67">
        <v>2012</v>
      </c>
      <c r="E67">
        <v>124</v>
      </c>
      <c r="F67" t="s">
        <v>20</v>
      </c>
      <c r="G67" t="s">
        <v>21</v>
      </c>
      <c r="H67" t="s">
        <v>30</v>
      </c>
      <c r="I67">
        <v>2014</v>
      </c>
      <c r="J67">
        <v>7300</v>
      </c>
      <c r="K67">
        <v>2046</v>
      </c>
      <c r="L67">
        <v>-123</v>
      </c>
      <c r="M67">
        <v>2556</v>
      </c>
      <c r="N67">
        <v>672</v>
      </c>
      <c r="O67">
        <v>2257</v>
      </c>
      <c r="P67">
        <v>299</v>
      </c>
      <c r="Q67">
        <v>22.72</v>
      </c>
      <c r="R67">
        <v>-1.56</v>
      </c>
      <c r="S67" s="6">
        <v>-14.564102564102562</v>
      </c>
      <c r="T67" s="7">
        <f>IF([1]!Table1[[#This Row],[Revenue]]=0, "",[1]!Table1[[#This Row],[Net_Income]]/[1]!Table1[[#This Row],[Revenue]])</f>
        <v>-6.0117302052785926E-2</v>
      </c>
      <c r="U67" s="7">
        <f>IF([1]!Table1[[#This Row],[Total_Liabilities]]=0, "", [1]!Table1[[#This Row],[Total_Liabilities]]/[1]!Table1[[#This Row],[Holders_Equity]])</f>
        <v>7.5484949832775916</v>
      </c>
      <c r="V67" s="7">
        <f>IF([1]!Table1[[#This Row],[long_Term_Debt]]=0, "", [1]!Table1[[#This Row],[long_Term_Debt]]/[1]!Table1[[#This Row],[Assets]])</f>
        <v>0.26291079812206575</v>
      </c>
      <c r="W67" s="7">
        <f>IF([1]!Table1[[#This Row],[Total_Liabilities]]=0, "", [1]!Table1[[#This Row],[Total_Liabilities]]/[1]!Table1[[#This Row],[Assets]])</f>
        <v>0.88302034428794995</v>
      </c>
      <c r="X67" s="8">
        <v>0.15249266862170088</v>
      </c>
      <c r="Y67" s="7" t="s">
        <v>116</v>
      </c>
    </row>
    <row r="68" spans="1:25" x14ac:dyDescent="0.25">
      <c r="A68" s="4">
        <v>5</v>
      </c>
      <c r="B68" s="5" t="s">
        <v>29</v>
      </c>
      <c r="C68">
        <v>1888</v>
      </c>
      <c r="D68">
        <v>2012</v>
      </c>
      <c r="E68">
        <v>124</v>
      </c>
      <c r="F68" t="s">
        <v>20</v>
      </c>
      <c r="G68" t="s">
        <v>21</v>
      </c>
      <c r="H68" t="s">
        <v>30</v>
      </c>
      <c r="I68">
        <v>2013</v>
      </c>
      <c r="J68">
        <v>8800</v>
      </c>
      <c r="K68">
        <v>2358</v>
      </c>
      <c r="L68">
        <v>1985</v>
      </c>
      <c r="M68">
        <v>3200</v>
      </c>
      <c r="N68">
        <v>674</v>
      </c>
      <c r="O68">
        <v>2552</v>
      </c>
      <c r="P68">
        <v>648</v>
      </c>
      <c r="Q68">
        <v>0</v>
      </c>
      <c r="R68">
        <v>0</v>
      </c>
      <c r="S68" s="6" t="s">
        <v>110</v>
      </c>
      <c r="T68" s="7">
        <f>IF([1]!Table1[[#This Row],[Revenue]]=0, "",[1]!Table1[[#This Row],[Net_Income]]/[1]!Table1[[#This Row],[Revenue]])</f>
        <v>0.84181509754028838</v>
      </c>
      <c r="U68" s="7">
        <f>IF([1]!Table1[[#This Row],[Total_Liabilities]]=0, "", [1]!Table1[[#This Row],[Total_Liabilities]]/[1]!Table1[[#This Row],[Holders_Equity]])</f>
        <v>3.9382716049382718</v>
      </c>
      <c r="V68" s="7">
        <f>IF([1]!Table1[[#This Row],[long_Term_Debt]]=0, "", [1]!Table1[[#This Row],[long_Term_Debt]]/[1]!Table1[[#This Row],[Assets]])</f>
        <v>0.21062500000000001</v>
      </c>
      <c r="W68" s="7">
        <f>IF([1]!Table1[[#This Row],[Total_Liabilities]]=0, "", [1]!Table1[[#This Row],[Total_Liabilities]]/[1]!Table1[[#This Row],[Assets]])</f>
        <v>0.79749999999999999</v>
      </c>
      <c r="X68" s="8">
        <v>0.1530958439355386</v>
      </c>
      <c r="Y68" s="7" t="s">
        <v>116</v>
      </c>
    </row>
    <row r="69" spans="1:25" x14ac:dyDescent="0.25">
      <c r="A69" s="4">
        <v>5</v>
      </c>
      <c r="B69" s="5" t="s">
        <v>29</v>
      </c>
      <c r="C69">
        <v>1888</v>
      </c>
      <c r="D69">
        <v>2012</v>
      </c>
      <c r="E69">
        <v>124</v>
      </c>
      <c r="F69" t="s">
        <v>20</v>
      </c>
      <c r="G69" t="s">
        <v>21</v>
      </c>
      <c r="H69" t="s">
        <v>30</v>
      </c>
      <c r="I69">
        <v>2012</v>
      </c>
      <c r="J69">
        <v>13000</v>
      </c>
      <c r="K69">
        <v>2719</v>
      </c>
      <c r="L69">
        <v>-1379</v>
      </c>
      <c r="M69">
        <v>4321</v>
      </c>
      <c r="N69">
        <v>740</v>
      </c>
      <c r="O69">
        <v>7998</v>
      </c>
      <c r="P69">
        <v>-3677</v>
      </c>
      <c r="Q69">
        <v>0</v>
      </c>
      <c r="R69">
        <v>0</v>
      </c>
      <c r="S69" s="6" t="s">
        <v>110</v>
      </c>
      <c r="T69" s="7">
        <f>IF([1]!Table1[[#This Row],[Revenue]]=0, "",[1]!Table1[[#This Row],[Net_Income]]/[1]!Table1[[#This Row],[Revenue]])</f>
        <v>-0.50717175432144168</v>
      </c>
      <c r="U69" s="7">
        <f>IF([1]!Table1[[#This Row],[Total_Liabilities]]=0, "", [1]!Table1[[#This Row],[Total_Liabilities]]/[1]!Table1[[#This Row],[Holders_Equity]])</f>
        <v>-2.1751427794397609</v>
      </c>
      <c r="V69" s="7">
        <f>IF([1]!Table1[[#This Row],[long_Term_Debt]]=0, "", [1]!Table1[[#This Row],[long_Term_Debt]]/[1]!Table1[[#This Row],[Assets]])</f>
        <v>0.17125665355241843</v>
      </c>
      <c r="W69" s="7">
        <f>IF([1]!Table1[[#This Row],[Total_Liabilities]]=0, "", [1]!Table1[[#This Row],[Total_Liabilities]]/[1]!Table1[[#This Row],[Assets]])</f>
        <v>1.8509604258273549</v>
      </c>
      <c r="X69" s="8">
        <v>0.31849944832659066</v>
      </c>
      <c r="Y69" s="7" t="s">
        <v>116</v>
      </c>
    </row>
    <row r="70" spans="1:25" x14ac:dyDescent="0.25">
      <c r="A70" s="4">
        <v>5</v>
      </c>
      <c r="B70" s="5" t="s">
        <v>29</v>
      </c>
      <c r="C70">
        <v>1888</v>
      </c>
      <c r="D70">
        <v>2012</v>
      </c>
      <c r="E70">
        <v>124</v>
      </c>
      <c r="F70" t="s">
        <v>20</v>
      </c>
      <c r="G70" t="s">
        <v>21</v>
      </c>
      <c r="H70" t="s">
        <v>30</v>
      </c>
      <c r="I70">
        <v>2011</v>
      </c>
      <c r="J70">
        <v>17100</v>
      </c>
      <c r="K70">
        <v>3585</v>
      </c>
      <c r="L70">
        <v>-764</v>
      </c>
      <c r="M70">
        <v>4678</v>
      </c>
      <c r="N70">
        <v>1363</v>
      </c>
      <c r="O70">
        <v>7028</v>
      </c>
      <c r="P70">
        <v>-2350</v>
      </c>
      <c r="Q70">
        <v>0</v>
      </c>
      <c r="R70">
        <v>0</v>
      </c>
      <c r="S70" s="6" t="s">
        <v>110</v>
      </c>
      <c r="T70" s="7">
        <f>IF([1]!Table1[[#This Row],[Revenue]]=0, "",[1]!Table1[[#This Row],[Net_Income]]/[1]!Table1[[#This Row],[Revenue]])</f>
        <v>-0.21311018131101814</v>
      </c>
      <c r="U70" s="7">
        <f>IF([1]!Table1[[#This Row],[Total_Liabilities]]=0, "", [1]!Table1[[#This Row],[Total_Liabilities]]/[1]!Table1[[#This Row],[Holders_Equity]])</f>
        <v>-2.9906382978723403</v>
      </c>
      <c r="V70" s="7">
        <f>IF([1]!Table1[[#This Row],[long_Term_Debt]]=0, "", [1]!Table1[[#This Row],[long_Term_Debt]]/[1]!Table1[[#This Row],[Assets]])</f>
        <v>0.29136383069687899</v>
      </c>
      <c r="W70" s="7">
        <f>IF([1]!Table1[[#This Row],[Total_Liabilities]]=0, "", [1]!Table1[[#This Row],[Total_Liabilities]]/[1]!Table1[[#This Row],[Assets]])</f>
        <v>1.5023514322359983</v>
      </c>
      <c r="X70" s="8">
        <v>0.67168758716875876</v>
      </c>
      <c r="Y70" s="7" t="s">
        <v>116</v>
      </c>
    </row>
    <row r="71" spans="1:25" x14ac:dyDescent="0.25">
      <c r="A71" s="4">
        <v>5</v>
      </c>
      <c r="B71" s="5" t="s">
        <v>29</v>
      </c>
      <c r="C71">
        <v>1888</v>
      </c>
      <c r="D71">
        <v>2012</v>
      </c>
      <c r="E71">
        <v>124</v>
      </c>
      <c r="F71" t="s">
        <v>20</v>
      </c>
      <c r="G71" t="s">
        <v>21</v>
      </c>
      <c r="H71" t="s">
        <v>30</v>
      </c>
      <c r="I71">
        <v>2010</v>
      </c>
      <c r="J71">
        <v>18800</v>
      </c>
      <c r="K71">
        <v>5993</v>
      </c>
      <c r="L71">
        <v>-687</v>
      </c>
      <c r="M71">
        <v>6226</v>
      </c>
      <c r="N71">
        <v>1195</v>
      </c>
      <c r="O71">
        <v>7301</v>
      </c>
      <c r="P71">
        <v>-1075</v>
      </c>
      <c r="Q71">
        <v>0</v>
      </c>
      <c r="R71">
        <v>0</v>
      </c>
      <c r="S71" s="6" t="s">
        <v>110</v>
      </c>
      <c r="T71" s="7">
        <f>IF([1]!Table1[[#This Row],[Revenue]]=0, "",[1]!Table1[[#This Row],[Net_Income]]/[1]!Table1[[#This Row],[Revenue]])</f>
        <v>-0.11463373936258969</v>
      </c>
      <c r="U71" s="7">
        <f>IF([1]!Table1[[#This Row],[Total_Liabilities]]=0, "", [1]!Table1[[#This Row],[Total_Liabilities]]/[1]!Table1[[#This Row],[Holders_Equity]])</f>
        <v>-6.7916279069767445</v>
      </c>
      <c r="V71" s="7">
        <f>IF([1]!Table1[[#This Row],[long_Term_Debt]]=0, "", [1]!Table1[[#This Row],[long_Term_Debt]]/[1]!Table1[[#This Row],[Assets]])</f>
        <v>0.19193703822679087</v>
      </c>
      <c r="W71" s="7">
        <f>IF([1]!Table1[[#This Row],[Total_Liabilities]]=0, "", [1]!Table1[[#This Row],[Total_Liabilities]]/[1]!Table1[[#This Row],[Assets]])</f>
        <v>1.1726630260199165</v>
      </c>
      <c r="X71" s="8">
        <v>0.26964792257633907</v>
      </c>
      <c r="Y71" s="7" t="s">
        <v>116</v>
      </c>
    </row>
    <row r="72" spans="1:25" x14ac:dyDescent="0.25">
      <c r="A72" s="4">
        <v>5</v>
      </c>
      <c r="B72" s="5" t="s">
        <v>29</v>
      </c>
      <c r="C72">
        <v>1888</v>
      </c>
      <c r="D72">
        <v>2012</v>
      </c>
      <c r="E72">
        <v>124</v>
      </c>
      <c r="F72" t="s">
        <v>20</v>
      </c>
      <c r="G72" t="s">
        <v>21</v>
      </c>
      <c r="H72" t="s">
        <v>30</v>
      </c>
      <c r="I72">
        <v>2009</v>
      </c>
      <c r="J72">
        <v>20250</v>
      </c>
      <c r="K72">
        <v>7609</v>
      </c>
      <c r="L72">
        <v>-210</v>
      </c>
      <c r="M72">
        <v>7691</v>
      </c>
      <c r="N72">
        <v>1129</v>
      </c>
      <c r="O72">
        <v>7724</v>
      </c>
      <c r="P72">
        <v>-33</v>
      </c>
      <c r="Q72">
        <v>0</v>
      </c>
      <c r="R72">
        <v>0</v>
      </c>
      <c r="S72" s="6" t="s">
        <v>110</v>
      </c>
      <c r="T72" s="7">
        <f>IF([1]!Table1[[#This Row],[Revenue]]=0, "",[1]!Table1[[#This Row],[Net_Income]]/[1]!Table1[[#This Row],[Revenue]])</f>
        <v>-2.7598896044158234E-2</v>
      </c>
      <c r="U72" s="7">
        <f>IF([1]!Table1[[#This Row],[Total_Liabilities]]=0, "", [1]!Table1[[#This Row],[Total_Liabilities]]/[1]!Table1[[#This Row],[Holders_Equity]])</f>
        <v>-234.06060606060606</v>
      </c>
      <c r="V72" s="7">
        <f>IF([1]!Table1[[#This Row],[long_Term_Debt]]=0, "", [1]!Table1[[#This Row],[long_Term_Debt]]/[1]!Table1[[#This Row],[Assets]])</f>
        <v>0.1467949551423742</v>
      </c>
      <c r="W72" s="7">
        <f>IF([1]!Table1[[#This Row],[Total_Liabilities]]=0, "", [1]!Table1[[#This Row],[Total_Liabilities]]/[1]!Table1[[#This Row],[Assets]])</f>
        <v>1.004290729424002</v>
      </c>
      <c r="X72" s="8">
        <v>-1</v>
      </c>
      <c r="Y72" s="7" t="s">
        <v>116</v>
      </c>
    </row>
    <row r="73" spans="1:25" x14ac:dyDescent="0.25">
      <c r="A73" s="4">
        <v>6</v>
      </c>
      <c r="B73" s="5" t="s">
        <v>31</v>
      </c>
      <c r="C73">
        <v>1962</v>
      </c>
      <c r="D73">
        <v>2020</v>
      </c>
      <c r="E73">
        <v>58</v>
      </c>
      <c r="F73" t="s">
        <v>20</v>
      </c>
      <c r="G73" t="s">
        <v>20</v>
      </c>
      <c r="I73">
        <v>2020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3.56</v>
      </c>
      <c r="R73">
        <v>0</v>
      </c>
      <c r="S73" s="6" t="s">
        <v>110</v>
      </c>
      <c r="T73" s="7" t="str">
        <f>IF([1]!Table1[[#This Row],[Revenue]]=0, "",[1]!Table1[[#This Row],[Net_Income]]/[1]!Table1[[#This Row],[Revenue]])</f>
        <v/>
      </c>
      <c r="U73" s="7" t="str">
        <f>IF([1]!Table1[[#This Row],[Total_Liabilities]]=0, "", [1]!Table1[[#This Row],[Total_Liabilities]]/[1]!Table1[[#This Row],[Holders_Equity]])</f>
        <v/>
      </c>
      <c r="V73" s="7" t="str">
        <f>IF([1]!Table1[[#This Row],[long_Term_Debt]]=0, "", [1]!Table1[[#This Row],[long_Term_Debt]]/[1]!Table1[[#This Row],[Assets]])</f>
        <v/>
      </c>
      <c r="W73" s="7" t="str">
        <f>IF([1]!Table1[[#This Row],[Total_Liabilities]]=0, "", [1]!Table1[[#This Row],[Total_Liabilities]]/[1]!Table1[[#This Row],[Assets]])</f>
        <v/>
      </c>
      <c r="X73" s="8" t="s">
        <v>110</v>
      </c>
      <c r="Y73" s="7" t="s">
        <v>117</v>
      </c>
    </row>
    <row r="74" spans="1:25" x14ac:dyDescent="0.25">
      <c r="A74" s="4">
        <v>6</v>
      </c>
      <c r="B74" s="5" t="s">
        <v>31</v>
      </c>
      <c r="C74">
        <v>1962</v>
      </c>
      <c r="D74">
        <v>2020</v>
      </c>
      <c r="E74">
        <v>58</v>
      </c>
      <c r="F74" t="s">
        <v>20</v>
      </c>
      <c r="G74" t="s">
        <v>20</v>
      </c>
      <c r="I74">
        <v>2019</v>
      </c>
      <c r="J74">
        <v>18000</v>
      </c>
      <c r="K74">
        <v>1553</v>
      </c>
      <c r="L74">
        <v>-199</v>
      </c>
      <c r="M74">
        <v>656</v>
      </c>
      <c r="N74">
        <v>246</v>
      </c>
      <c r="O74">
        <v>567</v>
      </c>
      <c r="P74">
        <v>90</v>
      </c>
      <c r="Q74">
        <v>12.86</v>
      </c>
      <c r="R74">
        <v>-65.06</v>
      </c>
      <c r="S74" s="6">
        <v>-0.1976636950507224</v>
      </c>
      <c r="T74" s="7">
        <f>IF([1]!Table1[[#This Row],[Revenue]]=0, "",[1]!Table1[[#This Row],[Net_Income]]/[1]!Table1[[#This Row],[Revenue]])</f>
        <v>-0.12813908564069543</v>
      </c>
      <c r="U74" s="7">
        <f>IF([1]!Table1[[#This Row],[Total_Liabilities]]=0, "", [1]!Table1[[#This Row],[Total_Liabilities]]/[1]!Table1[[#This Row],[Holders_Equity]])</f>
        <v>6.3</v>
      </c>
      <c r="V74" s="7">
        <f>IF([1]!Table1[[#This Row],[long_Term_Debt]]=0, "", [1]!Table1[[#This Row],[long_Term_Debt]]/[1]!Table1[[#This Row],[Assets]])</f>
        <v>0.375</v>
      </c>
      <c r="W74" s="7">
        <f>IF([1]!Table1[[#This Row],[Total_Liabilities]]=0, "", [1]!Table1[[#This Row],[Total_Liabilities]]/[1]!Table1[[#This Row],[Assets]])</f>
        <v>0.86432926829268297</v>
      </c>
      <c r="X74" s="8">
        <v>0.15840309079201545</v>
      </c>
      <c r="Y74" s="7" t="s">
        <v>117</v>
      </c>
    </row>
    <row r="75" spans="1:25" x14ac:dyDescent="0.25">
      <c r="A75" s="4">
        <v>6</v>
      </c>
      <c r="B75" s="5" t="s">
        <v>31</v>
      </c>
      <c r="C75">
        <v>1962</v>
      </c>
      <c r="D75">
        <v>2020</v>
      </c>
      <c r="E75">
        <v>58</v>
      </c>
      <c r="F75" t="s">
        <v>20</v>
      </c>
      <c r="G75" t="s">
        <v>20</v>
      </c>
      <c r="I75">
        <v>2018</v>
      </c>
      <c r="J75">
        <v>18500</v>
      </c>
      <c r="K75">
        <v>1799</v>
      </c>
      <c r="L75">
        <v>12</v>
      </c>
      <c r="M75">
        <v>772</v>
      </c>
      <c r="N75">
        <v>198</v>
      </c>
      <c r="O75">
        <v>495</v>
      </c>
      <c r="P75">
        <v>278</v>
      </c>
      <c r="Q75">
        <v>43.8</v>
      </c>
      <c r="R75">
        <v>-10.85</v>
      </c>
      <c r="S75" s="6">
        <v>-4.0368663594470044</v>
      </c>
      <c r="T75" s="7">
        <f>IF([1]!Table1[[#This Row],[Revenue]]=0, "",[1]!Table1[[#This Row],[Net_Income]]/[1]!Table1[[#This Row],[Revenue]])</f>
        <v>6.6703724291272927E-3</v>
      </c>
      <c r="U75" s="7">
        <f>IF([1]!Table1[[#This Row],[Total_Liabilities]]=0, "", [1]!Table1[[#This Row],[Total_Liabilities]]/[1]!Table1[[#This Row],[Holders_Equity]])</f>
        <v>1.7805755395683454</v>
      </c>
      <c r="V75" s="7">
        <f>IF([1]!Table1[[#This Row],[long_Term_Debt]]=0, "", [1]!Table1[[#This Row],[long_Term_Debt]]/[1]!Table1[[#This Row],[Assets]])</f>
        <v>0.25647668393782386</v>
      </c>
      <c r="W75" s="7">
        <f>IF([1]!Table1[[#This Row],[Total_Liabilities]]=0, "", [1]!Table1[[#This Row],[Total_Liabilities]]/[1]!Table1[[#This Row],[Assets]])</f>
        <v>0.64119170984455953</v>
      </c>
      <c r="X75" s="8">
        <v>1.6120066703724293E-2</v>
      </c>
      <c r="Y75" s="7" t="s">
        <v>117</v>
      </c>
    </row>
    <row r="76" spans="1:25" x14ac:dyDescent="0.25">
      <c r="A76" s="4">
        <v>6</v>
      </c>
      <c r="B76" s="5" t="s">
        <v>31</v>
      </c>
      <c r="C76">
        <v>1962</v>
      </c>
      <c r="D76">
        <v>2020</v>
      </c>
      <c r="E76">
        <v>58</v>
      </c>
      <c r="F76" t="s">
        <v>20</v>
      </c>
      <c r="G76" t="s">
        <v>20</v>
      </c>
      <c r="I76">
        <v>2017</v>
      </c>
      <c r="J76">
        <v>20500</v>
      </c>
      <c r="K76">
        <v>1828</v>
      </c>
      <c r="L76">
        <v>30</v>
      </c>
      <c r="M76">
        <v>843</v>
      </c>
      <c r="N76">
        <v>199</v>
      </c>
      <c r="O76">
        <v>551</v>
      </c>
      <c r="P76">
        <v>292</v>
      </c>
      <c r="Q76">
        <v>99.94</v>
      </c>
      <c r="R76">
        <v>7.15</v>
      </c>
      <c r="S76" s="6">
        <v>13.977622377622376</v>
      </c>
      <c r="T76" s="7">
        <f>IF([1]!Table1[[#This Row],[Revenue]]=0, "",[1]!Table1[[#This Row],[Net_Income]]/[1]!Table1[[#This Row],[Revenue]])</f>
        <v>1.6411378555798686E-2</v>
      </c>
      <c r="U76" s="7">
        <f>IF([1]!Table1[[#This Row],[Total_Liabilities]]=0, "", [1]!Table1[[#This Row],[Total_Liabilities]]/[1]!Table1[[#This Row],[Holders_Equity]])</f>
        <v>1.8869863013698631</v>
      </c>
      <c r="V76" s="7">
        <f>IF([1]!Table1[[#This Row],[long_Term_Debt]]=0, "", [1]!Table1[[#This Row],[long_Term_Debt]]/[1]!Table1[[#This Row],[Assets]])</f>
        <v>0.23606168446026096</v>
      </c>
      <c r="W76" s="7">
        <f>IF([1]!Table1[[#This Row],[Total_Liabilities]]=0, "", [1]!Table1[[#This Row],[Total_Liabilities]]/[1]!Table1[[#This Row],[Assets]])</f>
        <v>0.65361803084223014</v>
      </c>
      <c r="X76" s="8">
        <v>3.5010940919037198E-2</v>
      </c>
      <c r="Y76" s="7" t="s">
        <v>117</v>
      </c>
    </row>
    <row r="77" spans="1:25" x14ac:dyDescent="0.25">
      <c r="A77" s="4">
        <v>6</v>
      </c>
      <c r="B77" s="5" t="s">
        <v>31</v>
      </c>
      <c r="C77">
        <v>1962</v>
      </c>
      <c r="D77">
        <v>2020</v>
      </c>
      <c r="E77">
        <v>58</v>
      </c>
      <c r="F77" t="s">
        <v>20</v>
      </c>
      <c r="G77" t="s">
        <v>20</v>
      </c>
      <c r="I77">
        <v>2016</v>
      </c>
      <c r="J77">
        <v>22000</v>
      </c>
      <c r="K77">
        <v>1892</v>
      </c>
      <c r="L77">
        <v>40</v>
      </c>
      <c r="M77">
        <v>819</v>
      </c>
      <c r="N77">
        <v>200</v>
      </c>
      <c r="O77">
        <v>534</v>
      </c>
      <c r="P77">
        <v>285</v>
      </c>
      <c r="Q77">
        <v>94.95</v>
      </c>
      <c r="R77">
        <v>6.65</v>
      </c>
      <c r="S77" s="6">
        <v>14.278195488721805</v>
      </c>
      <c r="T77" s="7">
        <f>IF([1]!Table1[[#This Row],[Revenue]]=0, "",[1]!Table1[[#This Row],[Net_Income]]/[1]!Table1[[#This Row],[Revenue]])</f>
        <v>2.1141649048625793E-2</v>
      </c>
      <c r="U77" s="7">
        <f>IF([1]!Table1[[#This Row],[Total_Liabilities]]=0, "", [1]!Table1[[#This Row],[Total_Liabilities]]/[1]!Table1[[#This Row],[Holders_Equity]])</f>
        <v>1.8736842105263158</v>
      </c>
      <c r="V77" s="7">
        <f>IF([1]!Table1[[#This Row],[long_Term_Debt]]=0, "", [1]!Table1[[#This Row],[long_Term_Debt]]/[1]!Table1[[#This Row],[Assets]])</f>
        <v>0.24420024420024419</v>
      </c>
      <c r="W77" s="7">
        <f>IF([1]!Table1[[#This Row],[Total_Liabilities]]=0, "", [1]!Table1[[#This Row],[Total_Liabilities]]/[1]!Table1[[#This Row],[Assets]])</f>
        <v>0.65201465201465203</v>
      </c>
      <c r="X77" s="8">
        <v>-3.6997885835095136E-3</v>
      </c>
      <c r="Y77" s="7" t="s">
        <v>117</v>
      </c>
    </row>
    <row r="78" spans="1:25" x14ac:dyDescent="0.25">
      <c r="A78" s="4">
        <v>6</v>
      </c>
      <c r="B78" s="5" t="s">
        <v>31</v>
      </c>
      <c r="C78">
        <v>1962</v>
      </c>
      <c r="D78">
        <v>2020</v>
      </c>
      <c r="E78">
        <v>58</v>
      </c>
      <c r="F78" t="s">
        <v>20</v>
      </c>
      <c r="G78" t="s">
        <v>20</v>
      </c>
      <c r="I78">
        <v>2015</v>
      </c>
      <c r="J78">
        <v>24000</v>
      </c>
      <c r="K78">
        <v>1885</v>
      </c>
      <c r="L78">
        <v>75</v>
      </c>
      <c r="M78">
        <v>907</v>
      </c>
      <c r="N78">
        <v>201</v>
      </c>
      <c r="O78">
        <v>570</v>
      </c>
      <c r="P78">
        <v>337</v>
      </c>
      <c r="Q78">
        <v>181.72</v>
      </c>
      <c r="R78">
        <v>14.45</v>
      </c>
      <c r="S78" s="6">
        <v>12.575778546712803</v>
      </c>
      <c r="T78" s="7">
        <f>IF([1]!Table1[[#This Row],[Revenue]]=0, "",[1]!Table1[[#This Row],[Net_Income]]/[1]!Table1[[#This Row],[Revenue]])</f>
        <v>3.9787798408488062E-2</v>
      </c>
      <c r="U78" s="7">
        <f>IF([1]!Table1[[#This Row],[Total_Liabilities]]=0, "", [1]!Table1[[#This Row],[Total_Liabilities]]/[1]!Table1[[#This Row],[Holders_Equity]])</f>
        <v>1.6913946587537092</v>
      </c>
      <c r="V78" s="7">
        <f>IF([1]!Table1[[#This Row],[long_Term_Debt]]=0, "", [1]!Table1[[#This Row],[long_Term_Debt]]/[1]!Table1[[#This Row],[Assets]])</f>
        <v>0.22160970231532526</v>
      </c>
      <c r="W78" s="7">
        <f>IF([1]!Table1[[#This Row],[Total_Liabilities]]=0, "", [1]!Table1[[#This Row],[Total_Liabilities]]/[1]!Table1[[#This Row],[Assets]])</f>
        <v>0.62844542447629548</v>
      </c>
      <c r="X78" s="8">
        <v>-4.986737400530504E-2</v>
      </c>
      <c r="Y78" s="7" t="s">
        <v>117</v>
      </c>
    </row>
    <row r="79" spans="1:25" x14ac:dyDescent="0.25">
      <c r="A79" s="4">
        <v>6</v>
      </c>
      <c r="B79" s="5" t="s">
        <v>31</v>
      </c>
      <c r="C79">
        <v>1962</v>
      </c>
      <c r="D79">
        <v>2020</v>
      </c>
      <c r="E79">
        <v>58</v>
      </c>
      <c r="F79" t="s">
        <v>20</v>
      </c>
      <c r="G79" t="s">
        <v>20</v>
      </c>
      <c r="I79">
        <v>2014</v>
      </c>
      <c r="J79">
        <v>22200</v>
      </c>
      <c r="K79">
        <v>1791</v>
      </c>
      <c r="L79">
        <v>108</v>
      </c>
      <c r="M79">
        <v>804</v>
      </c>
      <c r="N79">
        <v>10</v>
      </c>
      <c r="O79">
        <v>354</v>
      </c>
      <c r="P79">
        <v>449</v>
      </c>
      <c r="Q79">
        <v>282.74</v>
      </c>
      <c r="R79">
        <v>19.149999999999999</v>
      </c>
      <c r="S79" s="6">
        <v>14.7644908616188</v>
      </c>
      <c r="T79" s="7">
        <f>IF([1]!Table1[[#This Row],[Revenue]]=0, "",[1]!Table1[[#This Row],[Net_Income]]/[1]!Table1[[#This Row],[Revenue]])</f>
        <v>6.030150753768844E-2</v>
      </c>
      <c r="U79" s="7">
        <f>IF([1]!Table1[[#This Row],[Total_Liabilities]]=0, "", [1]!Table1[[#This Row],[Total_Liabilities]]/[1]!Table1[[#This Row],[Holders_Equity]])</f>
        <v>0.7884187082405345</v>
      </c>
      <c r="V79" s="7">
        <f>IF([1]!Table1[[#This Row],[long_Term_Debt]]=0, "", [1]!Table1[[#This Row],[long_Term_Debt]]/[1]!Table1[[#This Row],[Assets]])</f>
        <v>1.2437810945273632E-2</v>
      </c>
      <c r="W79" s="7">
        <f>IF([1]!Table1[[#This Row],[Total_Liabilities]]=0, "", [1]!Table1[[#This Row],[Total_Liabilities]]/[1]!Table1[[#This Row],[Assets]])</f>
        <v>0.44029850746268656</v>
      </c>
      <c r="X79" s="8">
        <v>-4.8017867113344499E-2</v>
      </c>
      <c r="Y79" s="7" t="s">
        <v>117</v>
      </c>
    </row>
    <row r="80" spans="1:25" x14ac:dyDescent="0.25">
      <c r="A80" s="4">
        <v>6</v>
      </c>
      <c r="B80" s="5" t="s">
        <v>31</v>
      </c>
      <c r="C80">
        <v>1962</v>
      </c>
      <c r="D80">
        <v>2020</v>
      </c>
      <c r="E80">
        <v>58</v>
      </c>
      <c r="F80" t="s">
        <v>20</v>
      </c>
      <c r="G80" t="s">
        <v>20</v>
      </c>
      <c r="I80">
        <v>2013</v>
      </c>
      <c r="J80">
        <v>21400</v>
      </c>
      <c r="K80">
        <v>1705</v>
      </c>
      <c r="L80">
        <v>129</v>
      </c>
      <c r="M80">
        <v>857</v>
      </c>
      <c r="N80">
        <v>10</v>
      </c>
      <c r="O80">
        <v>320</v>
      </c>
      <c r="P80">
        <v>537</v>
      </c>
      <c r="Q80">
        <v>380.06</v>
      </c>
      <c r="R80">
        <v>23.95</v>
      </c>
      <c r="S80" s="6">
        <v>15.868893528183717</v>
      </c>
      <c r="T80" s="7">
        <f>IF([1]!Table1[[#This Row],[Revenue]]=0, "",[1]!Table1[[#This Row],[Net_Income]]/[1]!Table1[[#This Row],[Revenue]])</f>
        <v>7.5659824046920815E-2</v>
      </c>
      <c r="U80" s="7">
        <f>IF([1]!Table1[[#This Row],[Total_Liabilities]]=0, "", [1]!Table1[[#This Row],[Total_Liabilities]]/[1]!Table1[[#This Row],[Holders_Equity]])</f>
        <v>0.59590316573556801</v>
      </c>
      <c r="V80" s="7">
        <f>IF([1]!Table1[[#This Row],[long_Term_Debt]]=0, "", [1]!Table1[[#This Row],[long_Term_Debt]]/[1]!Table1[[#This Row],[Assets]])</f>
        <v>1.1668611435239206E-2</v>
      </c>
      <c r="W80" s="7">
        <f>IF([1]!Table1[[#This Row],[Total_Liabilities]]=0, "", [1]!Table1[[#This Row],[Total_Liabilities]]/[1]!Table1[[#This Row],[Assets]])</f>
        <v>0.3733955659276546</v>
      </c>
      <c r="X80" s="8">
        <v>-0.10029325513196481</v>
      </c>
      <c r="Y80" s="7" t="s">
        <v>117</v>
      </c>
    </row>
    <row r="81" spans="1:25" x14ac:dyDescent="0.25">
      <c r="A81" s="4">
        <v>6</v>
      </c>
      <c r="B81" s="5" t="s">
        <v>31</v>
      </c>
      <c r="C81">
        <v>1962</v>
      </c>
      <c r="D81">
        <v>2020</v>
      </c>
      <c r="E81">
        <v>58</v>
      </c>
      <c r="F81" t="s">
        <v>20</v>
      </c>
      <c r="G81" t="s">
        <v>20</v>
      </c>
      <c r="I81">
        <v>2012</v>
      </c>
      <c r="J81">
        <v>19700</v>
      </c>
      <c r="K81">
        <v>1534</v>
      </c>
      <c r="L81">
        <v>169</v>
      </c>
      <c r="M81">
        <v>823</v>
      </c>
      <c r="N81">
        <v>10</v>
      </c>
      <c r="O81">
        <v>330</v>
      </c>
      <c r="P81">
        <v>494</v>
      </c>
      <c r="Q81">
        <v>298.16000000000003</v>
      </c>
      <c r="R81">
        <v>31.85</v>
      </c>
      <c r="S81" s="6">
        <v>9.3613814756671907</v>
      </c>
      <c r="T81" s="7">
        <f>IF([1]!Table1[[#This Row],[Revenue]]=0, "",[1]!Table1[[#This Row],[Net_Income]]/[1]!Table1[[#This Row],[Revenue]])</f>
        <v>0.11016949152542373</v>
      </c>
      <c r="U81" s="7">
        <f>IF([1]!Table1[[#This Row],[Total_Liabilities]]=0, "", [1]!Table1[[#This Row],[Total_Liabilities]]/[1]!Table1[[#This Row],[Holders_Equity]])</f>
        <v>0.66801619433198378</v>
      </c>
      <c r="V81" s="7">
        <f>IF([1]!Table1[[#This Row],[long_Term_Debt]]=0, "", [1]!Table1[[#This Row],[long_Term_Debt]]/[1]!Table1[[#This Row],[Assets]])</f>
        <v>1.2150668286755772E-2</v>
      </c>
      <c r="W81" s="7">
        <f>IF([1]!Table1[[#This Row],[Total_Liabilities]]=0, "", [1]!Table1[[#This Row],[Total_Liabilities]]/[1]!Table1[[#This Row],[Assets]])</f>
        <v>0.40097205346294046</v>
      </c>
      <c r="X81" s="8">
        <v>-8.9960886571056067E-2</v>
      </c>
      <c r="Y81" s="7" t="s">
        <v>117</v>
      </c>
    </row>
    <row r="82" spans="1:25" x14ac:dyDescent="0.25">
      <c r="A82" s="4">
        <v>6</v>
      </c>
      <c r="B82" s="5" t="s">
        <v>31</v>
      </c>
      <c r="C82">
        <v>1962</v>
      </c>
      <c r="D82">
        <v>2020</v>
      </c>
      <c r="E82">
        <v>58</v>
      </c>
      <c r="F82" t="s">
        <v>20</v>
      </c>
      <c r="G82" t="s">
        <v>20</v>
      </c>
      <c r="I82">
        <v>2011</v>
      </c>
      <c r="J82">
        <v>17000</v>
      </c>
      <c r="K82">
        <v>1396</v>
      </c>
      <c r="L82">
        <v>100</v>
      </c>
      <c r="M82">
        <v>744</v>
      </c>
      <c r="N82">
        <v>10</v>
      </c>
      <c r="O82">
        <v>331</v>
      </c>
      <c r="P82">
        <v>413</v>
      </c>
      <c r="Q82">
        <v>193.22</v>
      </c>
      <c r="R82">
        <v>18.100000000000001</v>
      </c>
      <c r="S82" s="6">
        <v>10.67513812154696</v>
      </c>
      <c r="T82" s="7">
        <f>IF([1]!Table1[[#This Row],[Revenue]]=0, "",[1]!Table1[[#This Row],[Net_Income]]/[1]!Table1[[#This Row],[Revenue]])</f>
        <v>7.1633237822349566E-2</v>
      </c>
      <c r="U82" s="7">
        <f>IF([1]!Table1[[#This Row],[Total_Liabilities]]=0, "", [1]!Table1[[#This Row],[Total_Liabilities]]/[1]!Table1[[#This Row],[Holders_Equity]])</f>
        <v>0.801452784503632</v>
      </c>
      <c r="V82" s="7">
        <f>IF([1]!Table1[[#This Row],[long_Term_Debt]]=0, "", [1]!Table1[[#This Row],[long_Term_Debt]]/[1]!Table1[[#This Row],[Assets]])</f>
        <v>1.3440860215053764E-2</v>
      </c>
      <c r="W82" s="7">
        <f>IF([1]!Table1[[#This Row],[Total_Liabilities]]=0, "", [1]!Table1[[#This Row],[Total_Liabilities]]/[1]!Table1[[#This Row],[Assets]])</f>
        <v>0.44489247311827956</v>
      </c>
      <c r="X82" s="8">
        <v>-7.5214899713467051E-2</v>
      </c>
      <c r="Y82" s="7" t="s">
        <v>117</v>
      </c>
    </row>
    <row r="83" spans="1:25" x14ac:dyDescent="0.25">
      <c r="A83" s="4">
        <v>6</v>
      </c>
      <c r="B83" s="5" t="s">
        <v>31</v>
      </c>
      <c r="C83">
        <v>1962</v>
      </c>
      <c r="D83">
        <v>2020</v>
      </c>
      <c r="E83">
        <v>58</v>
      </c>
      <c r="F83" t="s">
        <v>20</v>
      </c>
      <c r="G83" t="s">
        <v>20</v>
      </c>
      <c r="I83">
        <v>2010</v>
      </c>
      <c r="J83">
        <v>16200</v>
      </c>
      <c r="K83">
        <v>1291</v>
      </c>
      <c r="L83">
        <v>87</v>
      </c>
      <c r="M83">
        <v>643</v>
      </c>
      <c r="N83">
        <v>19</v>
      </c>
      <c r="O83">
        <v>340</v>
      </c>
      <c r="P83">
        <v>303</v>
      </c>
      <c r="Q83">
        <v>124.95</v>
      </c>
      <c r="R83">
        <v>14.6</v>
      </c>
      <c r="S83" s="6">
        <v>8.5582191780821919</v>
      </c>
      <c r="T83" s="7">
        <f>IF([1]!Table1[[#This Row],[Revenue]]=0, "",[1]!Table1[[#This Row],[Net_Income]]/[1]!Table1[[#This Row],[Revenue]])</f>
        <v>6.7389620449264137E-2</v>
      </c>
      <c r="U83" s="7">
        <f>IF([1]!Table1[[#This Row],[Total_Liabilities]]=0, "", [1]!Table1[[#This Row],[Total_Liabilities]]/[1]!Table1[[#This Row],[Holders_Equity]])</f>
        <v>1.1221122112211221</v>
      </c>
      <c r="V83" s="7">
        <f>IF([1]!Table1[[#This Row],[long_Term_Debt]]=0, "", [1]!Table1[[#This Row],[long_Term_Debt]]/[1]!Table1[[#This Row],[Assets]])</f>
        <v>2.9548989113530325E-2</v>
      </c>
      <c r="W83" s="7">
        <f>IF([1]!Table1[[#This Row],[Total_Liabilities]]=0, "", [1]!Table1[[#This Row],[Total_Liabilities]]/[1]!Table1[[#This Row],[Assets]])</f>
        <v>0.52877138413685842</v>
      </c>
      <c r="X83" s="8">
        <v>2.3237800154918668E-2</v>
      </c>
      <c r="Y83" s="7" t="s">
        <v>117</v>
      </c>
    </row>
    <row r="84" spans="1:25" x14ac:dyDescent="0.25">
      <c r="A84" s="4">
        <v>6</v>
      </c>
      <c r="B84" s="5" t="s">
        <v>31</v>
      </c>
      <c r="C84">
        <v>1962</v>
      </c>
      <c r="D84">
        <v>2020</v>
      </c>
      <c r="E84">
        <v>58</v>
      </c>
      <c r="F84" t="s">
        <v>20</v>
      </c>
      <c r="G84" t="s">
        <v>20</v>
      </c>
      <c r="I84">
        <v>2009</v>
      </c>
      <c r="J84">
        <v>16700</v>
      </c>
      <c r="K84">
        <v>1321</v>
      </c>
      <c r="L84">
        <v>-129</v>
      </c>
      <c r="M84">
        <v>655</v>
      </c>
      <c r="N84">
        <v>184</v>
      </c>
      <c r="O84">
        <v>511</v>
      </c>
      <c r="P84">
        <v>144</v>
      </c>
      <c r="Q84">
        <v>63.31</v>
      </c>
      <c r="R84">
        <v>3.8</v>
      </c>
      <c r="S84" s="6">
        <v>16.660526315789475</v>
      </c>
      <c r="T84" s="7">
        <f>IF([1]!Table1[[#This Row],[Revenue]]=0, "",[1]!Table1[[#This Row],[Net_Income]]/[1]!Table1[[#This Row],[Revenue]])</f>
        <v>-9.7653292959878873E-2</v>
      </c>
      <c r="U84" s="7">
        <f>IF([1]!Table1[[#This Row],[Total_Liabilities]]=0, "", [1]!Table1[[#This Row],[Total_Liabilities]]/[1]!Table1[[#This Row],[Holders_Equity]])</f>
        <v>3.5486111111111112</v>
      </c>
      <c r="V84" s="7">
        <f>IF([1]!Table1[[#This Row],[long_Term_Debt]]=0, "", [1]!Table1[[#This Row],[long_Term_Debt]]/[1]!Table1[[#This Row],[Assets]])</f>
        <v>0.28091603053435116</v>
      </c>
      <c r="W84" s="7">
        <f>IF([1]!Table1[[#This Row],[Total_Liabilities]]=0, "", [1]!Table1[[#This Row],[Total_Liabilities]]/[1]!Table1[[#This Row],[Assets]])</f>
        <v>0.78015267175572522</v>
      </c>
      <c r="X84" s="8">
        <v>-0.99754731264193797</v>
      </c>
      <c r="Y84" s="7" t="s">
        <v>117</v>
      </c>
    </row>
    <row r="85" spans="1:25" x14ac:dyDescent="0.25">
      <c r="A85" s="4">
        <v>7</v>
      </c>
      <c r="B85" s="5" t="s">
        <v>32</v>
      </c>
      <c r="C85">
        <v>1985</v>
      </c>
      <c r="D85">
        <v>2010</v>
      </c>
      <c r="E85">
        <v>25</v>
      </c>
      <c r="F85" t="s">
        <v>20</v>
      </c>
      <c r="G85" t="s">
        <v>20</v>
      </c>
      <c r="I85">
        <v>2010</v>
      </c>
      <c r="J85">
        <v>25000</v>
      </c>
      <c r="K85">
        <v>3.24</v>
      </c>
      <c r="L85">
        <v>-268</v>
      </c>
      <c r="M85">
        <v>1183.5</v>
      </c>
      <c r="N85">
        <v>0</v>
      </c>
      <c r="O85">
        <v>1735500</v>
      </c>
      <c r="P85">
        <v>-552000</v>
      </c>
      <c r="Q85">
        <v>0</v>
      </c>
      <c r="R85">
        <v>0</v>
      </c>
      <c r="S85" s="6" t="s">
        <v>110</v>
      </c>
      <c r="T85" s="7">
        <f>IF([1]!Table1[[#This Row],[Revenue]]=0, "",[1]!Table1[[#This Row],[Net_Income]]/[1]!Table1[[#This Row],[Revenue]])</f>
        <v>-82.716049382716051</v>
      </c>
      <c r="U85" s="7">
        <f>IF([1]!Table1[[#This Row],[Total_Liabilities]]=0, "", [1]!Table1[[#This Row],[Total_Liabilities]]/[1]!Table1[[#This Row],[Holders_Equity]])</f>
        <v>-3.1440217391304346</v>
      </c>
      <c r="V85" s="7" t="str">
        <f>IF([1]!Table1[[#This Row],[long_Term_Debt]]=0, "", [1]!Table1[[#This Row],[long_Term_Debt]]/[1]!Table1[[#This Row],[Assets]])</f>
        <v/>
      </c>
      <c r="W85" s="7">
        <f>IF([1]!Table1[[#This Row],[Total_Liabilities]]=0, "", [1]!Table1[[#This Row],[Total_Liabilities]]/[1]!Table1[[#This Row],[Assets]])</f>
        <v>1466.4131812420785</v>
      </c>
      <c r="X85" s="8">
        <v>-1</v>
      </c>
      <c r="Y85" s="7" t="s">
        <v>118</v>
      </c>
    </row>
    <row r="86" spans="1:25" x14ac:dyDescent="0.25">
      <c r="A86" s="4">
        <v>7</v>
      </c>
      <c r="B86" s="5" t="s">
        <v>32</v>
      </c>
      <c r="C86">
        <v>1985</v>
      </c>
      <c r="D86">
        <v>2010</v>
      </c>
      <c r="E86">
        <v>25</v>
      </c>
      <c r="F86" t="s">
        <v>20</v>
      </c>
      <c r="G86" t="s">
        <v>20</v>
      </c>
      <c r="I86">
        <v>2009</v>
      </c>
      <c r="J86">
        <v>0</v>
      </c>
      <c r="K86">
        <v>0</v>
      </c>
      <c r="L86">
        <v>-558.20000000000005</v>
      </c>
      <c r="M86">
        <v>1538.3</v>
      </c>
      <c r="N86">
        <v>836</v>
      </c>
      <c r="O86">
        <v>1852600</v>
      </c>
      <c r="P86">
        <v>-314300</v>
      </c>
      <c r="Q86">
        <v>0</v>
      </c>
      <c r="R86">
        <v>0</v>
      </c>
      <c r="S86" s="6" t="s">
        <v>110</v>
      </c>
      <c r="T86" s="7" t="str">
        <f>IF([1]!Table1[[#This Row],[Revenue]]=0, "",[1]!Table1[[#This Row],[Net_Income]]/[1]!Table1[[#This Row],[Revenue]])</f>
        <v/>
      </c>
      <c r="U86" s="7">
        <f>IF([1]!Table1[[#This Row],[Total_Liabilities]]=0, "", [1]!Table1[[#This Row],[Total_Liabilities]]/[1]!Table1[[#This Row],[Holders_Equity]])</f>
        <v>-5.8943684377982821</v>
      </c>
      <c r="V86" s="7">
        <f>IF([1]!Table1[[#This Row],[long_Term_Debt]]=0, "", [1]!Table1[[#This Row],[long_Term_Debt]]/[1]!Table1[[#This Row],[Assets]])</f>
        <v>0.54345706299161411</v>
      </c>
      <c r="W86" s="7">
        <f>IF([1]!Table1[[#This Row],[Total_Liabilities]]=0, "", [1]!Table1[[#This Row],[Total_Liabilities]]/[1]!Table1[[#This Row],[Assets]])</f>
        <v>1204.3164532275889</v>
      </c>
      <c r="X86" s="8" t="s">
        <v>110</v>
      </c>
      <c r="Y86" s="7" t="s">
        <v>118</v>
      </c>
    </row>
    <row r="87" spans="1:25" x14ac:dyDescent="0.25">
      <c r="A87" s="4">
        <v>7</v>
      </c>
      <c r="B87" s="5" t="s">
        <v>32</v>
      </c>
      <c r="C87">
        <v>1985</v>
      </c>
      <c r="D87">
        <v>2010</v>
      </c>
      <c r="E87">
        <v>25</v>
      </c>
      <c r="F87" t="s">
        <v>20</v>
      </c>
      <c r="G87" t="s">
        <v>20</v>
      </c>
      <c r="I87">
        <v>2008</v>
      </c>
      <c r="J87">
        <v>0</v>
      </c>
      <c r="K87">
        <v>0</v>
      </c>
      <c r="L87">
        <v>-374.1</v>
      </c>
      <c r="M87">
        <v>2154.5</v>
      </c>
      <c r="N87">
        <v>583</v>
      </c>
      <c r="O87">
        <v>1940200</v>
      </c>
      <c r="P87">
        <v>214300</v>
      </c>
      <c r="Q87">
        <v>0</v>
      </c>
      <c r="R87">
        <v>0</v>
      </c>
      <c r="S87" s="6" t="s">
        <v>110</v>
      </c>
      <c r="T87" s="7" t="str">
        <f>IF([1]!Table1[[#This Row],[Revenue]]=0, "",[1]!Table1[[#This Row],[Net_Income]]/[1]!Table1[[#This Row],[Revenue]])</f>
        <v/>
      </c>
      <c r="U87" s="7">
        <f>IF([1]!Table1[[#This Row],[Total_Liabilities]]=0, "", [1]!Table1[[#This Row],[Total_Liabilities]]/[1]!Table1[[#This Row],[Holders_Equity]])</f>
        <v>9.0536630891273919</v>
      </c>
      <c r="V87" s="7">
        <f>IF([1]!Table1[[#This Row],[long_Term_Debt]]=0, "", [1]!Table1[[#This Row],[long_Term_Debt]]/[1]!Table1[[#This Row],[Assets]])</f>
        <v>0.2705964260849385</v>
      </c>
      <c r="W87" s="7">
        <f>IF([1]!Table1[[#This Row],[Total_Liabilities]]=0, "", [1]!Table1[[#This Row],[Total_Liabilities]]/[1]!Table1[[#This Row],[Assets]])</f>
        <v>900.53376653515897</v>
      </c>
      <c r="X87" s="8" t="s">
        <v>110</v>
      </c>
      <c r="Y87" s="7" t="s">
        <v>118</v>
      </c>
    </row>
    <row r="88" spans="1:25" x14ac:dyDescent="0.25">
      <c r="A88" s="4">
        <v>7</v>
      </c>
      <c r="B88" s="5" t="s">
        <v>32</v>
      </c>
      <c r="C88">
        <v>1985</v>
      </c>
      <c r="D88">
        <v>2010</v>
      </c>
      <c r="E88">
        <v>25</v>
      </c>
      <c r="F88" t="s">
        <v>20</v>
      </c>
      <c r="G88" t="s">
        <v>20</v>
      </c>
      <c r="I88">
        <v>2007</v>
      </c>
      <c r="J88">
        <v>0</v>
      </c>
      <c r="K88">
        <v>0</v>
      </c>
      <c r="L88">
        <v>-73.8</v>
      </c>
      <c r="M88">
        <v>2733.6</v>
      </c>
      <c r="N88">
        <v>665.6</v>
      </c>
      <c r="O88">
        <v>2077900</v>
      </c>
      <c r="P88">
        <v>655700</v>
      </c>
      <c r="Q88">
        <v>0</v>
      </c>
      <c r="R88">
        <v>0</v>
      </c>
      <c r="S88" s="6" t="s">
        <v>110</v>
      </c>
      <c r="T88" s="7" t="str">
        <f>IF([1]!Table1[[#This Row],[Revenue]]=0, "",[1]!Table1[[#This Row],[Net_Income]]/[1]!Table1[[#This Row],[Revenue]])</f>
        <v/>
      </c>
      <c r="U88" s="7">
        <f>IF([1]!Table1[[#This Row],[Total_Liabilities]]=0, "", [1]!Table1[[#This Row],[Total_Liabilities]]/[1]!Table1[[#This Row],[Holders_Equity]])</f>
        <v>3.168979716333689</v>
      </c>
      <c r="V88" s="7">
        <f>IF([1]!Table1[[#This Row],[long_Term_Debt]]=0, "", [1]!Table1[[#This Row],[long_Term_Debt]]/[1]!Table1[[#This Row],[Assets]])</f>
        <v>0.2434884401521803</v>
      </c>
      <c r="W88" s="7">
        <f>IF([1]!Table1[[#This Row],[Total_Liabilities]]=0, "", [1]!Table1[[#This Row],[Total_Liabilities]]/[1]!Table1[[#This Row],[Assets]])</f>
        <v>760.13315774070827</v>
      </c>
      <c r="X88" s="8" t="s">
        <v>110</v>
      </c>
      <c r="Y88" s="7" t="s">
        <v>118</v>
      </c>
    </row>
    <row r="89" spans="1:25" x14ac:dyDescent="0.25">
      <c r="A89" s="4">
        <v>7</v>
      </c>
      <c r="B89" s="5" t="s">
        <v>32</v>
      </c>
      <c r="C89">
        <v>1985</v>
      </c>
      <c r="D89">
        <v>2010</v>
      </c>
      <c r="E89">
        <v>25</v>
      </c>
      <c r="F89" t="s">
        <v>20</v>
      </c>
      <c r="G89" t="s">
        <v>20</v>
      </c>
      <c r="I89">
        <v>2006</v>
      </c>
      <c r="J89">
        <v>0</v>
      </c>
      <c r="K89">
        <v>0</v>
      </c>
      <c r="L89">
        <v>50.5</v>
      </c>
      <c r="M89">
        <v>3134.6</v>
      </c>
      <c r="N89">
        <v>851</v>
      </c>
      <c r="O89">
        <v>2411300</v>
      </c>
      <c r="P89">
        <v>723300</v>
      </c>
      <c r="Q89">
        <v>0</v>
      </c>
      <c r="R89">
        <v>0</v>
      </c>
      <c r="S89" s="6" t="s">
        <v>110</v>
      </c>
      <c r="T89" s="7" t="str">
        <f>IF([1]!Table1[[#This Row],[Revenue]]=0, "",[1]!Table1[[#This Row],[Net_Income]]/[1]!Table1[[#This Row],[Revenue]])</f>
        <v/>
      </c>
      <c r="U89" s="7">
        <f>IF([1]!Table1[[#This Row],[Total_Liabilities]]=0, "", [1]!Table1[[#This Row],[Total_Liabilities]]/[1]!Table1[[#This Row],[Holders_Equity]])</f>
        <v>3.3337480989907369</v>
      </c>
      <c r="V89" s="7">
        <f>IF([1]!Table1[[#This Row],[long_Term_Debt]]=0, "", [1]!Table1[[#This Row],[long_Term_Debt]]/[1]!Table1[[#This Row],[Assets]])</f>
        <v>0.27148599502328846</v>
      </c>
      <c r="W89" s="7">
        <f>IF([1]!Table1[[#This Row],[Total_Liabilities]]=0, "", [1]!Table1[[#This Row],[Total_Liabilities]]/[1]!Table1[[#This Row],[Assets]])</f>
        <v>769.2528552287373</v>
      </c>
      <c r="X89" s="8" t="s">
        <v>110</v>
      </c>
      <c r="Y89" s="7" t="s">
        <v>118</v>
      </c>
    </row>
    <row r="90" spans="1:25" x14ac:dyDescent="0.25">
      <c r="A90" s="4">
        <v>7</v>
      </c>
      <c r="B90" s="5" t="s">
        <v>32</v>
      </c>
      <c r="C90">
        <v>1985</v>
      </c>
      <c r="D90">
        <v>2010</v>
      </c>
      <c r="E90">
        <v>25</v>
      </c>
      <c r="F90" t="s">
        <v>20</v>
      </c>
      <c r="G90" t="s">
        <v>20</v>
      </c>
      <c r="I90">
        <v>2005</v>
      </c>
      <c r="J90">
        <v>0</v>
      </c>
      <c r="K90">
        <v>0</v>
      </c>
      <c r="L90">
        <v>-583.9</v>
      </c>
      <c r="M90">
        <v>3179.6</v>
      </c>
      <c r="N90">
        <v>1059.4000000000001</v>
      </c>
      <c r="O90">
        <v>2548000</v>
      </c>
      <c r="P90">
        <v>631600</v>
      </c>
      <c r="Q90">
        <v>0</v>
      </c>
      <c r="R90">
        <v>0</v>
      </c>
      <c r="S90" s="6" t="s">
        <v>110</v>
      </c>
      <c r="T90" s="7" t="str">
        <f>IF([1]!Table1[[#This Row],[Revenue]]=0, "",[1]!Table1[[#This Row],[Net_Income]]/[1]!Table1[[#This Row],[Revenue]])</f>
        <v/>
      </c>
      <c r="U90" s="7">
        <f>IF([1]!Table1[[#This Row],[Total_Liabilities]]=0, "", [1]!Table1[[#This Row],[Total_Liabilities]]/[1]!Table1[[#This Row],[Holders_Equity]])</f>
        <v>4.034198860037999</v>
      </c>
      <c r="V90" s="7">
        <f>IF([1]!Table1[[#This Row],[long_Term_Debt]]=0, "", [1]!Table1[[#This Row],[long_Term_Debt]]/[1]!Table1[[#This Row],[Assets]])</f>
        <v>0.33318656434771671</v>
      </c>
      <c r="W90" s="7">
        <f>IF([1]!Table1[[#This Row],[Total_Liabilities]]=0, "", [1]!Table1[[#This Row],[Total_Liabilities]]/[1]!Table1[[#This Row],[Assets]])</f>
        <v>801.35866146685123</v>
      </c>
      <c r="X90" s="8" t="s">
        <v>110</v>
      </c>
      <c r="Y90" s="7" t="s">
        <v>118</v>
      </c>
    </row>
    <row r="91" spans="1:25" x14ac:dyDescent="0.25">
      <c r="A91" s="4">
        <v>7</v>
      </c>
      <c r="B91" s="5" t="s">
        <v>32</v>
      </c>
      <c r="C91">
        <v>1985</v>
      </c>
      <c r="D91">
        <v>2010</v>
      </c>
      <c r="E91">
        <v>25</v>
      </c>
      <c r="F91" t="s">
        <v>20</v>
      </c>
      <c r="G91" t="s">
        <v>20</v>
      </c>
      <c r="I91">
        <v>2004</v>
      </c>
      <c r="J91">
        <v>84300</v>
      </c>
      <c r="K91">
        <v>0</v>
      </c>
      <c r="L91">
        <v>-1248.8</v>
      </c>
      <c r="M91">
        <v>3994.6</v>
      </c>
      <c r="N91">
        <v>1044.9000000000001</v>
      </c>
      <c r="O91">
        <v>2931700</v>
      </c>
      <c r="P91">
        <v>1062900</v>
      </c>
      <c r="Q91">
        <v>0</v>
      </c>
      <c r="R91">
        <v>0</v>
      </c>
      <c r="S91" s="6" t="s">
        <v>110</v>
      </c>
      <c r="T91" s="7" t="str">
        <f>IF([1]!Table1[[#This Row],[Revenue]]=0, "",[1]!Table1[[#This Row],[Net_Income]]/[1]!Table1[[#This Row],[Revenue]])</f>
        <v/>
      </c>
      <c r="U91" s="7">
        <f>IF([1]!Table1[[#This Row],[Total_Liabilities]]=0, "", [1]!Table1[[#This Row],[Total_Liabilities]]/[1]!Table1[[#This Row],[Holders_Equity]])</f>
        <v>2.7582086743814092</v>
      </c>
      <c r="V91" s="7">
        <f>IF([1]!Table1[[#This Row],[long_Term_Debt]]=0, "", [1]!Table1[[#This Row],[long_Term_Debt]]/[1]!Table1[[#This Row],[Assets]])</f>
        <v>0.26157813047614281</v>
      </c>
      <c r="W91" s="7">
        <f>IF([1]!Table1[[#This Row],[Total_Liabilities]]=0, "", [1]!Table1[[#This Row],[Total_Liabilities]]/[1]!Table1[[#This Row],[Assets]])</f>
        <v>733.91578631152061</v>
      </c>
      <c r="X91" s="8" t="s">
        <v>110</v>
      </c>
      <c r="Y91" s="7" t="s">
        <v>118</v>
      </c>
    </row>
    <row r="92" spans="1:25" x14ac:dyDescent="0.25">
      <c r="A92" s="4">
        <v>7</v>
      </c>
      <c r="B92" s="5" t="s">
        <v>32</v>
      </c>
      <c r="C92">
        <v>1985</v>
      </c>
      <c r="D92">
        <v>2010</v>
      </c>
      <c r="E92">
        <v>25</v>
      </c>
      <c r="F92" t="s">
        <v>20</v>
      </c>
      <c r="G92" t="s">
        <v>20</v>
      </c>
      <c r="I92">
        <v>2003</v>
      </c>
      <c r="J92">
        <v>0</v>
      </c>
      <c r="K92">
        <v>0</v>
      </c>
      <c r="L92">
        <v>-978.7</v>
      </c>
      <c r="M92">
        <v>4822</v>
      </c>
      <c r="N92">
        <v>0.7</v>
      </c>
      <c r="O92">
        <v>1633600</v>
      </c>
      <c r="P92">
        <v>3188400</v>
      </c>
      <c r="Q92">
        <v>0</v>
      </c>
      <c r="R92">
        <v>0</v>
      </c>
      <c r="S92" s="6" t="s">
        <v>110</v>
      </c>
      <c r="T92" s="7" t="str">
        <f>IF([1]!Table1[[#This Row],[Revenue]]=0, "",[1]!Table1[[#This Row],[Net_Income]]/[1]!Table1[[#This Row],[Revenue]])</f>
        <v/>
      </c>
      <c r="U92" s="7">
        <f>IF([1]!Table1[[#This Row],[Total_Liabilities]]=0, "", [1]!Table1[[#This Row],[Total_Liabilities]]/[1]!Table1[[#This Row],[Holders_Equity]])</f>
        <v>0.51235729519508222</v>
      </c>
      <c r="V92" s="7">
        <f>IF([1]!Table1[[#This Row],[long_Term_Debt]]=0, "", [1]!Table1[[#This Row],[long_Term_Debt]]/[1]!Table1[[#This Row],[Assets]])</f>
        <v>1.4516798009124842E-4</v>
      </c>
      <c r="W92" s="7">
        <f>IF([1]!Table1[[#This Row],[Total_Liabilities]]=0, "", [1]!Table1[[#This Row],[Total_Liabilities]]/[1]!Table1[[#This Row],[Assets]])</f>
        <v>338.78058896723354</v>
      </c>
      <c r="X92" s="8" t="s">
        <v>110</v>
      </c>
      <c r="Y92" s="7" t="s">
        <v>118</v>
      </c>
    </row>
    <row r="93" spans="1:25" x14ac:dyDescent="0.25">
      <c r="A93" s="4">
        <v>7</v>
      </c>
      <c r="B93" s="5" t="s">
        <v>32</v>
      </c>
      <c r="C93">
        <v>1985</v>
      </c>
      <c r="D93">
        <v>2010</v>
      </c>
      <c r="E93">
        <v>25</v>
      </c>
      <c r="F93" t="s">
        <v>20</v>
      </c>
      <c r="G93" t="s">
        <v>20</v>
      </c>
      <c r="I93">
        <v>2002</v>
      </c>
      <c r="J93">
        <v>0</v>
      </c>
      <c r="K93">
        <v>0</v>
      </c>
      <c r="L93">
        <v>-1621.1</v>
      </c>
      <c r="M93">
        <v>6243.8</v>
      </c>
      <c r="N93">
        <v>328.9</v>
      </c>
      <c r="O93">
        <v>2076800</v>
      </c>
      <c r="P93">
        <v>4167000</v>
      </c>
      <c r="Q93">
        <v>0</v>
      </c>
      <c r="R93">
        <v>0</v>
      </c>
      <c r="S93" s="6" t="s">
        <v>110</v>
      </c>
      <c r="T93" s="7" t="str">
        <f>IF([1]!Table1[[#This Row],[Revenue]]=0, "",[1]!Table1[[#This Row],[Net_Income]]/[1]!Table1[[#This Row],[Revenue]])</f>
        <v/>
      </c>
      <c r="U93" s="7">
        <f>IF([1]!Table1[[#This Row],[Total_Liabilities]]=0, "", [1]!Table1[[#This Row],[Total_Liabilities]]/[1]!Table1[[#This Row],[Holders_Equity]])</f>
        <v>0.49839212862970961</v>
      </c>
      <c r="V93" s="7">
        <f>IF([1]!Table1[[#This Row],[long_Term_Debt]]=0, "", [1]!Table1[[#This Row],[long_Term_Debt]]/[1]!Table1[[#This Row],[Assets]])</f>
        <v>5.2676254844806043E-2</v>
      </c>
      <c r="W93" s="7">
        <f>IF([1]!Table1[[#This Row],[Total_Liabilities]]=0, "", [1]!Table1[[#This Row],[Total_Liabilities]]/[1]!Table1[[#This Row],[Assets]])</f>
        <v>332.61795701335723</v>
      </c>
      <c r="X93" s="8" t="s">
        <v>110</v>
      </c>
      <c r="Y93" s="7" t="s">
        <v>118</v>
      </c>
    </row>
    <row r="94" spans="1:25" x14ac:dyDescent="0.25">
      <c r="A94" s="4">
        <v>7</v>
      </c>
      <c r="B94" s="5" t="s">
        <v>32</v>
      </c>
      <c r="C94">
        <v>1985</v>
      </c>
      <c r="D94">
        <v>2010</v>
      </c>
      <c r="E94">
        <v>25</v>
      </c>
      <c r="F94" t="s">
        <v>20</v>
      </c>
      <c r="G94" t="s">
        <v>20</v>
      </c>
      <c r="I94">
        <v>2001</v>
      </c>
      <c r="J94">
        <v>0</v>
      </c>
      <c r="K94">
        <v>0</v>
      </c>
      <c r="L94">
        <v>-240.3</v>
      </c>
      <c r="M94">
        <v>7752.4</v>
      </c>
      <c r="N94">
        <v>458.4</v>
      </c>
      <c r="O94">
        <v>2003700</v>
      </c>
      <c r="P94">
        <v>5748700</v>
      </c>
      <c r="Q94">
        <v>0</v>
      </c>
      <c r="R94">
        <v>0</v>
      </c>
      <c r="S94" s="6" t="s">
        <v>110</v>
      </c>
      <c r="T94" s="7" t="str">
        <f>IF([1]!Table1[[#This Row],[Revenue]]=0, "",[1]!Table1[[#This Row],[Net_Income]]/[1]!Table1[[#This Row],[Revenue]])</f>
        <v/>
      </c>
      <c r="U94" s="7">
        <f>IF([1]!Table1[[#This Row],[Total_Liabilities]]=0, "", [1]!Table1[[#This Row],[Total_Liabilities]]/[1]!Table1[[#This Row],[Holders_Equity]])</f>
        <v>0.34854836745699025</v>
      </c>
      <c r="V94" s="7">
        <f>IF([1]!Table1[[#This Row],[long_Term_Debt]]=0, "", [1]!Table1[[#This Row],[long_Term_Debt]]/[1]!Table1[[#This Row],[Assets]])</f>
        <v>5.9130075847479494E-2</v>
      </c>
      <c r="W94" s="7">
        <f>IF([1]!Table1[[#This Row],[Total_Liabilities]]=0, "", [1]!Table1[[#This Row],[Total_Liabilities]]/[1]!Table1[[#This Row],[Assets]])</f>
        <v>258.461895671018</v>
      </c>
      <c r="X94" s="8" t="s">
        <v>110</v>
      </c>
      <c r="Y94" s="7" t="s">
        <v>118</v>
      </c>
    </row>
    <row r="95" spans="1:25" x14ac:dyDescent="0.25">
      <c r="A95" s="4">
        <v>8</v>
      </c>
      <c r="B95" s="5" t="s">
        <v>33</v>
      </c>
      <c r="C95">
        <v>1984</v>
      </c>
      <c r="D95">
        <v>0</v>
      </c>
      <c r="E95">
        <v>0</v>
      </c>
      <c r="F95" t="s">
        <v>24</v>
      </c>
      <c r="G95" t="s">
        <v>24</v>
      </c>
      <c r="H95" t="s">
        <v>34</v>
      </c>
      <c r="I95">
        <v>2025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4.47</v>
      </c>
      <c r="R95">
        <v>0</v>
      </c>
      <c r="S95" s="6" t="s">
        <v>110</v>
      </c>
      <c r="T95" s="7" t="str">
        <f>IF([1]!Table1[[#This Row],[Revenue]]=0, "",[1]!Table1[[#This Row],[Net_Income]]/[1]!Table1[[#This Row],[Revenue]])</f>
        <v/>
      </c>
      <c r="U95" s="7" t="str">
        <f>IF([1]!Table1[[#This Row],[Total_Liabilities]]=0, "", [1]!Table1[[#This Row],[Total_Liabilities]]/[1]!Table1[[#This Row],[Holders_Equity]])</f>
        <v/>
      </c>
      <c r="V95" s="7" t="str">
        <f>IF([1]!Table1[[#This Row],[long_Term_Debt]]=0, "", [1]!Table1[[#This Row],[long_Term_Debt]]/[1]!Table1[[#This Row],[Assets]])</f>
        <v/>
      </c>
      <c r="W95" s="7" t="str">
        <f>IF([1]!Table1[[#This Row],[Total_Liabilities]]=0, "", [1]!Table1[[#This Row],[Total_Liabilities]]/[1]!Table1[[#This Row],[Assets]])</f>
        <v/>
      </c>
      <c r="X95" s="8" t="s">
        <v>110</v>
      </c>
      <c r="Y95" s="7" t="s">
        <v>119</v>
      </c>
    </row>
    <row r="96" spans="1:25" x14ac:dyDescent="0.25">
      <c r="A96" s="4">
        <v>8</v>
      </c>
      <c r="B96" s="5" t="s">
        <v>33</v>
      </c>
      <c r="C96">
        <v>1984</v>
      </c>
      <c r="D96">
        <v>0</v>
      </c>
      <c r="E96">
        <v>0</v>
      </c>
      <c r="F96" t="s">
        <v>24</v>
      </c>
      <c r="G96" t="s">
        <v>24</v>
      </c>
      <c r="H96" t="s">
        <v>34</v>
      </c>
      <c r="I96">
        <v>2024</v>
      </c>
      <c r="J96">
        <v>2647</v>
      </c>
      <c r="K96">
        <v>853</v>
      </c>
      <c r="L96">
        <v>-130</v>
      </c>
      <c r="M96">
        <v>1395</v>
      </c>
      <c r="N96">
        <v>194</v>
      </c>
      <c r="O96">
        <v>619</v>
      </c>
      <c r="P96">
        <v>776</v>
      </c>
      <c r="Q96">
        <v>2.62</v>
      </c>
      <c r="R96">
        <v>-0.25</v>
      </c>
      <c r="S96" s="6">
        <v>-10.48</v>
      </c>
      <c r="T96" s="7">
        <f>IF([1]!Table1[[#This Row],[Revenue]]=0, "",[1]!Table1[[#This Row],[Net_Income]]/[1]!Table1[[#This Row],[Revenue]])</f>
        <v>-0.15240328253223914</v>
      </c>
      <c r="U96" s="7">
        <f>IF([1]!Table1[[#This Row],[Total_Liabilities]]=0, "", [1]!Table1[[#This Row],[Total_Liabilities]]/[1]!Table1[[#This Row],[Holders_Equity]])</f>
        <v>0.79768041237113407</v>
      </c>
      <c r="V96" s="7">
        <f>IF([1]!Table1[[#This Row],[long_Term_Debt]]=0, "", [1]!Table1[[#This Row],[long_Term_Debt]]/[1]!Table1[[#This Row],[Assets]])</f>
        <v>0.13906810035842293</v>
      </c>
      <c r="W96" s="7">
        <f>IF([1]!Table1[[#This Row],[Total_Liabilities]]=0, "", [1]!Table1[[#This Row],[Total_Liabilities]]/[1]!Table1[[#This Row],[Assets]])</f>
        <v>0.44372759856630822</v>
      </c>
      <c r="X96" s="8">
        <v>-0.2309495896834701</v>
      </c>
      <c r="Y96" s="7" t="s">
        <v>119</v>
      </c>
    </row>
    <row r="97" spans="1:25" x14ac:dyDescent="0.25">
      <c r="A97" s="4">
        <v>8</v>
      </c>
      <c r="B97" s="5" t="s">
        <v>33</v>
      </c>
      <c r="C97">
        <v>1984</v>
      </c>
      <c r="D97">
        <v>0</v>
      </c>
      <c r="E97">
        <v>0</v>
      </c>
      <c r="F97" t="s">
        <v>24</v>
      </c>
      <c r="G97" t="s">
        <v>24</v>
      </c>
      <c r="H97" t="s">
        <v>34</v>
      </c>
      <c r="I97">
        <v>2023</v>
      </c>
      <c r="J97">
        <v>3181</v>
      </c>
      <c r="K97">
        <v>656</v>
      </c>
      <c r="L97">
        <v>-734</v>
      </c>
      <c r="M97">
        <v>1679</v>
      </c>
      <c r="N97">
        <v>0</v>
      </c>
      <c r="O97">
        <v>822</v>
      </c>
      <c r="P97">
        <v>857</v>
      </c>
      <c r="Q97">
        <v>4.62</v>
      </c>
      <c r="R97">
        <v>-1.1100000000000001</v>
      </c>
      <c r="S97" s="6">
        <v>-4.1621621621621623</v>
      </c>
      <c r="T97" s="7">
        <f>IF([1]!Table1[[#This Row],[Revenue]]=0, "",[1]!Table1[[#This Row],[Net_Income]]/[1]!Table1[[#This Row],[Revenue]])</f>
        <v>-1.1189024390243902</v>
      </c>
      <c r="U97" s="7">
        <f>IF([1]!Table1[[#This Row],[Total_Liabilities]]=0, "", [1]!Table1[[#This Row],[Total_Liabilities]]/[1]!Table1[[#This Row],[Holders_Equity]])</f>
        <v>0.95915985997666275</v>
      </c>
      <c r="V97" s="7" t="str">
        <f>IF([1]!Table1[[#This Row],[long_Term_Debt]]=0, "", [1]!Table1[[#This Row],[long_Term_Debt]]/[1]!Table1[[#This Row],[Assets]])</f>
        <v/>
      </c>
      <c r="W97" s="7">
        <f>IF([1]!Table1[[#This Row],[Total_Liabilities]]=0, "", [1]!Table1[[#This Row],[Total_Liabilities]]/[1]!Table1[[#This Row],[Assets]])</f>
        <v>0.48957712924359736</v>
      </c>
      <c r="X97" s="8">
        <v>9.451219512195122E-2</v>
      </c>
      <c r="Y97" s="7" t="s">
        <v>119</v>
      </c>
    </row>
    <row r="98" spans="1:25" x14ac:dyDescent="0.25">
      <c r="A98" s="4">
        <v>8</v>
      </c>
      <c r="B98" s="5" t="s">
        <v>33</v>
      </c>
      <c r="C98">
        <v>1984</v>
      </c>
      <c r="D98">
        <v>0</v>
      </c>
      <c r="E98">
        <v>0</v>
      </c>
      <c r="F98" t="s">
        <v>24</v>
      </c>
      <c r="G98" t="s">
        <v>24</v>
      </c>
      <c r="H98" t="s">
        <v>34</v>
      </c>
      <c r="I98">
        <v>2022</v>
      </c>
      <c r="J98">
        <v>3325</v>
      </c>
      <c r="K98">
        <v>718</v>
      </c>
      <c r="L98">
        <v>12</v>
      </c>
      <c r="M98">
        <v>2567</v>
      </c>
      <c r="N98">
        <v>507</v>
      </c>
      <c r="O98">
        <v>1011</v>
      </c>
      <c r="P98">
        <v>1556</v>
      </c>
      <c r="Q98">
        <v>5.93</v>
      </c>
      <c r="R98">
        <v>-0.55000000000000004</v>
      </c>
      <c r="S98" s="6">
        <v>-10.781818181818181</v>
      </c>
      <c r="T98" s="7">
        <f>IF([1]!Table1[[#This Row],[Revenue]]=0, "",[1]!Table1[[#This Row],[Net_Income]]/[1]!Table1[[#This Row],[Revenue]])</f>
        <v>1.6713091922005572E-2</v>
      </c>
      <c r="U98" s="7">
        <f>IF([1]!Table1[[#This Row],[Total_Liabilities]]=0, "", [1]!Table1[[#This Row],[Total_Liabilities]]/[1]!Table1[[#This Row],[Holders_Equity]])</f>
        <v>0.64974293059125965</v>
      </c>
      <c r="V98" s="7">
        <f>IF([1]!Table1[[#This Row],[long_Term_Debt]]=0, "", [1]!Table1[[#This Row],[long_Term_Debt]]/[1]!Table1[[#This Row],[Assets]])</f>
        <v>0.197506817296455</v>
      </c>
      <c r="W98" s="7">
        <f>IF([1]!Table1[[#This Row],[Total_Liabilities]]=0, "", [1]!Table1[[#This Row],[Total_Liabilities]]/[1]!Table1[[#This Row],[Assets]])</f>
        <v>0.39384495520062329</v>
      </c>
      <c r="X98" s="8">
        <v>0.24373259052924792</v>
      </c>
      <c r="Y98" s="7" t="s">
        <v>119</v>
      </c>
    </row>
    <row r="99" spans="1:25" x14ac:dyDescent="0.25">
      <c r="A99" s="4">
        <v>8</v>
      </c>
      <c r="B99" s="5" t="s">
        <v>33</v>
      </c>
      <c r="C99">
        <v>1984</v>
      </c>
      <c r="D99">
        <v>0</v>
      </c>
      <c r="E99">
        <v>0</v>
      </c>
      <c r="F99" t="s">
        <v>24</v>
      </c>
      <c r="G99" t="s">
        <v>24</v>
      </c>
      <c r="H99" t="s">
        <v>34</v>
      </c>
      <c r="I99">
        <v>2021</v>
      </c>
      <c r="J99">
        <v>3497</v>
      </c>
      <c r="K99">
        <v>893</v>
      </c>
      <c r="L99">
        <v>-1104</v>
      </c>
      <c r="M99">
        <v>2818</v>
      </c>
      <c r="N99">
        <v>720</v>
      </c>
      <c r="O99">
        <v>1314</v>
      </c>
      <c r="P99">
        <v>1504</v>
      </c>
      <c r="Q99">
        <v>10.26</v>
      </c>
      <c r="R99">
        <v>-1.26</v>
      </c>
      <c r="S99" s="6">
        <v>-8.1428571428571423</v>
      </c>
      <c r="T99" s="7">
        <f>IF([1]!Table1[[#This Row],[Revenue]]=0, "",[1]!Table1[[#This Row],[Net_Income]]/[1]!Table1[[#This Row],[Revenue]])</f>
        <v>-1.2362821948488243</v>
      </c>
      <c r="U99" s="7">
        <f>IF([1]!Table1[[#This Row],[Total_Liabilities]]=0, "", [1]!Table1[[#This Row],[Total_Liabilities]]/[1]!Table1[[#This Row],[Holders_Equity]])</f>
        <v>0.87367021276595747</v>
      </c>
      <c r="V99" s="7">
        <f>IF([1]!Table1[[#This Row],[long_Term_Debt]]=0, "", [1]!Table1[[#This Row],[long_Term_Debt]]/[1]!Table1[[#This Row],[Assets]])</f>
        <v>0.255500354861604</v>
      </c>
      <c r="W99" s="7">
        <f>IF([1]!Table1[[#This Row],[Total_Liabilities]]=0, "", [1]!Table1[[#This Row],[Total_Liabilities]]/[1]!Table1[[#This Row],[Assets]])</f>
        <v>0.46628814762242726</v>
      </c>
      <c r="X99" s="8">
        <v>0.16461366181410975</v>
      </c>
      <c r="Y99" s="7" t="s">
        <v>119</v>
      </c>
    </row>
    <row r="100" spans="1:25" x14ac:dyDescent="0.25">
      <c r="A100" s="4">
        <v>8</v>
      </c>
      <c r="B100" s="5" t="s">
        <v>33</v>
      </c>
      <c r="C100">
        <v>1984</v>
      </c>
      <c r="D100">
        <v>0</v>
      </c>
      <c r="E100">
        <v>0</v>
      </c>
      <c r="F100" t="s">
        <v>24</v>
      </c>
      <c r="G100" t="s">
        <v>24</v>
      </c>
      <c r="H100" t="s">
        <v>34</v>
      </c>
      <c r="I100">
        <v>2020</v>
      </c>
      <c r="J100">
        <v>3668</v>
      </c>
      <c r="K100">
        <v>1040</v>
      </c>
      <c r="L100">
        <v>-152</v>
      </c>
      <c r="M100">
        <v>3888</v>
      </c>
      <c r="N100">
        <v>0</v>
      </c>
      <c r="O100">
        <v>1359</v>
      </c>
      <c r="P100">
        <v>2529</v>
      </c>
      <c r="Q100">
        <v>5.22</v>
      </c>
      <c r="R100">
        <v>-1.1299999999999999</v>
      </c>
      <c r="S100" s="6">
        <v>-4.6194690265486731</v>
      </c>
      <c r="T100" s="7">
        <f>IF([1]!Table1[[#This Row],[Revenue]]=0, "",[1]!Table1[[#This Row],[Net_Income]]/[1]!Table1[[#This Row],[Revenue]])</f>
        <v>-0.14615384615384616</v>
      </c>
      <c r="U100" s="7">
        <f>IF([1]!Table1[[#This Row],[Total_Liabilities]]=0, "", [1]!Table1[[#This Row],[Total_Liabilities]]/[1]!Table1[[#This Row],[Holders_Equity]])</f>
        <v>0.53736654804270467</v>
      </c>
      <c r="V100" s="7" t="str">
        <f>IF([1]!Table1[[#This Row],[long_Term_Debt]]=0, "", [1]!Table1[[#This Row],[long_Term_Debt]]/[1]!Table1[[#This Row],[Assets]])</f>
        <v/>
      </c>
      <c r="W100" s="7">
        <f>IF([1]!Table1[[#This Row],[Total_Liabilities]]=0, "", [1]!Table1[[#This Row],[Total_Liabilities]]/[1]!Table1[[#This Row],[Assets]])</f>
        <v>0.34953703703703703</v>
      </c>
      <c r="X100" s="8">
        <v>-0.13076923076923078</v>
      </c>
      <c r="Y100" s="7" t="s">
        <v>119</v>
      </c>
    </row>
    <row r="101" spans="1:25" x14ac:dyDescent="0.25">
      <c r="A101" s="4">
        <v>8</v>
      </c>
      <c r="B101" s="5" t="s">
        <v>33</v>
      </c>
      <c r="C101">
        <v>1984</v>
      </c>
      <c r="D101">
        <v>0</v>
      </c>
      <c r="E101">
        <v>0</v>
      </c>
      <c r="F101" t="s">
        <v>24</v>
      </c>
      <c r="G101" t="s">
        <v>24</v>
      </c>
      <c r="H101" t="s">
        <v>34</v>
      </c>
      <c r="I101">
        <v>2019</v>
      </c>
      <c r="J101">
        <v>3945</v>
      </c>
      <c r="K101">
        <v>904</v>
      </c>
      <c r="L101">
        <v>93</v>
      </c>
      <c r="M101">
        <v>3968</v>
      </c>
      <c r="N101">
        <v>665</v>
      </c>
      <c r="O101">
        <v>1332</v>
      </c>
      <c r="P101">
        <v>2636</v>
      </c>
      <c r="Q101">
        <v>7.25</v>
      </c>
      <c r="R101">
        <v>-0.11</v>
      </c>
      <c r="S101" s="6">
        <v>-65.909090909090907</v>
      </c>
      <c r="T101" s="7">
        <f>IF([1]!Table1[[#This Row],[Revenue]]=0, "",[1]!Table1[[#This Row],[Net_Income]]/[1]!Table1[[#This Row],[Revenue]])</f>
        <v>0.10287610619469026</v>
      </c>
      <c r="U101" s="7">
        <f>IF([1]!Table1[[#This Row],[Total_Liabilities]]=0, "", [1]!Table1[[#This Row],[Total_Liabilities]]/[1]!Table1[[#This Row],[Holders_Equity]])</f>
        <v>0.50531107738998482</v>
      </c>
      <c r="V101" s="7">
        <f>IF([1]!Table1[[#This Row],[long_Term_Debt]]=0, "", [1]!Table1[[#This Row],[long_Term_Debt]]/[1]!Table1[[#This Row],[Assets]])</f>
        <v>0.16759072580645162</v>
      </c>
      <c r="W101" s="7">
        <f>IF([1]!Table1[[#This Row],[Total_Liabilities]]=0, "", [1]!Table1[[#This Row],[Total_Liabilities]]/[1]!Table1[[#This Row],[Assets]])</f>
        <v>0.33568548387096775</v>
      </c>
      <c r="X101" s="8">
        <v>3.0973451327433628E-2</v>
      </c>
      <c r="Y101" s="7" t="s">
        <v>119</v>
      </c>
    </row>
    <row r="102" spans="1:25" x14ac:dyDescent="0.25">
      <c r="A102" s="4">
        <v>8</v>
      </c>
      <c r="B102" s="5" t="s">
        <v>33</v>
      </c>
      <c r="C102">
        <v>1984</v>
      </c>
      <c r="D102">
        <v>0</v>
      </c>
      <c r="E102">
        <v>0</v>
      </c>
      <c r="F102" t="s">
        <v>24</v>
      </c>
      <c r="G102" t="s">
        <v>24</v>
      </c>
      <c r="H102" t="s">
        <v>34</v>
      </c>
      <c r="I102">
        <v>2018</v>
      </c>
      <c r="J102">
        <v>3288</v>
      </c>
      <c r="K102">
        <v>932</v>
      </c>
      <c r="L102">
        <v>405</v>
      </c>
      <c r="M102">
        <v>3780</v>
      </c>
      <c r="N102">
        <v>782</v>
      </c>
      <c r="O102">
        <v>1275</v>
      </c>
      <c r="P102">
        <v>2505</v>
      </c>
      <c r="Q102">
        <v>10.86</v>
      </c>
      <c r="R102">
        <v>-0.28000000000000003</v>
      </c>
      <c r="S102" s="6">
        <v>-38.785714285714278</v>
      </c>
      <c r="T102" s="7">
        <f>IF([1]!Table1[[#This Row],[Revenue]]=0, "",[1]!Table1[[#This Row],[Net_Income]]/[1]!Table1[[#This Row],[Revenue]])</f>
        <v>0.43454935622317598</v>
      </c>
      <c r="U102" s="7">
        <f>IF([1]!Table1[[#This Row],[Total_Liabilities]]=0, "", [1]!Table1[[#This Row],[Total_Liabilities]]/[1]!Table1[[#This Row],[Holders_Equity]])</f>
        <v>0.50898203592814373</v>
      </c>
      <c r="V102" s="7">
        <f>IF([1]!Table1[[#This Row],[long_Term_Debt]]=0, "", [1]!Table1[[#This Row],[long_Term_Debt]]/[1]!Table1[[#This Row],[Assets]])</f>
        <v>0.20687830687830688</v>
      </c>
      <c r="W102" s="7">
        <f>IF([1]!Table1[[#This Row],[Total_Liabilities]]=0, "", [1]!Table1[[#This Row],[Total_Liabilities]]/[1]!Table1[[#This Row],[Assets]])</f>
        <v>0.33730158730158732</v>
      </c>
      <c r="X102" s="8">
        <v>0.40450643776824036</v>
      </c>
      <c r="Y102" s="7" t="s">
        <v>119</v>
      </c>
    </row>
    <row r="103" spans="1:25" x14ac:dyDescent="0.25">
      <c r="A103" s="4">
        <v>8</v>
      </c>
      <c r="B103" s="5" t="s">
        <v>33</v>
      </c>
      <c r="C103">
        <v>1984</v>
      </c>
      <c r="D103">
        <v>0</v>
      </c>
      <c r="E103">
        <v>0</v>
      </c>
      <c r="F103" t="s">
        <v>24</v>
      </c>
      <c r="G103" t="s">
        <v>24</v>
      </c>
      <c r="H103" t="s">
        <v>34</v>
      </c>
      <c r="I103">
        <v>2017</v>
      </c>
      <c r="J103">
        <v>4044</v>
      </c>
      <c r="K103">
        <v>1309</v>
      </c>
      <c r="L103">
        <v>-1206</v>
      </c>
      <c r="M103">
        <v>3296</v>
      </c>
      <c r="N103">
        <v>591</v>
      </c>
      <c r="O103">
        <v>1239</v>
      </c>
      <c r="P103">
        <v>2057</v>
      </c>
      <c r="Q103">
        <v>9.39</v>
      </c>
      <c r="R103">
        <v>-0.18</v>
      </c>
      <c r="S103" s="6">
        <v>-52.166666666666671</v>
      </c>
      <c r="T103" s="7">
        <f>IF([1]!Table1[[#This Row],[Revenue]]=0, "",[1]!Table1[[#This Row],[Net_Income]]/[1]!Table1[[#This Row],[Revenue]])</f>
        <v>-0.92131398013750954</v>
      </c>
      <c r="U103" s="7">
        <f>IF([1]!Table1[[#This Row],[Total_Liabilities]]=0, "", [1]!Table1[[#This Row],[Total_Liabilities]]/[1]!Table1[[#This Row],[Holders_Equity]])</f>
        <v>0.60233349538162373</v>
      </c>
      <c r="V103" s="7">
        <f>IF([1]!Table1[[#This Row],[long_Term_Debt]]=0, "", [1]!Table1[[#This Row],[long_Term_Debt]]/[1]!Table1[[#This Row],[Assets]])</f>
        <v>0.17930825242718446</v>
      </c>
      <c r="W103" s="7">
        <f>IF([1]!Table1[[#This Row],[Total_Liabilities]]=0, "", [1]!Table1[[#This Row],[Total_Liabilities]]/[1]!Table1[[#This Row],[Assets]])</f>
        <v>0.3759101941747573</v>
      </c>
      <c r="X103" s="8">
        <v>0.65011459129106186</v>
      </c>
      <c r="Y103" s="7" t="s">
        <v>119</v>
      </c>
    </row>
    <row r="104" spans="1:25" x14ac:dyDescent="0.25">
      <c r="A104" s="4">
        <v>8</v>
      </c>
      <c r="B104" s="5" t="s">
        <v>33</v>
      </c>
      <c r="C104">
        <v>1984</v>
      </c>
      <c r="D104">
        <v>0</v>
      </c>
      <c r="E104">
        <v>0</v>
      </c>
      <c r="F104" t="s">
        <v>24</v>
      </c>
      <c r="G104" t="s">
        <v>24</v>
      </c>
      <c r="H104" t="s">
        <v>34</v>
      </c>
      <c r="I104">
        <v>2016</v>
      </c>
      <c r="J104">
        <v>4534</v>
      </c>
      <c r="K104">
        <v>2160</v>
      </c>
      <c r="L104">
        <v>-208</v>
      </c>
      <c r="M104">
        <v>5534</v>
      </c>
      <c r="N104">
        <v>1277</v>
      </c>
      <c r="O104">
        <v>2326</v>
      </c>
      <c r="P104">
        <v>3208</v>
      </c>
      <c r="Q104">
        <v>7.6</v>
      </c>
      <c r="R104">
        <v>-2.09</v>
      </c>
      <c r="S104" s="6">
        <v>-3.6363636363636362</v>
      </c>
      <c r="T104" s="7">
        <f>IF([1]!Table1[[#This Row],[Revenue]]=0, "",[1]!Table1[[#This Row],[Net_Income]]/[1]!Table1[[#This Row],[Revenue]])</f>
        <v>-9.6296296296296297E-2</v>
      </c>
      <c r="U104" s="7">
        <f>IF([1]!Table1[[#This Row],[Total_Liabilities]]=0, "", [1]!Table1[[#This Row],[Total_Liabilities]]/[1]!Table1[[#This Row],[Holders_Equity]])</f>
        <v>0.72506234413965087</v>
      </c>
      <c r="V104" s="7">
        <f>IF([1]!Table1[[#This Row],[long_Term_Debt]]=0, "", [1]!Table1[[#This Row],[long_Term_Debt]]/[1]!Table1[[#This Row],[Assets]])</f>
        <v>0.23075533068305024</v>
      </c>
      <c r="W104" s="7">
        <f>IF([1]!Table1[[#This Row],[Total_Liabilities]]=0, "", [1]!Table1[[#This Row],[Total_Liabilities]]/[1]!Table1[[#This Row],[Assets]])</f>
        <v>0.42031080592699677</v>
      </c>
      <c r="X104" s="8">
        <v>0.54398148148148151</v>
      </c>
      <c r="Y104" s="7" t="s">
        <v>119</v>
      </c>
    </row>
    <row r="105" spans="1:25" x14ac:dyDescent="0.25">
      <c r="A105" s="4">
        <v>8</v>
      </c>
      <c r="B105" s="5" t="s">
        <v>33</v>
      </c>
      <c r="C105">
        <v>1984</v>
      </c>
      <c r="D105">
        <v>0</v>
      </c>
      <c r="E105">
        <v>0</v>
      </c>
      <c r="F105" t="s">
        <v>24</v>
      </c>
      <c r="G105" t="s">
        <v>24</v>
      </c>
      <c r="H105" t="s">
        <v>34</v>
      </c>
      <c r="I105">
        <v>2015</v>
      </c>
      <c r="J105">
        <v>6225</v>
      </c>
      <c r="K105">
        <v>3335</v>
      </c>
      <c r="L105">
        <v>-304</v>
      </c>
      <c r="M105">
        <v>6558</v>
      </c>
      <c r="N105">
        <v>1707</v>
      </c>
      <c r="O105">
        <v>3127</v>
      </c>
      <c r="P105">
        <v>3431</v>
      </c>
      <c r="Q105">
        <v>9.0399999999999991</v>
      </c>
      <c r="R105">
        <v>-0.68</v>
      </c>
      <c r="S105" s="6">
        <v>-13.294117647058821</v>
      </c>
      <c r="T105" s="7">
        <f>IF([1]!Table1[[#This Row],[Revenue]]=0, "",[1]!Table1[[#This Row],[Net_Income]]/[1]!Table1[[#This Row],[Revenue]])</f>
        <v>-9.1154422788605693E-2</v>
      </c>
      <c r="U105" s="7">
        <f>IF([1]!Table1[[#This Row],[Total_Liabilities]]=0, "", [1]!Table1[[#This Row],[Total_Liabilities]]/[1]!Table1[[#This Row],[Holders_Equity]])</f>
        <v>0.91139609443310987</v>
      </c>
      <c r="V105" s="7">
        <f>IF([1]!Table1[[#This Row],[long_Term_Debt]]=0, "", [1]!Table1[[#This Row],[long_Term_Debt]]/[1]!Table1[[#This Row],[Assets]])</f>
        <v>0.26029277218664226</v>
      </c>
      <c r="W105" s="7">
        <f>IF([1]!Table1[[#This Row],[Total_Liabilities]]=0, "", [1]!Table1[[#This Row],[Total_Liabilities]]/[1]!Table1[[#This Row],[Assets]])</f>
        <v>0.47682220189082036</v>
      </c>
      <c r="X105" s="8">
        <v>1.0428785607196402</v>
      </c>
      <c r="Y105" s="7" t="s">
        <v>119</v>
      </c>
    </row>
    <row r="106" spans="1:25" x14ac:dyDescent="0.25">
      <c r="A106" s="4">
        <v>8</v>
      </c>
      <c r="B106" s="5" t="s">
        <v>33</v>
      </c>
      <c r="C106">
        <v>1984</v>
      </c>
      <c r="D106">
        <v>0</v>
      </c>
      <c r="E106">
        <v>0</v>
      </c>
      <c r="F106" t="s">
        <v>24</v>
      </c>
      <c r="G106" t="s">
        <v>24</v>
      </c>
      <c r="H106" t="s">
        <v>34</v>
      </c>
      <c r="I106">
        <v>2014</v>
      </c>
      <c r="J106">
        <v>8057</v>
      </c>
      <c r="K106">
        <v>6813</v>
      </c>
      <c r="L106">
        <v>-5873</v>
      </c>
      <c r="M106">
        <v>7552</v>
      </c>
      <c r="N106">
        <v>1627</v>
      </c>
      <c r="O106">
        <v>3927</v>
      </c>
      <c r="P106">
        <v>3625</v>
      </c>
      <c r="Q106">
        <v>9.5399999999999991</v>
      </c>
      <c r="R106">
        <v>-8.58</v>
      </c>
      <c r="S106" s="6">
        <v>-1.1118881118881119</v>
      </c>
      <c r="T106" s="7">
        <f>IF([1]!Table1[[#This Row],[Revenue]]=0, "",[1]!Table1[[#This Row],[Net_Income]]/[1]!Table1[[#This Row],[Revenue]])</f>
        <v>-0.86202847497431379</v>
      </c>
      <c r="U106" s="7">
        <f>IF([1]!Table1[[#This Row],[Total_Liabilities]]=0, "", [1]!Table1[[#This Row],[Total_Liabilities]]/[1]!Table1[[#This Row],[Holders_Equity]])</f>
        <v>1.0833103448275863</v>
      </c>
      <c r="V106" s="7">
        <f>IF([1]!Table1[[#This Row],[long_Term_Debt]]=0, "", [1]!Table1[[#This Row],[long_Term_Debt]]/[1]!Table1[[#This Row],[Assets]])</f>
        <v>0.2154396186440678</v>
      </c>
      <c r="W106" s="7">
        <f>IF([1]!Table1[[#This Row],[Total_Liabilities]]=0, "", [1]!Table1[[#This Row],[Total_Liabilities]]/[1]!Table1[[#This Row],[Assets]])</f>
        <v>0.51999470338983056</v>
      </c>
      <c r="X106" s="8">
        <v>0.62527520915896084</v>
      </c>
      <c r="Y106" s="7" t="s">
        <v>119</v>
      </c>
    </row>
    <row r="107" spans="1:25" x14ac:dyDescent="0.25">
      <c r="A107" s="4">
        <v>8</v>
      </c>
      <c r="B107" s="5" t="s">
        <v>33</v>
      </c>
      <c r="C107">
        <v>1984</v>
      </c>
      <c r="D107">
        <v>0</v>
      </c>
      <c r="E107">
        <v>0</v>
      </c>
      <c r="F107" t="s">
        <v>24</v>
      </c>
      <c r="G107" t="s">
        <v>24</v>
      </c>
      <c r="H107" t="s">
        <v>34</v>
      </c>
      <c r="I107">
        <v>2013</v>
      </c>
      <c r="J107">
        <v>12700</v>
      </c>
      <c r="K107">
        <v>11073</v>
      </c>
      <c r="L107">
        <v>-646</v>
      </c>
      <c r="M107">
        <v>13165</v>
      </c>
      <c r="N107">
        <v>0</v>
      </c>
      <c r="O107">
        <v>3705</v>
      </c>
      <c r="P107">
        <v>9460</v>
      </c>
      <c r="Q107">
        <v>10.94</v>
      </c>
      <c r="R107">
        <v>-3.4</v>
      </c>
      <c r="S107" s="6">
        <v>-3.2176470588235295</v>
      </c>
      <c r="T107" s="7">
        <f>IF([1]!Table1[[#This Row],[Revenue]]=0, "",[1]!Table1[[#This Row],[Net_Income]]/[1]!Table1[[#This Row],[Revenue]])</f>
        <v>-5.8340106565519731E-2</v>
      </c>
      <c r="U107" s="7">
        <f>IF([1]!Table1[[#This Row],[Total_Liabilities]]=0, "", [1]!Table1[[#This Row],[Total_Liabilities]]/[1]!Table1[[#This Row],[Holders_Equity]])</f>
        <v>0.39164904862579281</v>
      </c>
      <c r="V107" s="7" t="str">
        <f>IF([1]!Table1[[#This Row],[long_Term_Debt]]=0, "", [1]!Table1[[#This Row],[long_Term_Debt]]/[1]!Table1[[#This Row],[Assets]])</f>
        <v/>
      </c>
      <c r="W107" s="7">
        <f>IF([1]!Table1[[#This Row],[Total_Liabilities]]=0, "", [1]!Table1[[#This Row],[Total_Liabilities]]/[1]!Table1[[#This Row],[Assets]])</f>
        <v>0.2814280288644132</v>
      </c>
      <c r="X107" s="8">
        <v>0.66377675426713623</v>
      </c>
      <c r="Y107" s="7" t="s">
        <v>119</v>
      </c>
    </row>
    <row r="108" spans="1:25" x14ac:dyDescent="0.25">
      <c r="A108" s="4">
        <v>8</v>
      </c>
      <c r="B108" s="5" t="s">
        <v>33</v>
      </c>
      <c r="C108">
        <v>1984</v>
      </c>
      <c r="D108">
        <v>0</v>
      </c>
      <c r="E108">
        <v>0</v>
      </c>
      <c r="F108" t="s">
        <v>24</v>
      </c>
      <c r="G108" t="s">
        <v>24</v>
      </c>
      <c r="H108" t="s">
        <v>34</v>
      </c>
      <c r="I108">
        <v>2012</v>
      </c>
      <c r="J108">
        <v>16500</v>
      </c>
      <c r="K108">
        <v>18423</v>
      </c>
      <c r="L108">
        <v>1164</v>
      </c>
      <c r="M108">
        <v>13731</v>
      </c>
      <c r="N108">
        <v>0</v>
      </c>
      <c r="O108">
        <v>3631</v>
      </c>
      <c r="P108">
        <v>10100</v>
      </c>
      <c r="Q108">
        <v>10.7</v>
      </c>
      <c r="R108">
        <v>-0.17</v>
      </c>
      <c r="S108" s="6">
        <v>-62.941176470588225</v>
      </c>
      <c r="T108" s="7">
        <f>IF([1]!Table1[[#This Row],[Revenue]]=0, "",[1]!Table1[[#This Row],[Net_Income]]/[1]!Table1[[#This Row],[Revenue]])</f>
        <v>6.3181892199967435E-2</v>
      </c>
      <c r="U108" s="7">
        <f>IF([1]!Table1[[#This Row],[Total_Liabilities]]=0, "", [1]!Table1[[#This Row],[Total_Liabilities]]/[1]!Table1[[#This Row],[Holders_Equity]])</f>
        <v>0.35950495049504949</v>
      </c>
      <c r="V108" s="7" t="str">
        <f>IF([1]!Table1[[#This Row],[long_Term_Debt]]=0, "", [1]!Table1[[#This Row],[long_Term_Debt]]/[1]!Table1[[#This Row],[Assets]])</f>
        <v/>
      </c>
      <c r="W108" s="7">
        <f>IF([1]!Table1[[#This Row],[Total_Liabilities]]=0, "", [1]!Table1[[#This Row],[Total_Liabilities]]/[1]!Table1[[#This Row],[Assets]])</f>
        <v>0.26443813269244776</v>
      </c>
      <c r="X108" s="8">
        <v>8.05514845573468E-2</v>
      </c>
      <c r="Y108" s="7" t="s">
        <v>119</v>
      </c>
    </row>
    <row r="109" spans="1:25" x14ac:dyDescent="0.25">
      <c r="A109" s="4">
        <v>8</v>
      </c>
      <c r="B109" s="5" t="s">
        <v>33</v>
      </c>
      <c r="C109">
        <v>1984</v>
      </c>
      <c r="D109">
        <v>0</v>
      </c>
      <c r="E109">
        <v>0</v>
      </c>
      <c r="F109" t="s">
        <v>24</v>
      </c>
      <c r="G109" t="s">
        <v>24</v>
      </c>
      <c r="H109" t="s">
        <v>34</v>
      </c>
      <c r="I109">
        <v>2011</v>
      </c>
      <c r="J109">
        <v>17500</v>
      </c>
      <c r="K109">
        <v>19907</v>
      </c>
      <c r="L109">
        <v>3411</v>
      </c>
      <c r="M109">
        <v>12875</v>
      </c>
      <c r="N109">
        <v>0</v>
      </c>
      <c r="O109">
        <v>3937</v>
      </c>
      <c r="P109">
        <v>8938</v>
      </c>
      <c r="Q109">
        <v>39.85</v>
      </c>
      <c r="R109">
        <v>5.6</v>
      </c>
      <c r="S109" s="6">
        <v>7.1160714285714297</v>
      </c>
      <c r="T109" s="7">
        <f>IF([1]!Table1[[#This Row],[Revenue]]=0, "",[1]!Table1[[#This Row],[Net_Income]]/[1]!Table1[[#This Row],[Revenue]])</f>
        <v>0.17134676244537098</v>
      </c>
      <c r="U109" s="7">
        <f>IF([1]!Table1[[#This Row],[Total_Liabilities]]=0, "", [1]!Table1[[#This Row],[Total_Liabilities]]/[1]!Table1[[#This Row],[Holders_Equity]])</f>
        <v>0.4404788543298277</v>
      </c>
      <c r="V109" s="7" t="str">
        <f>IF([1]!Table1[[#This Row],[long_Term_Debt]]=0, "", [1]!Table1[[#This Row],[long_Term_Debt]]/[1]!Table1[[#This Row],[Assets]])</f>
        <v/>
      </c>
      <c r="W109" s="7">
        <f>IF([1]!Table1[[#This Row],[Total_Liabilities]]=0, "", [1]!Table1[[#This Row],[Total_Liabilities]]/[1]!Table1[[#This Row],[Assets]])</f>
        <v>0.30578640776699029</v>
      </c>
      <c r="X109" s="8">
        <v>-0.24885718591450243</v>
      </c>
      <c r="Y109" s="7" t="s">
        <v>119</v>
      </c>
    </row>
    <row r="110" spans="1:25" x14ac:dyDescent="0.25">
      <c r="A110" s="4">
        <v>8</v>
      </c>
      <c r="B110" s="5" t="s">
        <v>33</v>
      </c>
      <c r="C110">
        <v>1984</v>
      </c>
      <c r="D110">
        <v>0</v>
      </c>
      <c r="E110">
        <v>0</v>
      </c>
      <c r="F110" t="s">
        <v>24</v>
      </c>
      <c r="G110" t="s">
        <v>24</v>
      </c>
      <c r="H110" t="s">
        <v>34</v>
      </c>
      <c r="I110">
        <v>2010</v>
      </c>
      <c r="J110">
        <v>13873</v>
      </c>
      <c r="K110">
        <v>14953</v>
      </c>
      <c r="L110">
        <v>2457</v>
      </c>
      <c r="M110">
        <v>10205</v>
      </c>
      <c r="N110">
        <v>0</v>
      </c>
      <c r="O110">
        <v>2602</v>
      </c>
      <c r="P110">
        <v>7603</v>
      </c>
      <c r="Q110">
        <v>59.06</v>
      </c>
      <c r="R110">
        <v>4.99</v>
      </c>
      <c r="S110" s="6">
        <v>11.835671342685371</v>
      </c>
      <c r="T110" s="7">
        <f>IF([1]!Table1[[#This Row],[Revenue]]=0, "",[1]!Table1[[#This Row],[Net_Income]]/[1]!Table1[[#This Row],[Revenue]])</f>
        <v>0.16431485320671438</v>
      </c>
      <c r="U110" s="7">
        <f>IF([1]!Table1[[#This Row],[Total_Liabilities]]=0, "", [1]!Table1[[#This Row],[Total_Liabilities]]/[1]!Table1[[#This Row],[Holders_Equity]])</f>
        <v>0.34223332894909902</v>
      </c>
      <c r="V110" s="7" t="str">
        <f>IF([1]!Table1[[#This Row],[long_Term_Debt]]=0, "", [1]!Table1[[#This Row],[long_Term_Debt]]/[1]!Table1[[#This Row],[Assets]])</f>
        <v/>
      </c>
      <c r="W110" s="7">
        <f>IF([1]!Table1[[#This Row],[Total_Liabilities]]=0, "", [1]!Table1[[#This Row],[Total_Liabilities]]/[1]!Table1[[#This Row],[Assets]])</f>
        <v>0.25497305242528173</v>
      </c>
      <c r="X110" s="8">
        <v>-0.26001471276666888</v>
      </c>
      <c r="Y110" s="7" t="s">
        <v>119</v>
      </c>
    </row>
    <row r="111" spans="1:25" x14ac:dyDescent="0.25">
      <c r="A111" s="4">
        <v>8</v>
      </c>
      <c r="B111" s="5" t="s">
        <v>33</v>
      </c>
      <c r="C111">
        <v>1984</v>
      </c>
      <c r="D111">
        <v>0</v>
      </c>
      <c r="E111">
        <v>0</v>
      </c>
      <c r="F111" t="s">
        <v>24</v>
      </c>
      <c r="G111" t="s">
        <v>24</v>
      </c>
      <c r="H111" t="s">
        <v>34</v>
      </c>
      <c r="I111">
        <v>2009</v>
      </c>
      <c r="J111">
        <v>12800</v>
      </c>
      <c r="K111">
        <v>11065</v>
      </c>
      <c r="L111">
        <v>1893</v>
      </c>
      <c r="M111">
        <v>8101</v>
      </c>
      <c r="N111">
        <v>0</v>
      </c>
      <c r="O111">
        <v>2227</v>
      </c>
      <c r="P111">
        <v>5874</v>
      </c>
      <c r="Q111">
        <v>57.89</v>
      </c>
      <c r="R111">
        <v>3.95</v>
      </c>
      <c r="S111" s="6">
        <v>14.655696202531646</v>
      </c>
      <c r="T111" s="7">
        <f>IF([1]!Table1[[#This Row],[Revenue]]=0, "",[1]!Table1[[#This Row],[Net_Income]]/[1]!Table1[[#This Row],[Revenue]])</f>
        <v>0.17107998192498872</v>
      </c>
      <c r="U111" s="7">
        <f>IF([1]!Table1[[#This Row],[Total_Liabilities]]=0, "", [1]!Table1[[#This Row],[Total_Liabilities]]/[1]!Table1[[#This Row],[Holders_Equity]])</f>
        <v>0.3791283622744297</v>
      </c>
      <c r="V111" s="7" t="str">
        <f>IF([1]!Table1[[#This Row],[long_Term_Debt]]=0, "", [1]!Table1[[#This Row],[long_Term_Debt]]/[1]!Table1[[#This Row],[Assets]])</f>
        <v/>
      </c>
      <c r="W111" s="7">
        <f>IF([1]!Table1[[#This Row],[Total_Liabilities]]=0, "", [1]!Table1[[#This Row],[Total_Liabilities]]/[1]!Table1[[#This Row],[Assets]])</f>
        <v>0.27490433279841997</v>
      </c>
      <c r="X111" s="8">
        <v>-1</v>
      </c>
      <c r="Y111" s="7" t="s">
        <v>119</v>
      </c>
    </row>
    <row r="112" spans="1:25" x14ac:dyDescent="0.25">
      <c r="A112" s="4">
        <v>9</v>
      </c>
      <c r="B112" s="5" t="s">
        <v>35</v>
      </c>
      <c r="C112">
        <v>1865</v>
      </c>
      <c r="D112">
        <v>2014</v>
      </c>
      <c r="E112">
        <v>149</v>
      </c>
      <c r="F112" t="s">
        <v>20</v>
      </c>
      <c r="G112" t="s">
        <v>24</v>
      </c>
      <c r="H112" t="s">
        <v>36</v>
      </c>
      <c r="I112">
        <v>2025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5.31</v>
      </c>
      <c r="R112">
        <v>0</v>
      </c>
      <c r="S112" s="6" t="s">
        <v>110</v>
      </c>
      <c r="T112" s="7" t="str">
        <f>IF([1]!Table1[[#This Row],[Revenue]]=0, "",[1]!Table1[[#This Row],[Net_Income]]/[1]!Table1[[#This Row],[Revenue]])</f>
        <v/>
      </c>
      <c r="U112" s="7" t="str">
        <f>IF([1]!Table1[[#This Row],[Total_Liabilities]]=0, "", [1]!Table1[[#This Row],[Total_Liabilities]]/[1]!Table1[[#This Row],[Holders_Equity]])</f>
        <v/>
      </c>
      <c r="V112" s="7" t="str">
        <f>IF([1]!Table1[[#This Row],[long_Term_Debt]]=0, "", [1]!Table1[[#This Row],[long_Term_Debt]]/[1]!Table1[[#This Row],[Assets]])</f>
        <v/>
      </c>
      <c r="W112" s="7" t="str">
        <f>IF([1]!Table1[[#This Row],[Total_Liabilities]]=0, "", [1]!Table1[[#This Row],[Total_Liabilities]]/[1]!Table1[[#This Row],[Assets]])</f>
        <v/>
      </c>
      <c r="X112" s="8" t="s">
        <v>110</v>
      </c>
      <c r="Y112" s="7" t="s">
        <v>119</v>
      </c>
    </row>
    <row r="113" spans="1:25" x14ac:dyDescent="0.25">
      <c r="A113" s="4">
        <v>9</v>
      </c>
      <c r="B113" s="5" t="s">
        <v>35</v>
      </c>
      <c r="C113">
        <v>1865</v>
      </c>
      <c r="D113">
        <v>2014</v>
      </c>
      <c r="E113">
        <v>149</v>
      </c>
      <c r="F113" t="s">
        <v>20</v>
      </c>
      <c r="G113" t="s">
        <v>24</v>
      </c>
      <c r="H113" t="s">
        <v>36</v>
      </c>
      <c r="I113">
        <v>2024</v>
      </c>
      <c r="J113">
        <v>80361</v>
      </c>
      <c r="K113">
        <v>20798</v>
      </c>
      <c r="L113">
        <v>1382</v>
      </c>
      <c r="M113">
        <v>42363</v>
      </c>
      <c r="N113">
        <v>3158</v>
      </c>
      <c r="O113">
        <v>19913</v>
      </c>
      <c r="P113">
        <v>22450</v>
      </c>
      <c r="Q113">
        <v>3.96</v>
      </c>
      <c r="R113">
        <v>0.14000000000000001</v>
      </c>
      <c r="S113" s="6">
        <v>28.285714285714281</v>
      </c>
      <c r="T113" s="7">
        <f>IF([1]!Table1[[#This Row],[Revenue]]=0, "",[1]!Table1[[#This Row],[Net_Income]]/[1]!Table1[[#This Row],[Revenue]])</f>
        <v>6.6448696990095202E-2</v>
      </c>
      <c r="U113" s="7">
        <f>IF([1]!Table1[[#This Row],[Total_Liabilities]]=0, "", [1]!Table1[[#This Row],[Total_Liabilities]]/[1]!Table1[[#This Row],[Holders_Equity]])</f>
        <v>0.88699331848552343</v>
      </c>
      <c r="V113" s="7">
        <f>IF([1]!Table1[[#This Row],[long_Term_Debt]]=0, "", [1]!Table1[[#This Row],[long_Term_Debt]]/[1]!Table1[[#This Row],[Assets]])</f>
        <v>7.454618417014848E-2</v>
      </c>
      <c r="W113" s="7">
        <f>IF([1]!Table1[[#This Row],[Total_Liabilities]]=0, "", [1]!Table1[[#This Row],[Total_Liabilities]]/[1]!Table1[[#This Row],[Assets]])</f>
        <v>0.47005641715648089</v>
      </c>
      <c r="X113" s="8">
        <v>0.15828445042792577</v>
      </c>
      <c r="Y113" s="7" t="s">
        <v>119</v>
      </c>
    </row>
    <row r="114" spans="1:25" x14ac:dyDescent="0.25">
      <c r="A114" s="4">
        <v>9</v>
      </c>
      <c r="B114" s="5" t="s">
        <v>35</v>
      </c>
      <c r="C114">
        <v>1865</v>
      </c>
      <c r="D114">
        <v>2014</v>
      </c>
      <c r="E114">
        <v>149</v>
      </c>
      <c r="F114" t="s">
        <v>20</v>
      </c>
      <c r="G114" t="s">
        <v>24</v>
      </c>
      <c r="H114" t="s">
        <v>36</v>
      </c>
      <c r="I114">
        <v>2023</v>
      </c>
      <c r="J114">
        <v>86689</v>
      </c>
      <c r="K114">
        <v>24090</v>
      </c>
      <c r="L114">
        <v>720</v>
      </c>
      <c r="M114">
        <v>43140</v>
      </c>
      <c r="N114">
        <v>3936</v>
      </c>
      <c r="O114">
        <v>20815</v>
      </c>
      <c r="P114">
        <v>22326</v>
      </c>
      <c r="Q114">
        <v>3.81</v>
      </c>
      <c r="R114">
        <v>0.59</v>
      </c>
      <c r="S114" s="6">
        <v>6.4576271186440684</v>
      </c>
      <c r="T114" s="7">
        <f>IF([1]!Table1[[#This Row],[Revenue]]=0, "",[1]!Table1[[#This Row],[Net_Income]]/[1]!Table1[[#This Row],[Revenue]])</f>
        <v>2.9887920298879204E-2</v>
      </c>
      <c r="U114" s="7">
        <f>IF([1]!Table1[[#This Row],[Total_Liabilities]]=0, "", [1]!Table1[[#This Row],[Total_Liabilities]]/[1]!Table1[[#This Row],[Holders_Equity]])</f>
        <v>0.93232106064677955</v>
      </c>
      <c r="V114" s="7">
        <f>IF([1]!Table1[[#This Row],[long_Term_Debt]]=0, "", [1]!Table1[[#This Row],[long_Term_Debt]]/[1]!Table1[[#This Row],[Assets]])</f>
        <v>9.1237830319888732E-2</v>
      </c>
      <c r="W114" s="7">
        <f>IF([1]!Table1[[#This Row],[Total_Liabilities]]=0, "", [1]!Table1[[#This Row],[Total_Liabilities]]/[1]!Table1[[#This Row],[Assets]])</f>
        <v>0.48249884098284657</v>
      </c>
      <c r="X114" s="8">
        <v>8.9497716894977167E-2</v>
      </c>
      <c r="Y114" s="7" t="s">
        <v>119</v>
      </c>
    </row>
    <row r="115" spans="1:25" x14ac:dyDescent="0.25">
      <c r="A115" s="4">
        <v>9</v>
      </c>
      <c r="B115" s="5" t="s">
        <v>35</v>
      </c>
      <c r="C115">
        <v>1865</v>
      </c>
      <c r="D115">
        <v>2014</v>
      </c>
      <c r="E115">
        <v>149</v>
      </c>
      <c r="F115" t="s">
        <v>20</v>
      </c>
      <c r="G115" t="s">
        <v>24</v>
      </c>
      <c r="H115" t="s">
        <v>36</v>
      </c>
      <c r="I115">
        <v>2022</v>
      </c>
      <c r="J115">
        <v>86900</v>
      </c>
      <c r="K115">
        <v>26246</v>
      </c>
      <c r="L115">
        <v>4478</v>
      </c>
      <c r="M115">
        <v>45245</v>
      </c>
      <c r="N115">
        <v>4477</v>
      </c>
      <c r="O115">
        <v>22670</v>
      </c>
      <c r="P115">
        <v>22574</v>
      </c>
      <c r="Q115">
        <v>4.3099999999999996</v>
      </c>
      <c r="R115">
        <v>0.45</v>
      </c>
      <c r="S115" s="6">
        <v>9.5777777777777775</v>
      </c>
      <c r="T115" s="7">
        <f>IF([1]!Table1[[#This Row],[Revenue]]=0, "",[1]!Table1[[#This Row],[Net_Income]]/[1]!Table1[[#This Row],[Revenue]])</f>
        <v>0.17061647489141202</v>
      </c>
      <c r="U115" s="7">
        <f>IF([1]!Table1[[#This Row],[Total_Liabilities]]=0, "", [1]!Table1[[#This Row],[Total_Liabilities]]/[1]!Table1[[#This Row],[Holders_Equity]])</f>
        <v>1.0042526800744218</v>
      </c>
      <c r="V115" s="7">
        <f>IF([1]!Table1[[#This Row],[long_Term_Debt]]=0, "", [1]!Table1[[#This Row],[long_Term_Debt]]/[1]!Table1[[#This Row],[Assets]])</f>
        <v>9.8950160238700402E-2</v>
      </c>
      <c r="W115" s="7">
        <f>IF([1]!Table1[[#This Row],[Total_Liabilities]]=0, "", [1]!Table1[[#This Row],[Total_Liabilities]]/[1]!Table1[[#This Row],[Assets]])</f>
        <v>0.50104983976129958</v>
      </c>
      <c r="X115" s="8">
        <v>8.0012192334069957E-4</v>
      </c>
      <c r="Y115" s="7" t="s">
        <v>119</v>
      </c>
    </row>
    <row r="116" spans="1:25" x14ac:dyDescent="0.25">
      <c r="A116" s="4">
        <v>9</v>
      </c>
      <c r="B116" s="5" t="s">
        <v>35</v>
      </c>
      <c r="C116">
        <v>1865</v>
      </c>
      <c r="D116">
        <v>2014</v>
      </c>
      <c r="E116">
        <v>149</v>
      </c>
      <c r="F116" t="s">
        <v>20</v>
      </c>
      <c r="G116" t="s">
        <v>24</v>
      </c>
      <c r="H116" t="s">
        <v>36</v>
      </c>
      <c r="I116">
        <v>2021</v>
      </c>
      <c r="J116">
        <v>87900</v>
      </c>
      <c r="K116">
        <v>26267</v>
      </c>
      <c r="L116">
        <v>1920</v>
      </c>
      <c r="M116">
        <v>47382</v>
      </c>
      <c r="N116">
        <v>5368</v>
      </c>
      <c r="O116">
        <v>26723</v>
      </c>
      <c r="P116">
        <v>20659</v>
      </c>
      <c r="Q116">
        <v>4.72</v>
      </c>
      <c r="R116">
        <v>-0.2</v>
      </c>
      <c r="S116" s="6">
        <v>-23.599999999999998</v>
      </c>
      <c r="T116" s="7">
        <f>IF([1]!Table1[[#This Row],[Revenue]]=0, "",[1]!Table1[[#This Row],[Net_Income]]/[1]!Table1[[#This Row],[Revenue]])</f>
        <v>7.309551909239731E-2</v>
      </c>
      <c r="U116" s="7">
        <f>IF([1]!Table1[[#This Row],[Total_Liabilities]]=0, "", [1]!Table1[[#This Row],[Total_Liabilities]]/[1]!Table1[[#This Row],[Holders_Equity]])</f>
        <v>1.2935282443487099</v>
      </c>
      <c r="V116" s="7">
        <f>IF([1]!Table1[[#This Row],[long_Term_Debt]]=0, "", [1]!Table1[[#This Row],[long_Term_Debt]]/[1]!Table1[[#This Row],[Assets]])</f>
        <v>0.11329196741378583</v>
      </c>
      <c r="W116" s="7">
        <f>IF([1]!Table1[[#This Row],[Total_Liabilities]]=0, "", [1]!Table1[[#This Row],[Total_Liabilities]]/[1]!Table1[[#This Row],[Assets]])</f>
        <v>0.56399054493267486</v>
      </c>
      <c r="X116" s="8">
        <v>-4.9682110633113792E-2</v>
      </c>
      <c r="Y116" s="7" t="s">
        <v>119</v>
      </c>
    </row>
    <row r="117" spans="1:25" x14ac:dyDescent="0.25">
      <c r="A117" s="4">
        <v>9</v>
      </c>
      <c r="B117" s="5" t="s">
        <v>35</v>
      </c>
      <c r="C117">
        <v>1865</v>
      </c>
      <c r="D117">
        <v>2014</v>
      </c>
      <c r="E117">
        <v>149</v>
      </c>
      <c r="F117" t="s">
        <v>20</v>
      </c>
      <c r="G117" t="s">
        <v>24</v>
      </c>
      <c r="H117" t="s">
        <v>36</v>
      </c>
      <c r="I117">
        <v>2020</v>
      </c>
      <c r="J117">
        <v>92039</v>
      </c>
      <c r="K117">
        <v>24962</v>
      </c>
      <c r="L117">
        <v>-2882</v>
      </c>
      <c r="M117">
        <v>41341</v>
      </c>
      <c r="N117">
        <v>5729</v>
      </c>
      <c r="O117">
        <v>27011</v>
      </c>
      <c r="P117">
        <v>14330</v>
      </c>
      <c r="Q117">
        <v>3.46</v>
      </c>
      <c r="R117">
        <v>-0.04</v>
      </c>
      <c r="S117" s="6">
        <v>-86.5</v>
      </c>
      <c r="T117" s="7">
        <f>IF([1]!Table1[[#This Row],[Revenue]]=0, "",[1]!Table1[[#This Row],[Net_Income]]/[1]!Table1[[#This Row],[Revenue]])</f>
        <v>-0.11545549234836952</v>
      </c>
      <c r="U117" s="7">
        <f>IF([1]!Table1[[#This Row],[Total_Liabilities]]=0, "", [1]!Table1[[#This Row],[Total_Liabilities]]/[1]!Table1[[#This Row],[Holders_Equity]])</f>
        <v>1.8849267271458479</v>
      </c>
      <c r="V117" s="7">
        <f>IF([1]!Table1[[#This Row],[long_Term_Debt]]=0, "", [1]!Table1[[#This Row],[long_Term_Debt]]/[1]!Table1[[#This Row],[Assets]])</f>
        <v>0.13857913451537215</v>
      </c>
      <c r="W117" s="7">
        <f>IF([1]!Table1[[#This Row],[Total_Liabilities]]=0, "", [1]!Table1[[#This Row],[Total_Liabilities]]/[1]!Table1[[#This Row],[Assets]])</f>
        <v>0.65337074574877241</v>
      </c>
      <c r="X117" s="8">
        <v>4.6110087332745776E-2</v>
      </c>
      <c r="Y117" s="7" t="s">
        <v>119</v>
      </c>
    </row>
    <row r="118" spans="1:25" x14ac:dyDescent="0.25">
      <c r="A118" s="4">
        <v>9</v>
      </c>
      <c r="B118" s="5" t="s">
        <v>35</v>
      </c>
      <c r="C118">
        <v>1865</v>
      </c>
      <c r="D118">
        <v>2014</v>
      </c>
      <c r="E118">
        <v>149</v>
      </c>
      <c r="F118" t="s">
        <v>20</v>
      </c>
      <c r="G118" t="s">
        <v>24</v>
      </c>
      <c r="H118" t="s">
        <v>36</v>
      </c>
      <c r="I118">
        <v>2019</v>
      </c>
      <c r="J118">
        <v>98322</v>
      </c>
      <c r="K118">
        <v>26113</v>
      </c>
      <c r="L118">
        <v>8</v>
      </c>
      <c r="M118">
        <v>43823</v>
      </c>
      <c r="N118">
        <v>4463</v>
      </c>
      <c r="O118">
        <v>26574</v>
      </c>
      <c r="P118">
        <v>17249</v>
      </c>
      <c r="Q118">
        <v>4.3600000000000003</v>
      </c>
      <c r="R118">
        <v>-7.0000000000000007E-2</v>
      </c>
      <c r="S118" s="6">
        <v>-62.285714285714285</v>
      </c>
      <c r="T118" s="7">
        <f>IF([1]!Table1[[#This Row],[Revenue]]=0, "",[1]!Table1[[#This Row],[Net_Income]]/[1]!Table1[[#This Row],[Revenue]])</f>
        <v>3.0636081645157582E-4</v>
      </c>
      <c r="U118" s="7">
        <f>IF([1]!Table1[[#This Row],[Total_Liabilities]]=0, "", [1]!Table1[[#This Row],[Total_Liabilities]]/[1]!Table1[[#This Row],[Holders_Equity]])</f>
        <v>1.5406110499159371</v>
      </c>
      <c r="V118" s="7">
        <f>IF([1]!Table1[[#This Row],[long_Term_Debt]]=0, "", [1]!Table1[[#This Row],[long_Term_Debt]]/[1]!Table1[[#This Row],[Assets]])</f>
        <v>0.10184149875636081</v>
      </c>
      <c r="W118" s="7">
        <f>IF([1]!Table1[[#This Row],[Total_Liabilities]]=0, "", [1]!Table1[[#This Row],[Total_Liabilities]]/[1]!Table1[[#This Row],[Assets]])</f>
        <v>0.60639390274513383</v>
      </c>
      <c r="X118" s="8">
        <v>2.0449584498142687E-2</v>
      </c>
      <c r="Y118" s="7" t="s">
        <v>119</v>
      </c>
    </row>
    <row r="119" spans="1:25" x14ac:dyDescent="0.25">
      <c r="A119" s="4">
        <v>9</v>
      </c>
      <c r="B119" s="5" t="s">
        <v>35</v>
      </c>
      <c r="C119">
        <v>1865</v>
      </c>
      <c r="D119">
        <v>2014</v>
      </c>
      <c r="E119">
        <v>149</v>
      </c>
      <c r="F119" t="s">
        <v>20</v>
      </c>
      <c r="G119" t="s">
        <v>24</v>
      </c>
      <c r="H119" t="s">
        <v>36</v>
      </c>
      <c r="I119">
        <v>2018</v>
      </c>
      <c r="J119">
        <v>103083</v>
      </c>
      <c r="K119">
        <v>26647</v>
      </c>
      <c r="L119">
        <v>-402</v>
      </c>
      <c r="M119">
        <v>46670</v>
      </c>
      <c r="N119">
        <v>3340</v>
      </c>
      <c r="O119">
        <v>28516</v>
      </c>
      <c r="P119">
        <v>18153</v>
      </c>
      <c r="Q119">
        <v>4.95</v>
      </c>
      <c r="R119">
        <v>-0.18</v>
      </c>
      <c r="S119" s="6">
        <v>-27.500000000000004</v>
      </c>
      <c r="T119" s="7">
        <f>IF([1]!Table1[[#This Row],[Revenue]]=0, "",[1]!Table1[[#This Row],[Net_Income]]/[1]!Table1[[#This Row],[Revenue]])</f>
        <v>-1.5086126017938229E-2</v>
      </c>
      <c r="U119" s="7">
        <f>IF([1]!Table1[[#This Row],[Total_Liabilities]]=0, "", [1]!Table1[[#This Row],[Total_Liabilities]]/[1]!Table1[[#This Row],[Holders_Equity]])</f>
        <v>1.5708698286784553</v>
      </c>
      <c r="V119" s="7">
        <f>IF([1]!Table1[[#This Row],[long_Term_Debt]]=0, "", [1]!Table1[[#This Row],[long_Term_Debt]]/[1]!Table1[[#This Row],[Assets]])</f>
        <v>7.1566316691664883E-2</v>
      </c>
      <c r="W119" s="7">
        <f>IF([1]!Table1[[#This Row],[Total_Liabilities]]=0, "", [1]!Table1[[#This Row],[Total_Liabilities]]/[1]!Table1[[#This Row],[Assets]])</f>
        <v>0.61101349903578317</v>
      </c>
      <c r="X119" s="8">
        <v>-1.8163395504184335E-2</v>
      </c>
      <c r="Y119" s="7" t="s">
        <v>119</v>
      </c>
    </row>
    <row r="120" spans="1:25" x14ac:dyDescent="0.25">
      <c r="A120" s="4">
        <v>9</v>
      </c>
      <c r="B120" s="5" t="s">
        <v>35</v>
      </c>
      <c r="C120">
        <v>1865</v>
      </c>
      <c r="D120">
        <v>2014</v>
      </c>
      <c r="E120">
        <v>149</v>
      </c>
      <c r="F120" t="s">
        <v>20</v>
      </c>
      <c r="G120" t="s">
        <v>24</v>
      </c>
      <c r="H120" t="s">
        <v>36</v>
      </c>
      <c r="I120">
        <v>2017</v>
      </c>
      <c r="J120">
        <v>101731</v>
      </c>
      <c r="K120">
        <v>26163</v>
      </c>
      <c r="L120">
        <v>-1689</v>
      </c>
      <c r="M120">
        <v>46369</v>
      </c>
      <c r="N120">
        <v>3907</v>
      </c>
      <c r="O120">
        <v>28038</v>
      </c>
      <c r="P120">
        <v>18331</v>
      </c>
      <c r="Q120">
        <v>4.6900000000000004</v>
      </c>
      <c r="R120">
        <v>-0.16</v>
      </c>
      <c r="S120" s="6">
        <v>-29.312500000000004</v>
      </c>
      <c r="T120" s="7">
        <f>IF([1]!Table1[[#This Row],[Revenue]]=0, "",[1]!Table1[[#This Row],[Net_Income]]/[1]!Table1[[#This Row],[Revenue]])</f>
        <v>-6.4556816878798301E-2</v>
      </c>
      <c r="U120" s="7">
        <f>IF([1]!Table1[[#This Row],[Total_Liabilities]]=0, "", [1]!Table1[[#This Row],[Total_Liabilities]]/[1]!Table1[[#This Row],[Holders_Equity]])</f>
        <v>1.5295401232884185</v>
      </c>
      <c r="V120" s="7">
        <f>IF([1]!Table1[[#This Row],[long_Term_Debt]]=0, "", [1]!Table1[[#This Row],[long_Term_Debt]]/[1]!Table1[[#This Row],[Assets]])</f>
        <v>8.4258879855075589E-2</v>
      </c>
      <c r="W120" s="7">
        <f>IF([1]!Table1[[#This Row],[Total_Liabilities]]=0, "", [1]!Table1[[#This Row],[Total_Liabilities]]/[1]!Table1[[#This Row],[Assets]])</f>
        <v>0.60467122430934461</v>
      </c>
      <c r="X120" s="8">
        <v>-1.2231013263005006E-3</v>
      </c>
      <c r="Y120" s="7" t="s">
        <v>119</v>
      </c>
    </row>
    <row r="121" spans="1:25" x14ac:dyDescent="0.25">
      <c r="A121" s="4">
        <v>9</v>
      </c>
      <c r="B121" s="5" t="s">
        <v>35</v>
      </c>
      <c r="C121">
        <v>1865</v>
      </c>
      <c r="D121">
        <v>2014</v>
      </c>
      <c r="E121">
        <v>149</v>
      </c>
      <c r="F121" t="s">
        <v>20</v>
      </c>
      <c r="G121" t="s">
        <v>24</v>
      </c>
      <c r="H121" t="s">
        <v>36</v>
      </c>
      <c r="I121">
        <v>2016</v>
      </c>
      <c r="J121">
        <v>101000</v>
      </c>
      <c r="K121">
        <v>26131</v>
      </c>
      <c r="L121">
        <v>-848</v>
      </c>
      <c r="M121">
        <v>49687</v>
      </c>
      <c r="N121">
        <v>4047</v>
      </c>
      <c r="O121">
        <v>26477</v>
      </c>
      <c r="P121">
        <v>23211</v>
      </c>
      <c r="Q121">
        <v>4.51</v>
      </c>
      <c r="R121">
        <v>0.23</v>
      </c>
      <c r="S121" s="6">
        <v>19.60869565217391</v>
      </c>
      <c r="T121" s="7">
        <f>IF([1]!Table1[[#This Row],[Revenue]]=0, "",[1]!Table1[[#This Row],[Net_Income]]/[1]!Table1[[#This Row],[Revenue]])</f>
        <v>-3.2451877080861814E-2</v>
      </c>
      <c r="U121" s="7">
        <f>IF([1]!Table1[[#This Row],[Total_Liabilities]]=0, "", [1]!Table1[[#This Row],[Total_Liabilities]]/[1]!Table1[[#This Row],[Holders_Equity]])</f>
        <v>1.1407091465253543</v>
      </c>
      <c r="V121" s="7">
        <f>IF([1]!Table1[[#This Row],[long_Term_Debt]]=0, "", [1]!Table1[[#This Row],[long_Term_Debt]]/[1]!Table1[[#This Row],[Assets]])</f>
        <v>8.1449876225169568E-2</v>
      </c>
      <c r="W121" s="7">
        <f>IF([1]!Table1[[#This Row],[Total_Liabilities]]=0, "", [1]!Table1[[#This Row],[Total_Liabilities]]/[1]!Table1[[#This Row],[Assets]])</f>
        <v>0.53287580252379896</v>
      </c>
      <c r="X121" s="8">
        <v>-0.46886839386169682</v>
      </c>
      <c r="Y121" s="7" t="s">
        <v>119</v>
      </c>
    </row>
    <row r="122" spans="1:25" x14ac:dyDescent="0.25">
      <c r="A122" s="4">
        <v>9</v>
      </c>
      <c r="B122" s="5" t="s">
        <v>35</v>
      </c>
      <c r="C122">
        <v>1865</v>
      </c>
      <c r="D122">
        <v>2014</v>
      </c>
      <c r="E122">
        <v>149</v>
      </c>
      <c r="F122" t="s">
        <v>20</v>
      </c>
      <c r="G122" t="s">
        <v>24</v>
      </c>
      <c r="H122" t="s">
        <v>36</v>
      </c>
      <c r="I122">
        <v>2015</v>
      </c>
      <c r="J122">
        <v>56690</v>
      </c>
      <c r="K122">
        <v>13879</v>
      </c>
      <c r="L122">
        <v>2738</v>
      </c>
      <c r="M122">
        <v>23236</v>
      </c>
      <c r="N122">
        <v>2246</v>
      </c>
      <c r="O122">
        <v>11550</v>
      </c>
      <c r="P122">
        <v>11686</v>
      </c>
      <c r="Q122">
        <v>5.48</v>
      </c>
      <c r="R122">
        <v>0.69</v>
      </c>
      <c r="S122" s="6">
        <v>7.9420289855072479</v>
      </c>
      <c r="T122" s="7">
        <f>IF([1]!Table1[[#This Row],[Revenue]]=0, "",[1]!Table1[[#This Row],[Net_Income]]/[1]!Table1[[#This Row],[Revenue]])</f>
        <v>0.19727646084011816</v>
      </c>
      <c r="U122" s="7">
        <f>IF([1]!Table1[[#This Row],[Total_Liabilities]]=0, "", [1]!Table1[[#This Row],[Total_Liabilities]]/[1]!Table1[[#This Row],[Holders_Equity]])</f>
        <v>0.98836214273489642</v>
      </c>
      <c r="V122" s="7">
        <f>IF([1]!Table1[[#This Row],[long_Term_Debt]]=0, "", [1]!Table1[[#This Row],[long_Term_Debt]]/[1]!Table1[[#This Row],[Assets]])</f>
        <v>9.6660354622138067E-2</v>
      </c>
      <c r="W122" s="7">
        <f>IF([1]!Table1[[#This Row],[Total_Liabilities]]=0, "", [1]!Table1[[#This Row],[Total_Liabilities]]/[1]!Table1[[#This Row],[Assets]])</f>
        <v>0.49707350662764677</v>
      </c>
      <c r="X122" s="8">
        <v>0.21946826140211831</v>
      </c>
      <c r="Y122" s="7" t="s">
        <v>119</v>
      </c>
    </row>
    <row r="123" spans="1:25" x14ac:dyDescent="0.25">
      <c r="A123" s="4">
        <v>9</v>
      </c>
      <c r="B123" s="5" t="s">
        <v>35</v>
      </c>
      <c r="C123">
        <v>1865</v>
      </c>
      <c r="D123">
        <v>2014</v>
      </c>
      <c r="E123">
        <v>149</v>
      </c>
      <c r="F123" t="s">
        <v>20</v>
      </c>
      <c r="G123" t="s">
        <v>24</v>
      </c>
      <c r="H123" t="s">
        <v>36</v>
      </c>
      <c r="I123">
        <v>2014</v>
      </c>
      <c r="J123">
        <v>61656</v>
      </c>
      <c r="K123">
        <v>16925</v>
      </c>
      <c r="L123">
        <v>4602</v>
      </c>
      <c r="M123">
        <v>27999</v>
      </c>
      <c r="N123">
        <v>3424</v>
      </c>
      <c r="O123">
        <v>16475</v>
      </c>
      <c r="P123">
        <v>11524</v>
      </c>
      <c r="Q123">
        <v>5.87</v>
      </c>
      <c r="R123">
        <v>0.64</v>
      </c>
      <c r="S123" s="6">
        <v>9.171875</v>
      </c>
      <c r="T123" s="7">
        <f>IF([1]!Table1[[#This Row],[Revenue]]=0, "",[1]!Table1[[#This Row],[Net_Income]]/[1]!Table1[[#This Row],[Revenue]])</f>
        <v>0.27190546528803544</v>
      </c>
      <c r="U123" s="7">
        <f>IF([1]!Table1[[#This Row],[Total_Liabilities]]=0, "", [1]!Table1[[#This Row],[Total_Liabilities]]/[1]!Table1[[#This Row],[Holders_Equity]])</f>
        <v>1.4296251301631377</v>
      </c>
      <c r="V123" s="7">
        <f>IF([1]!Table1[[#This Row],[long_Term_Debt]]=0, "", [1]!Table1[[#This Row],[long_Term_Debt]]/[1]!Table1[[#This Row],[Assets]])</f>
        <v>0.1222900817886353</v>
      </c>
      <c r="W123" s="7">
        <f>IF([1]!Table1[[#This Row],[Total_Liabilities]]=0, "", [1]!Table1[[#This Row],[Total_Liabilities]]/[1]!Table1[[#This Row],[Assets]])</f>
        <v>0.5884138719239973</v>
      </c>
      <c r="X123" s="8">
        <v>-2.5997045790251108E-3</v>
      </c>
      <c r="Y123" s="7" t="s">
        <v>119</v>
      </c>
    </row>
    <row r="124" spans="1:25" x14ac:dyDescent="0.25">
      <c r="A124" s="4">
        <v>9</v>
      </c>
      <c r="B124" s="5" t="s">
        <v>35</v>
      </c>
      <c r="C124">
        <v>1865</v>
      </c>
      <c r="D124">
        <v>2014</v>
      </c>
      <c r="E124">
        <v>149</v>
      </c>
      <c r="F124" t="s">
        <v>20</v>
      </c>
      <c r="G124" t="s">
        <v>24</v>
      </c>
      <c r="H124" t="s">
        <v>36</v>
      </c>
      <c r="I124">
        <v>2013</v>
      </c>
      <c r="J124">
        <v>86462</v>
      </c>
      <c r="K124">
        <v>16881</v>
      </c>
      <c r="L124">
        <v>-817</v>
      </c>
      <c r="M124">
        <v>33461</v>
      </c>
      <c r="N124">
        <v>4365</v>
      </c>
      <c r="O124">
        <v>24615</v>
      </c>
      <c r="P124">
        <v>8846</v>
      </c>
      <c r="Q124">
        <v>3.88</v>
      </c>
      <c r="R124">
        <v>-0.41</v>
      </c>
      <c r="S124" s="6">
        <v>-9.463414634146341</v>
      </c>
      <c r="T124" s="7">
        <f>IF([1]!Table1[[#This Row],[Revenue]]=0, "",[1]!Table1[[#This Row],[Net_Income]]/[1]!Table1[[#This Row],[Revenue]])</f>
        <v>-4.8397606776849712E-2</v>
      </c>
      <c r="U124" s="7">
        <f>IF([1]!Table1[[#This Row],[Total_Liabilities]]=0, "", [1]!Table1[[#This Row],[Total_Liabilities]]/[1]!Table1[[#This Row],[Holders_Equity]])</f>
        <v>2.7826136106714898</v>
      </c>
      <c r="V124" s="7">
        <f>IF([1]!Table1[[#This Row],[long_Term_Debt]]=0, "", [1]!Table1[[#This Row],[long_Term_Debt]]/[1]!Table1[[#This Row],[Assets]])</f>
        <v>0.13045037506350676</v>
      </c>
      <c r="W124" s="7">
        <f>IF([1]!Table1[[#This Row],[Total_Liabilities]]=0, "", [1]!Table1[[#This Row],[Total_Liabilities]]/[1]!Table1[[#This Row],[Assets]])</f>
        <v>0.73563252741998142</v>
      </c>
      <c r="X124" s="8">
        <v>1.2989751791955453</v>
      </c>
      <c r="Y124" s="7" t="s">
        <v>119</v>
      </c>
    </row>
    <row r="125" spans="1:25" x14ac:dyDescent="0.25">
      <c r="A125" s="4">
        <v>9</v>
      </c>
      <c r="B125" s="5" t="s">
        <v>35</v>
      </c>
      <c r="C125">
        <v>1865</v>
      </c>
      <c r="D125">
        <v>2014</v>
      </c>
      <c r="E125">
        <v>149</v>
      </c>
      <c r="F125" t="s">
        <v>20</v>
      </c>
      <c r="G125" t="s">
        <v>24</v>
      </c>
      <c r="H125" t="s">
        <v>36</v>
      </c>
      <c r="I125">
        <v>2012</v>
      </c>
      <c r="J125">
        <v>97798</v>
      </c>
      <c r="K125">
        <v>38809</v>
      </c>
      <c r="L125">
        <v>-4873</v>
      </c>
      <c r="M125">
        <v>38517</v>
      </c>
      <c r="N125">
        <v>6542</v>
      </c>
      <c r="O125">
        <v>26368</v>
      </c>
      <c r="P125">
        <v>12150</v>
      </c>
      <c r="Q125">
        <v>2.4500000000000002</v>
      </c>
      <c r="R125">
        <v>-1.1599999999999999</v>
      </c>
      <c r="S125" s="6">
        <v>-2.1120689655172415</v>
      </c>
      <c r="T125" s="7">
        <f>IF([1]!Table1[[#This Row],[Revenue]]=0, "",[1]!Table1[[#This Row],[Net_Income]]/[1]!Table1[[#This Row],[Revenue]])</f>
        <v>-0.1255636579144013</v>
      </c>
      <c r="U125" s="7">
        <f>IF([1]!Table1[[#This Row],[Total_Liabilities]]=0, "", [1]!Table1[[#This Row],[Total_Liabilities]]/[1]!Table1[[#This Row],[Holders_Equity]])</f>
        <v>2.1702057613168724</v>
      </c>
      <c r="V125" s="7">
        <f>IF([1]!Table1[[#This Row],[long_Term_Debt]]=0, "", [1]!Table1[[#This Row],[long_Term_Debt]]/[1]!Table1[[#This Row],[Assets]])</f>
        <v>0.16984708050990471</v>
      </c>
      <c r="W125" s="7">
        <f>IF([1]!Table1[[#This Row],[Total_Liabilities]]=0, "", [1]!Table1[[#This Row],[Total_Liabilities]]/[1]!Table1[[#This Row],[Assets]])</f>
        <v>0.68458083443674222</v>
      </c>
      <c r="X125" s="8">
        <v>0.3874101368239326</v>
      </c>
      <c r="Y125" s="7" t="s">
        <v>119</v>
      </c>
    </row>
    <row r="126" spans="1:25" x14ac:dyDescent="0.25">
      <c r="A126" s="4">
        <v>9</v>
      </c>
      <c r="B126" s="5" t="s">
        <v>35</v>
      </c>
      <c r="C126">
        <v>1865</v>
      </c>
      <c r="D126">
        <v>2014</v>
      </c>
      <c r="E126">
        <v>149</v>
      </c>
      <c r="F126" t="s">
        <v>20</v>
      </c>
      <c r="G126" t="s">
        <v>24</v>
      </c>
      <c r="H126" t="s">
        <v>36</v>
      </c>
      <c r="I126">
        <v>2011</v>
      </c>
      <c r="J126">
        <v>130050</v>
      </c>
      <c r="K126">
        <v>53844</v>
      </c>
      <c r="L126">
        <v>-2072</v>
      </c>
      <c r="M126">
        <v>50426</v>
      </c>
      <c r="N126">
        <v>5528</v>
      </c>
      <c r="O126">
        <v>31044</v>
      </c>
      <c r="P126">
        <v>19382</v>
      </c>
      <c r="Q126">
        <v>4.1399999999999997</v>
      </c>
      <c r="R126">
        <v>0.25</v>
      </c>
      <c r="S126" s="6">
        <v>16.559999999999999</v>
      </c>
      <c r="T126" s="7">
        <f>IF([1]!Table1[[#This Row],[Revenue]]=0, "",[1]!Table1[[#This Row],[Net_Income]]/[1]!Table1[[#This Row],[Revenue]])</f>
        <v>-3.8481539261570462E-2</v>
      </c>
      <c r="U126" s="7">
        <f>IF([1]!Table1[[#This Row],[Total_Liabilities]]=0, "", [1]!Table1[[#This Row],[Total_Liabilities]]/[1]!Table1[[#This Row],[Holders_Equity]])</f>
        <v>1.6016922918171499</v>
      </c>
      <c r="V126" s="7">
        <f>IF([1]!Table1[[#This Row],[long_Term_Debt]]=0, "", [1]!Table1[[#This Row],[long_Term_Debt]]/[1]!Table1[[#This Row],[Assets]])</f>
        <v>0.10962598659421727</v>
      </c>
      <c r="W126" s="7">
        <f>IF([1]!Table1[[#This Row],[Total_Liabilities]]=0, "", [1]!Table1[[#This Row],[Total_Liabilities]]/[1]!Table1[[#This Row],[Assets]])</f>
        <v>0.61563479157577439</v>
      </c>
      <c r="X126" s="8">
        <v>4.6801872074882997E-2</v>
      </c>
      <c r="Y126" s="7" t="s">
        <v>119</v>
      </c>
    </row>
    <row r="127" spans="1:25" x14ac:dyDescent="0.25">
      <c r="A127" s="4">
        <v>9</v>
      </c>
      <c r="B127" s="5" t="s">
        <v>35</v>
      </c>
      <c r="C127">
        <v>1865</v>
      </c>
      <c r="D127">
        <v>2014</v>
      </c>
      <c r="E127">
        <v>149</v>
      </c>
      <c r="F127" t="s">
        <v>20</v>
      </c>
      <c r="G127" t="s">
        <v>24</v>
      </c>
      <c r="H127" t="s">
        <v>36</v>
      </c>
      <c r="I127">
        <v>2010</v>
      </c>
      <c r="J127">
        <v>129355</v>
      </c>
      <c r="K127">
        <v>56364</v>
      </c>
      <c r="L127">
        <v>1783</v>
      </c>
      <c r="M127">
        <v>51951</v>
      </c>
      <c r="N127">
        <v>5633</v>
      </c>
      <c r="O127">
        <v>32851</v>
      </c>
      <c r="P127">
        <v>19101</v>
      </c>
      <c r="Q127">
        <v>6.77</v>
      </c>
      <c r="R127">
        <v>0.55000000000000004</v>
      </c>
      <c r="S127" s="6">
        <v>12.309090909090907</v>
      </c>
      <c r="T127" s="7">
        <f>IF([1]!Table1[[#This Row],[Revenue]]=0, "",[1]!Table1[[#This Row],[Net_Income]]/[1]!Table1[[#This Row],[Revenue]])</f>
        <v>3.163366687956852E-2</v>
      </c>
      <c r="U127" s="7">
        <f>IF([1]!Table1[[#This Row],[Total_Liabilities]]=0, "", [1]!Table1[[#This Row],[Total_Liabilities]]/[1]!Table1[[#This Row],[Holders_Equity]])</f>
        <v>1.7198575990785823</v>
      </c>
      <c r="V127" s="7">
        <f>IF([1]!Table1[[#This Row],[long_Term_Debt]]=0, "", [1]!Table1[[#This Row],[long_Term_Debt]]/[1]!Table1[[#This Row],[Assets]])</f>
        <v>0.10842909664876518</v>
      </c>
      <c r="W127" s="7">
        <f>IF([1]!Table1[[#This Row],[Total_Liabilities]]=0, "", [1]!Table1[[#This Row],[Total_Liabilities]]/[1]!Table1[[#This Row],[Assets]])</f>
        <v>0.63234586437219686</v>
      </c>
      <c r="X127" s="8">
        <v>1.405152224824356E-2</v>
      </c>
      <c r="Y127" s="7" t="s">
        <v>119</v>
      </c>
    </row>
    <row r="128" spans="1:25" x14ac:dyDescent="0.25">
      <c r="A128" s="4">
        <v>9</v>
      </c>
      <c r="B128" s="5" t="s">
        <v>35</v>
      </c>
      <c r="C128">
        <v>1865</v>
      </c>
      <c r="D128">
        <v>2014</v>
      </c>
      <c r="E128">
        <v>149</v>
      </c>
      <c r="F128" t="s">
        <v>20</v>
      </c>
      <c r="G128" t="s">
        <v>24</v>
      </c>
      <c r="H128" t="s">
        <v>36</v>
      </c>
      <c r="I128">
        <v>2009</v>
      </c>
      <c r="J128">
        <v>123553</v>
      </c>
      <c r="K128">
        <v>57156</v>
      </c>
      <c r="L128">
        <v>363</v>
      </c>
      <c r="M128">
        <v>49840</v>
      </c>
      <c r="N128">
        <v>6181</v>
      </c>
      <c r="O128">
        <v>29271</v>
      </c>
      <c r="P128">
        <v>20569</v>
      </c>
      <c r="Q128">
        <v>7.68</v>
      </c>
      <c r="R128">
        <v>0.28999999999999998</v>
      </c>
      <c r="S128" s="6">
        <v>26.482758620689655</v>
      </c>
      <c r="T128" s="7">
        <f>IF([1]!Table1[[#This Row],[Revenue]]=0, "",[1]!Table1[[#This Row],[Net_Income]]/[1]!Table1[[#This Row],[Revenue]])</f>
        <v>6.3510392609699767E-3</v>
      </c>
      <c r="U128" s="7">
        <f>IF([1]!Table1[[#This Row],[Total_Liabilities]]=0, "", [1]!Table1[[#This Row],[Total_Liabilities]]/[1]!Table1[[#This Row],[Holders_Equity]])</f>
        <v>1.4230638339248383</v>
      </c>
      <c r="V128" s="7">
        <f>IF([1]!Table1[[#This Row],[long_Term_Debt]]=0, "", [1]!Table1[[#This Row],[long_Term_Debt]]/[1]!Table1[[#This Row],[Assets]])</f>
        <v>0.12401685393258427</v>
      </c>
      <c r="W128" s="7">
        <f>IF([1]!Table1[[#This Row],[Total_Liabilities]]=0, "", [1]!Table1[[#This Row],[Total_Liabilities]]/[1]!Table1[[#This Row],[Assets]])</f>
        <v>0.58729935794542532</v>
      </c>
      <c r="X128" s="8">
        <v>0.76340191755896147</v>
      </c>
      <c r="Y128" s="7" t="s">
        <v>119</v>
      </c>
    </row>
    <row r="129" spans="1:25" x14ac:dyDescent="0.25">
      <c r="A129" s="4">
        <v>10</v>
      </c>
      <c r="B129" s="5" t="s">
        <v>37</v>
      </c>
      <c r="C129">
        <v>1985</v>
      </c>
      <c r="D129">
        <v>2001</v>
      </c>
      <c r="E129">
        <v>16</v>
      </c>
      <c r="F129" t="s">
        <v>20</v>
      </c>
      <c r="G129" t="s">
        <v>20</v>
      </c>
      <c r="I129">
        <v>2000</v>
      </c>
      <c r="J129">
        <v>20600</v>
      </c>
      <c r="K129">
        <v>100789</v>
      </c>
      <c r="L129">
        <v>1266</v>
      </c>
      <c r="M129">
        <v>65503</v>
      </c>
      <c r="N129">
        <v>8550</v>
      </c>
      <c r="O129">
        <v>28406</v>
      </c>
      <c r="P129">
        <v>11470</v>
      </c>
      <c r="Q129">
        <v>0</v>
      </c>
      <c r="R129">
        <v>0</v>
      </c>
      <c r="S129" s="6" t="s">
        <v>110</v>
      </c>
      <c r="T129" s="7">
        <f>IF([1]!Table1[[#This Row],[Revenue]]=0, "",[1]!Table1[[#This Row],[Net_Income]]/[1]!Table1[[#This Row],[Revenue]])</f>
        <v>1.2560894542063121E-2</v>
      </c>
      <c r="U129" s="7">
        <f>IF([1]!Table1[[#This Row],[Total_Liabilities]]=0, "", [1]!Table1[[#This Row],[Total_Liabilities]]/[1]!Table1[[#This Row],[Holders_Equity]])</f>
        <v>2.4765475152571925</v>
      </c>
      <c r="V129" s="7">
        <f>IF([1]!Table1[[#This Row],[long_Term_Debt]]=0, "", [1]!Table1[[#This Row],[long_Term_Debt]]/[1]!Table1[[#This Row],[Assets]])</f>
        <v>0.13052837274628643</v>
      </c>
      <c r="W129" s="7">
        <f>IF([1]!Table1[[#This Row],[Total_Liabilities]]=0, "", [1]!Table1[[#This Row],[Total_Liabilities]]/[1]!Table1[[#This Row],[Assets]])</f>
        <v>0.43365952704456284</v>
      </c>
      <c r="X129" s="8">
        <v>-0.60202006171308375</v>
      </c>
      <c r="Y129" s="7" t="s">
        <v>120</v>
      </c>
    </row>
    <row r="130" spans="1:25" x14ac:dyDescent="0.25">
      <c r="A130" s="4">
        <v>10</v>
      </c>
      <c r="B130" s="5" t="s">
        <v>37</v>
      </c>
      <c r="C130">
        <v>1985</v>
      </c>
      <c r="D130">
        <v>2001</v>
      </c>
      <c r="E130">
        <v>16</v>
      </c>
      <c r="F130" t="s">
        <v>20</v>
      </c>
      <c r="G130" t="s">
        <v>20</v>
      </c>
      <c r="I130">
        <v>1999</v>
      </c>
      <c r="J130">
        <v>0</v>
      </c>
      <c r="K130">
        <v>40112</v>
      </c>
      <c r="L130">
        <v>957</v>
      </c>
      <c r="M130">
        <v>33380</v>
      </c>
      <c r="N130">
        <v>7151</v>
      </c>
      <c r="O130">
        <v>6759</v>
      </c>
      <c r="P130">
        <v>9570</v>
      </c>
      <c r="Q130">
        <v>0</v>
      </c>
      <c r="R130">
        <v>0</v>
      </c>
      <c r="S130" s="6" t="s">
        <v>110</v>
      </c>
      <c r="T130" s="7">
        <f>IF([1]!Table1[[#This Row],[Revenue]]=0, "",[1]!Table1[[#This Row],[Net_Income]]/[1]!Table1[[#This Row],[Revenue]])</f>
        <v>2.3858197048264859E-2</v>
      </c>
      <c r="U130" s="7">
        <f>IF([1]!Table1[[#This Row],[Total_Liabilities]]=0, "", [1]!Table1[[#This Row],[Total_Liabilities]]/[1]!Table1[[#This Row],[Holders_Equity]])</f>
        <v>0.70626959247648902</v>
      </c>
      <c r="V130" s="7">
        <f>IF([1]!Table1[[#This Row],[long_Term_Debt]]=0, "", [1]!Table1[[#This Row],[long_Term_Debt]]/[1]!Table1[[#This Row],[Assets]])</f>
        <v>0.21423007789095266</v>
      </c>
      <c r="W130" s="7">
        <f>IF([1]!Table1[[#This Row],[Total_Liabilities]]=0, "", [1]!Table1[[#This Row],[Total_Liabilities]]/[1]!Table1[[#This Row],[Assets]])</f>
        <v>0.20248651887357699</v>
      </c>
      <c r="X130" s="8">
        <v>-0.22068209014758675</v>
      </c>
      <c r="Y130" s="7" t="s">
        <v>120</v>
      </c>
    </row>
    <row r="131" spans="1:25" x14ac:dyDescent="0.25">
      <c r="A131" s="4">
        <v>10</v>
      </c>
      <c r="B131" s="5" t="s">
        <v>37</v>
      </c>
      <c r="C131">
        <v>1985</v>
      </c>
      <c r="D131">
        <v>2001</v>
      </c>
      <c r="E131">
        <v>16</v>
      </c>
      <c r="F131" t="s">
        <v>20</v>
      </c>
      <c r="G131" t="s">
        <v>20</v>
      </c>
      <c r="I131">
        <v>1998</v>
      </c>
      <c r="J131">
        <v>0</v>
      </c>
      <c r="K131">
        <v>31260</v>
      </c>
      <c r="L131">
        <v>698</v>
      </c>
      <c r="M131">
        <v>29350</v>
      </c>
      <c r="N131">
        <v>0</v>
      </c>
      <c r="O131">
        <v>0</v>
      </c>
      <c r="P131">
        <v>7048</v>
      </c>
      <c r="Q131">
        <v>0</v>
      </c>
      <c r="R131">
        <v>0</v>
      </c>
      <c r="S131" s="6" t="s">
        <v>110</v>
      </c>
      <c r="T131" s="7">
        <f>IF([1]!Table1[[#This Row],[Revenue]]=0, "",[1]!Table1[[#This Row],[Net_Income]]/[1]!Table1[[#This Row],[Revenue]])</f>
        <v>2.232885476647473E-2</v>
      </c>
      <c r="U131" s="7" t="str">
        <f>IF([1]!Table1[[#This Row],[Total_Liabilities]]=0, "", [1]!Table1[[#This Row],[Total_Liabilities]]/[1]!Table1[[#This Row],[Holders_Equity]])</f>
        <v/>
      </c>
      <c r="V131" s="7" t="str">
        <f>IF([1]!Table1[[#This Row],[long_Term_Debt]]=0, "", [1]!Table1[[#This Row],[long_Term_Debt]]/[1]!Table1[[#This Row],[Assets]])</f>
        <v/>
      </c>
      <c r="W131" s="7" t="str">
        <f>IF([1]!Table1[[#This Row],[Total_Liabilities]]=0, "", [1]!Table1[[#This Row],[Total_Liabilities]]/[1]!Table1[[#This Row],[Assets]])</f>
        <v/>
      </c>
      <c r="X131" s="8">
        <v>-0.35147152911068458</v>
      </c>
      <c r="Y131" s="7" t="s">
        <v>120</v>
      </c>
    </row>
    <row r="132" spans="1:25" x14ac:dyDescent="0.25">
      <c r="A132" s="4">
        <v>10</v>
      </c>
      <c r="B132" s="5" t="s">
        <v>37</v>
      </c>
      <c r="C132">
        <v>1985</v>
      </c>
      <c r="D132">
        <v>2001</v>
      </c>
      <c r="E132">
        <v>16</v>
      </c>
      <c r="F132" t="s">
        <v>20</v>
      </c>
      <c r="G132" t="s">
        <v>20</v>
      </c>
      <c r="I132">
        <v>1997</v>
      </c>
      <c r="J132">
        <v>0</v>
      </c>
      <c r="K132">
        <v>20273</v>
      </c>
      <c r="L132">
        <v>515</v>
      </c>
      <c r="M132">
        <v>22552</v>
      </c>
      <c r="N132">
        <v>0</v>
      </c>
      <c r="O132">
        <v>0</v>
      </c>
      <c r="P132">
        <v>0</v>
      </c>
      <c r="Q132">
        <v>0</v>
      </c>
      <c r="R132">
        <v>0</v>
      </c>
      <c r="S132" s="6" t="s">
        <v>110</v>
      </c>
      <c r="T132" s="7">
        <f>IF([1]!Table1[[#This Row],[Revenue]]=0, "",[1]!Table1[[#This Row],[Net_Income]]/[1]!Table1[[#This Row],[Revenue]])</f>
        <v>2.5403245696246239E-2</v>
      </c>
      <c r="U132" s="7" t="str">
        <f>IF([1]!Table1[[#This Row],[Total_Liabilities]]=0, "", [1]!Table1[[#This Row],[Total_Liabilities]]/[1]!Table1[[#This Row],[Holders_Equity]])</f>
        <v/>
      </c>
      <c r="V132" s="7" t="str">
        <f>IF([1]!Table1[[#This Row],[long_Term_Debt]]=0, "", [1]!Table1[[#This Row],[long_Term_Debt]]/[1]!Table1[[#This Row],[Assets]])</f>
        <v/>
      </c>
      <c r="W132" s="7" t="str">
        <f>IF([1]!Table1[[#This Row],[Total_Liabilities]]=0, "", [1]!Table1[[#This Row],[Total_Liabilities]]/[1]!Table1[[#This Row],[Assets]])</f>
        <v/>
      </c>
      <c r="X132" s="8">
        <v>-0.34449760765550241</v>
      </c>
      <c r="Y132" s="7" t="s">
        <v>120</v>
      </c>
    </row>
    <row r="133" spans="1:25" x14ac:dyDescent="0.25">
      <c r="A133" s="4">
        <v>10</v>
      </c>
      <c r="B133" s="5" t="s">
        <v>37</v>
      </c>
      <c r="C133">
        <v>1985</v>
      </c>
      <c r="D133">
        <v>2001</v>
      </c>
      <c r="E133">
        <v>16</v>
      </c>
      <c r="F133" t="s">
        <v>20</v>
      </c>
      <c r="G133" t="s">
        <v>20</v>
      </c>
      <c r="I133">
        <v>1996</v>
      </c>
      <c r="J133">
        <v>0</v>
      </c>
      <c r="K133">
        <v>13289</v>
      </c>
      <c r="L133">
        <v>493</v>
      </c>
      <c r="M133">
        <v>16137</v>
      </c>
      <c r="N133">
        <v>0</v>
      </c>
      <c r="O133">
        <v>0</v>
      </c>
      <c r="P133">
        <v>0</v>
      </c>
      <c r="Q133">
        <v>0</v>
      </c>
      <c r="R133">
        <v>0</v>
      </c>
      <c r="S133" s="6" t="s">
        <v>110</v>
      </c>
      <c r="T133" s="7">
        <f>IF([1]!Table1[[#This Row],[Revenue]]=0, "",[1]!Table1[[#This Row],[Net_Income]]/[1]!Table1[[#This Row],[Revenue]])</f>
        <v>3.7098352020468059E-2</v>
      </c>
      <c r="U133" s="7" t="str">
        <f>IF([1]!Table1[[#This Row],[Total_Liabilities]]=0, "", [1]!Table1[[#This Row],[Total_Liabilities]]/[1]!Table1[[#This Row],[Holders_Equity]])</f>
        <v/>
      </c>
      <c r="V133" s="7" t="str">
        <f>IF([1]!Table1[[#This Row],[long_Term_Debt]]=0, "", [1]!Table1[[#This Row],[long_Term_Debt]]/[1]!Table1[[#This Row],[Assets]])</f>
        <v/>
      </c>
      <c r="W133" s="7" t="str">
        <f>IF([1]!Table1[[#This Row],[Total_Liabilities]]=0, "", [1]!Table1[[#This Row],[Total_Liabilities]]/[1]!Table1[[#This Row],[Assets]])</f>
        <v/>
      </c>
      <c r="X133" s="8">
        <v>4.1111445556475283</v>
      </c>
      <c r="Y133" s="7" t="s">
        <v>120</v>
      </c>
    </row>
    <row r="134" spans="1:25" x14ac:dyDescent="0.25">
      <c r="A134" s="4">
        <v>11</v>
      </c>
      <c r="B134" s="5" t="s">
        <v>38</v>
      </c>
      <c r="C134">
        <v>1879</v>
      </c>
      <c r="D134">
        <v>1997</v>
      </c>
      <c r="E134">
        <v>118</v>
      </c>
      <c r="F134" t="s">
        <v>20</v>
      </c>
      <c r="G134" t="s">
        <v>20</v>
      </c>
      <c r="I134">
        <v>2024</v>
      </c>
      <c r="J134">
        <v>201000</v>
      </c>
      <c r="K134">
        <v>67922</v>
      </c>
      <c r="L134">
        <v>108</v>
      </c>
      <c r="M134">
        <v>33936</v>
      </c>
      <c r="N134">
        <v>16722</v>
      </c>
      <c r="O134">
        <v>28366</v>
      </c>
      <c r="P134">
        <v>5408</v>
      </c>
      <c r="Q134">
        <v>0</v>
      </c>
      <c r="R134">
        <v>0</v>
      </c>
      <c r="S134" s="6" t="s">
        <v>110</v>
      </c>
      <c r="T134" s="7">
        <f>IF([1]!Table1[[#This Row],[Revenue]]=0, "",[1]!Table1[[#This Row],[Net_Income]]/[1]!Table1[[#This Row],[Revenue]])</f>
        <v>1.5900591855363506E-3</v>
      </c>
      <c r="U134" s="7">
        <f>IF([1]!Table1[[#This Row],[Total_Liabilities]]=0, "", [1]!Table1[[#This Row],[Total_Liabilities]]/[1]!Table1[[#This Row],[Holders_Equity]])</f>
        <v>5.2451923076923075</v>
      </c>
      <c r="V134" s="7">
        <f>IF([1]!Table1[[#This Row],[long_Term_Debt]]=0, "", [1]!Table1[[#This Row],[long_Term_Debt]]/[1]!Table1[[#This Row],[Assets]])</f>
        <v>0.49275106082036774</v>
      </c>
      <c r="W134" s="7">
        <f>IF([1]!Table1[[#This Row],[Total_Liabilities]]=0, "", [1]!Table1[[#This Row],[Total_Liabilities]]/[1]!Table1[[#This Row],[Assets]])</f>
        <v>0.83586751532296089</v>
      </c>
      <c r="X134" s="8">
        <v>-5.3414210417832217E-2</v>
      </c>
      <c r="Y134" s="7" t="s">
        <v>113</v>
      </c>
    </row>
    <row r="135" spans="1:25" x14ac:dyDescent="0.25">
      <c r="A135" s="4">
        <v>11</v>
      </c>
      <c r="B135" s="5" t="s">
        <v>38</v>
      </c>
      <c r="C135">
        <v>1879</v>
      </c>
      <c r="D135">
        <v>1997</v>
      </c>
      <c r="E135">
        <v>118</v>
      </c>
      <c r="F135" t="s">
        <v>20</v>
      </c>
      <c r="G135" t="s">
        <v>20</v>
      </c>
      <c r="I135">
        <v>2023</v>
      </c>
      <c r="J135">
        <v>0</v>
      </c>
      <c r="K135">
        <v>64294</v>
      </c>
      <c r="L135">
        <v>1618</v>
      </c>
      <c r="M135">
        <v>33648</v>
      </c>
      <c r="N135">
        <v>15735</v>
      </c>
      <c r="O135">
        <v>27083</v>
      </c>
      <c r="P135">
        <v>6425</v>
      </c>
      <c r="Q135">
        <v>0</v>
      </c>
      <c r="R135">
        <v>0</v>
      </c>
      <c r="S135" s="6" t="s">
        <v>110</v>
      </c>
      <c r="T135" s="7">
        <f>IF([1]!Table1[[#This Row],[Revenue]]=0, "",[1]!Table1[[#This Row],[Net_Income]]/[1]!Table1[[#This Row],[Revenue]])</f>
        <v>2.516564531682583E-2</v>
      </c>
      <c r="U135" s="7">
        <f>IF([1]!Table1[[#This Row],[Total_Liabilities]]=0, "", [1]!Table1[[#This Row],[Total_Liabilities]]/[1]!Table1[[#This Row],[Holders_Equity]])</f>
        <v>4.2152529182879377</v>
      </c>
      <c r="V135" s="7">
        <f>IF([1]!Table1[[#This Row],[long_Term_Debt]]=0, "", [1]!Table1[[#This Row],[long_Term_Debt]]/[1]!Table1[[#This Row],[Assets]])</f>
        <v>0.46763552068473607</v>
      </c>
      <c r="W135" s="7">
        <f>IF([1]!Table1[[#This Row],[Total_Liabilities]]=0, "", [1]!Table1[[#This Row],[Total_Liabilities]]/[1]!Table1[[#This Row],[Assets]])</f>
        <v>0.80489182120779834</v>
      </c>
      <c r="X135" s="8">
        <v>-5.3581982766665627E-2</v>
      </c>
      <c r="Y135" s="7" t="s">
        <v>113</v>
      </c>
    </row>
    <row r="136" spans="1:25" x14ac:dyDescent="0.25">
      <c r="A136" s="4">
        <v>11</v>
      </c>
      <c r="B136" s="5" t="s">
        <v>38</v>
      </c>
      <c r="C136">
        <v>1879</v>
      </c>
      <c r="D136">
        <v>1997</v>
      </c>
      <c r="E136">
        <v>118</v>
      </c>
      <c r="F136" t="s">
        <v>20</v>
      </c>
      <c r="G136" t="s">
        <v>20</v>
      </c>
      <c r="I136">
        <v>2022</v>
      </c>
      <c r="J136">
        <v>198000</v>
      </c>
      <c r="K136">
        <v>60849</v>
      </c>
      <c r="L136">
        <v>7934</v>
      </c>
      <c r="M136">
        <v>33273</v>
      </c>
      <c r="N136">
        <v>16763</v>
      </c>
      <c r="O136">
        <v>27169</v>
      </c>
      <c r="P136">
        <v>5980</v>
      </c>
      <c r="Q136">
        <v>0</v>
      </c>
      <c r="R136">
        <v>0</v>
      </c>
      <c r="S136" s="6" t="s">
        <v>110</v>
      </c>
      <c r="T136" s="7">
        <f>IF([1]!Table1[[#This Row],[Revenue]]=0, "",[1]!Table1[[#This Row],[Net_Income]]/[1]!Table1[[#This Row],[Revenue]])</f>
        <v>0.13038833834574109</v>
      </c>
      <c r="U136" s="7">
        <f>IF([1]!Table1[[#This Row],[Total_Liabilities]]=0, "", [1]!Table1[[#This Row],[Total_Liabilities]]/[1]!Table1[[#This Row],[Holders_Equity]])</f>
        <v>4.5433110367892979</v>
      </c>
      <c r="V136" s="7">
        <f>IF([1]!Table1[[#This Row],[long_Term_Debt]]=0, "", [1]!Table1[[#This Row],[long_Term_Debt]]/[1]!Table1[[#This Row],[Assets]])</f>
        <v>0.50380188140534365</v>
      </c>
      <c r="W136" s="7">
        <f>IF([1]!Table1[[#This Row],[Total_Liabilities]]=0, "", [1]!Table1[[#This Row],[Total_Liabilities]]/[1]!Table1[[#This Row],[Assets]])</f>
        <v>0.81654795179274486</v>
      </c>
      <c r="X136" s="8">
        <v>-8.4717908264720865E-2</v>
      </c>
      <c r="Y136" s="7" t="s">
        <v>113</v>
      </c>
    </row>
    <row r="137" spans="1:25" x14ac:dyDescent="0.25">
      <c r="A137" s="4">
        <v>11</v>
      </c>
      <c r="B137" s="5" t="s">
        <v>38</v>
      </c>
      <c r="C137">
        <v>1879</v>
      </c>
      <c r="D137">
        <v>1997</v>
      </c>
      <c r="E137">
        <v>118</v>
      </c>
      <c r="F137" t="s">
        <v>20</v>
      </c>
      <c r="G137" t="s">
        <v>20</v>
      </c>
      <c r="I137">
        <v>2021</v>
      </c>
      <c r="J137">
        <v>210000</v>
      </c>
      <c r="K137">
        <v>55694</v>
      </c>
      <c r="L137">
        <v>2074</v>
      </c>
      <c r="M137">
        <v>39236</v>
      </c>
      <c r="N137">
        <v>14888</v>
      </c>
      <c r="O137">
        <v>37497</v>
      </c>
      <c r="P137">
        <v>1379</v>
      </c>
      <c r="Q137">
        <v>0</v>
      </c>
      <c r="R137">
        <v>0</v>
      </c>
      <c r="S137" s="6" t="s">
        <v>110</v>
      </c>
      <c r="T137" s="7">
        <f>IF([1]!Table1[[#This Row],[Revenue]]=0, "",[1]!Table1[[#This Row],[Net_Income]]/[1]!Table1[[#This Row],[Revenue]])</f>
        <v>3.7239199913814774E-2</v>
      </c>
      <c r="U137" s="7">
        <f>IF([1]!Table1[[#This Row],[Total_Liabilities]]=0, "", [1]!Table1[[#This Row],[Total_Liabilities]]/[1]!Table1[[#This Row],[Holders_Equity]])</f>
        <v>27.191443074691804</v>
      </c>
      <c r="V137" s="7">
        <f>IF([1]!Table1[[#This Row],[long_Term_Debt]]=0, "", [1]!Table1[[#This Row],[long_Term_Debt]]/[1]!Table1[[#This Row],[Assets]])</f>
        <v>0.37944744622285653</v>
      </c>
      <c r="W137" s="7">
        <f>IF([1]!Table1[[#This Row],[Total_Liabilities]]=0, "", [1]!Table1[[#This Row],[Total_Liabilities]]/[1]!Table1[[#This Row],[Assets]])</f>
        <v>0.95567845855846667</v>
      </c>
      <c r="X137" s="8">
        <v>-0.99999982044744495</v>
      </c>
      <c r="Y137" s="7" t="s">
        <v>113</v>
      </c>
    </row>
    <row r="138" spans="1:25" x14ac:dyDescent="0.25">
      <c r="A138" s="4">
        <v>12</v>
      </c>
      <c r="B138" s="5" t="s">
        <v>39</v>
      </c>
      <c r="C138">
        <v>1994</v>
      </c>
      <c r="D138">
        <v>0</v>
      </c>
      <c r="E138">
        <v>0</v>
      </c>
      <c r="F138" t="s">
        <v>24</v>
      </c>
      <c r="G138" t="s">
        <v>24</v>
      </c>
      <c r="H138" t="s">
        <v>40</v>
      </c>
      <c r="I138">
        <v>2023</v>
      </c>
      <c r="J138">
        <v>0</v>
      </c>
      <c r="K138">
        <v>0.01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6" t="s">
        <v>110</v>
      </c>
      <c r="T138" s="7">
        <f>IF([1]!Table1[[#This Row],[Revenue]]=0, "",[1]!Table1[[#This Row],[Net_Income]]/[1]!Table1[[#This Row],[Revenue]])</f>
        <v>0</v>
      </c>
      <c r="U138" s="7" t="str">
        <f>IF([1]!Table1[[#This Row],[Total_Liabilities]]=0, "", [1]!Table1[[#This Row],[Total_Liabilities]]/[1]!Table1[[#This Row],[Holders_Equity]])</f>
        <v/>
      </c>
      <c r="V138" s="7" t="str">
        <f>IF([1]!Table1[[#This Row],[long_Term_Debt]]=0, "", [1]!Table1[[#This Row],[long_Term_Debt]]/[1]!Table1[[#This Row],[Assets]])</f>
        <v/>
      </c>
      <c r="W138" s="7" t="str">
        <f>IF([1]!Table1[[#This Row],[Total_Liabilities]]=0, "", [1]!Table1[[#This Row],[Total_Liabilities]]/[1]!Table1[[#This Row],[Assets]])</f>
        <v/>
      </c>
      <c r="X138" s="8">
        <v>0</v>
      </c>
      <c r="Y138" s="7" t="s">
        <v>121</v>
      </c>
    </row>
    <row r="139" spans="1:25" x14ac:dyDescent="0.25">
      <c r="A139" s="4">
        <v>12</v>
      </c>
      <c r="B139" s="5" t="s">
        <v>39</v>
      </c>
      <c r="C139">
        <v>1994</v>
      </c>
      <c r="D139">
        <v>0</v>
      </c>
      <c r="E139">
        <v>0</v>
      </c>
      <c r="F139" t="s">
        <v>24</v>
      </c>
      <c r="G139" t="s">
        <v>24</v>
      </c>
      <c r="H139" t="s">
        <v>40</v>
      </c>
      <c r="I139">
        <v>2022</v>
      </c>
      <c r="J139">
        <v>0</v>
      </c>
      <c r="K139">
        <v>0.01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6" t="s">
        <v>110</v>
      </c>
      <c r="T139" s="7">
        <f>IF([1]!Table1[[#This Row],[Revenue]]=0, "",[1]!Table1[[#This Row],[Net_Income]]/[1]!Table1[[#This Row],[Revenue]])</f>
        <v>0</v>
      </c>
      <c r="U139" s="7" t="str">
        <f>IF([1]!Table1[[#This Row],[Total_Liabilities]]=0, "", [1]!Table1[[#This Row],[Total_Liabilities]]/[1]!Table1[[#This Row],[Holders_Equity]])</f>
        <v/>
      </c>
      <c r="V139" s="7" t="str">
        <f>IF([1]!Table1[[#This Row],[long_Term_Debt]]=0, "", [1]!Table1[[#This Row],[long_Term_Debt]]/[1]!Table1[[#This Row],[Assets]])</f>
        <v/>
      </c>
      <c r="W139" s="7" t="str">
        <f>IF([1]!Table1[[#This Row],[Total_Liabilities]]=0, "", [1]!Table1[[#This Row],[Total_Liabilities]]/[1]!Table1[[#This Row],[Assets]])</f>
        <v/>
      </c>
      <c r="X139" s="8">
        <v>0</v>
      </c>
      <c r="Y139" s="7" t="s">
        <v>121</v>
      </c>
    </row>
    <row r="140" spans="1:25" x14ac:dyDescent="0.25">
      <c r="A140" s="4">
        <v>12</v>
      </c>
      <c r="B140" s="5" t="s">
        <v>39</v>
      </c>
      <c r="C140">
        <v>1994</v>
      </c>
      <c r="D140">
        <v>0</v>
      </c>
      <c r="E140">
        <v>0</v>
      </c>
      <c r="F140" t="s">
        <v>24</v>
      </c>
      <c r="G140" t="s">
        <v>24</v>
      </c>
      <c r="H140" t="s">
        <v>40</v>
      </c>
      <c r="I140">
        <v>2021</v>
      </c>
      <c r="J140">
        <v>0</v>
      </c>
      <c r="K140">
        <v>0.01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6" t="s">
        <v>110</v>
      </c>
      <c r="T140" s="7">
        <f>IF([1]!Table1[[#This Row],[Revenue]]=0, "",[1]!Table1[[#This Row],[Net_Income]]/[1]!Table1[[#This Row],[Revenue]])</f>
        <v>0</v>
      </c>
      <c r="U140" s="7" t="str">
        <f>IF([1]!Table1[[#This Row],[Total_Liabilities]]=0, "", [1]!Table1[[#This Row],[Total_Liabilities]]/[1]!Table1[[#This Row],[Holders_Equity]])</f>
        <v/>
      </c>
      <c r="V140" s="7" t="str">
        <f>IF([1]!Table1[[#This Row],[long_Term_Debt]]=0, "", [1]!Table1[[#This Row],[long_Term_Debt]]/[1]!Table1[[#This Row],[Assets]])</f>
        <v/>
      </c>
      <c r="W140" s="7" t="str">
        <f>IF([1]!Table1[[#This Row],[Total_Liabilities]]=0, "", [1]!Table1[[#This Row],[Total_Liabilities]]/[1]!Table1[[#This Row],[Assets]])</f>
        <v/>
      </c>
      <c r="X140" s="8">
        <v>0</v>
      </c>
      <c r="Y140" s="7" t="s">
        <v>121</v>
      </c>
    </row>
    <row r="141" spans="1:25" x14ac:dyDescent="0.25">
      <c r="A141" s="4">
        <v>12</v>
      </c>
      <c r="B141" s="5" t="s">
        <v>39</v>
      </c>
      <c r="C141">
        <v>1994</v>
      </c>
      <c r="D141">
        <v>0</v>
      </c>
      <c r="E141">
        <v>0</v>
      </c>
      <c r="F141" t="s">
        <v>24</v>
      </c>
      <c r="G141" t="s">
        <v>24</v>
      </c>
      <c r="H141" t="s">
        <v>40</v>
      </c>
      <c r="I141">
        <v>2020</v>
      </c>
      <c r="J141">
        <v>10350</v>
      </c>
      <c r="K141">
        <v>0.01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6" t="s">
        <v>110</v>
      </c>
      <c r="T141" s="7">
        <f>IF([1]!Table1[[#This Row],[Revenue]]=0, "",[1]!Table1[[#This Row],[Net_Income]]/[1]!Table1[[#This Row],[Revenue]])</f>
        <v>0</v>
      </c>
      <c r="U141" s="7" t="str">
        <f>IF([1]!Table1[[#This Row],[Total_Liabilities]]=0, "", [1]!Table1[[#This Row],[Total_Liabilities]]/[1]!Table1[[#This Row],[Holders_Equity]])</f>
        <v/>
      </c>
      <c r="V141" s="7" t="str">
        <f>IF([1]!Table1[[#This Row],[long_Term_Debt]]=0, "", [1]!Table1[[#This Row],[long_Term_Debt]]/[1]!Table1[[#This Row],[Assets]])</f>
        <v/>
      </c>
      <c r="W141" s="7" t="str">
        <f>IF([1]!Table1[[#This Row],[Total_Liabilities]]=0, "", [1]!Table1[[#This Row],[Total_Liabilities]]/[1]!Table1[[#This Row],[Assets]])</f>
        <v/>
      </c>
      <c r="X141" s="8">
        <v>516913</v>
      </c>
      <c r="Y141" s="7" t="s">
        <v>121</v>
      </c>
    </row>
    <row r="142" spans="1:25" x14ac:dyDescent="0.25">
      <c r="A142" s="4">
        <v>12</v>
      </c>
      <c r="B142" s="5" t="s">
        <v>39</v>
      </c>
      <c r="C142">
        <v>1994</v>
      </c>
      <c r="D142">
        <v>0</v>
      </c>
      <c r="E142">
        <v>0</v>
      </c>
      <c r="F142" t="s">
        <v>24</v>
      </c>
      <c r="G142" t="s">
        <v>24</v>
      </c>
      <c r="H142" t="s">
        <v>40</v>
      </c>
      <c r="I142">
        <v>2016</v>
      </c>
      <c r="J142">
        <v>0</v>
      </c>
      <c r="K142">
        <v>5169.1400000000003</v>
      </c>
      <c r="L142">
        <v>-214.32</v>
      </c>
      <c r="M142" s="1">
        <v>45000000</v>
      </c>
      <c r="N142" s="1">
        <v>1200000</v>
      </c>
      <c r="O142" s="1">
        <v>6000000</v>
      </c>
      <c r="P142" s="1">
        <v>39000000</v>
      </c>
      <c r="Q142">
        <v>0</v>
      </c>
      <c r="R142">
        <v>0</v>
      </c>
      <c r="S142" s="6" t="s">
        <v>110</v>
      </c>
      <c r="T142" s="7">
        <f>IF([1]!Table1[[#This Row],[Revenue]]=0, "",[1]!Table1[[#This Row],[Net_Income]]/[1]!Table1[[#This Row],[Revenue]])</f>
        <v>-4.1461442328898035E-2</v>
      </c>
      <c r="U142" s="7">
        <f>IF([1]!Table1[[#This Row],[Total_Liabilities]]=0, "", [1]!Table1[[#This Row],[Total_Liabilities]]/[1]!Table1[[#This Row],[Holders_Equity]])</f>
        <v>0.15384615384615385</v>
      </c>
      <c r="V142" s="7">
        <f>IF([1]!Table1[[#This Row],[long_Term_Debt]]=0, "", [1]!Table1[[#This Row],[long_Term_Debt]]/[1]!Table1[[#This Row],[Assets]])</f>
        <v>2.6666666666666668E-2</v>
      </c>
      <c r="W142" s="7">
        <f>IF([1]!Table1[[#This Row],[Total_Liabilities]]=0, "", [1]!Table1[[#This Row],[Total_Liabilities]]/[1]!Table1[[#This Row],[Assets]])</f>
        <v>0.13333333333333333</v>
      </c>
      <c r="X142" s="8">
        <v>-3.8853658442216721E-2</v>
      </c>
      <c r="Y142" s="7" t="s">
        <v>121</v>
      </c>
    </row>
    <row r="143" spans="1:25" x14ac:dyDescent="0.25">
      <c r="A143" s="4">
        <v>12</v>
      </c>
      <c r="B143" s="5" t="s">
        <v>39</v>
      </c>
      <c r="C143">
        <v>1994</v>
      </c>
      <c r="D143">
        <v>0</v>
      </c>
      <c r="E143">
        <v>0</v>
      </c>
      <c r="F143" t="s">
        <v>24</v>
      </c>
      <c r="G143" t="s">
        <v>24</v>
      </c>
      <c r="H143" t="s">
        <v>40</v>
      </c>
      <c r="I143">
        <v>2015</v>
      </c>
      <c r="J143">
        <v>0</v>
      </c>
      <c r="K143">
        <v>4968.3</v>
      </c>
      <c r="L143">
        <v>-4359.08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6" t="s">
        <v>110</v>
      </c>
      <c r="T143" s="7">
        <f>IF([1]!Table1[[#This Row],[Revenue]]=0, "",[1]!Table1[[#This Row],[Net_Income]]/[1]!Table1[[#This Row],[Revenue]])</f>
        <v>-0.87737858019845816</v>
      </c>
      <c r="U143" s="7" t="str">
        <f>IF([1]!Table1[[#This Row],[Total_Liabilities]]=0, "", [1]!Table1[[#This Row],[Total_Liabilities]]/[1]!Table1[[#This Row],[Holders_Equity]])</f>
        <v/>
      </c>
      <c r="V143" s="7" t="str">
        <f>IF([1]!Table1[[#This Row],[long_Term_Debt]]=0, "", [1]!Table1[[#This Row],[long_Term_Debt]]/[1]!Table1[[#This Row],[Assets]])</f>
        <v/>
      </c>
      <c r="W143" s="7" t="str">
        <f>IF([1]!Table1[[#This Row],[Total_Liabilities]]=0, "", [1]!Table1[[#This Row],[Total_Liabilities]]/[1]!Table1[[#This Row],[Assets]])</f>
        <v/>
      </c>
      <c r="X143" s="8">
        <v>-7.0480848579997188E-2</v>
      </c>
      <c r="Y143" s="7" t="s">
        <v>121</v>
      </c>
    </row>
    <row r="144" spans="1:25" x14ac:dyDescent="0.25">
      <c r="A144" s="4">
        <v>12</v>
      </c>
      <c r="B144" s="5" t="s">
        <v>39</v>
      </c>
      <c r="C144">
        <v>1994</v>
      </c>
      <c r="D144">
        <v>0</v>
      </c>
      <c r="E144">
        <v>0</v>
      </c>
      <c r="F144" t="s">
        <v>24</v>
      </c>
      <c r="G144" t="s">
        <v>24</v>
      </c>
      <c r="H144" t="s">
        <v>40</v>
      </c>
      <c r="I144">
        <v>2014</v>
      </c>
      <c r="J144">
        <v>0</v>
      </c>
      <c r="K144">
        <v>4618.13</v>
      </c>
      <c r="L144">
        <v>7521.73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6" t="s">
        <v>110</v>
      </c>
      <c r="T144" s="7">
        <f>IF([1]!Table1[[#This Row],[Revenue]]=0, "",[1]!Table1[[#This Row],[Net_Income]]/[1]!Table1[[#This Row],[Revenue]])</f>
        <v>1.6287393382169837</v>
      </c>
      <c r="U144" s="7" t="str">
        <f>IF([1]!Table1[[#This Row],[Total_Liabilities]]=0, "", [1]!Table1[[#This Row],[Total_Liabilities]]/[1]!Table1[[#This Row],[Holders_Equity]])</f>
        <v/>
      </c>
      <c r="V144" s="7" t="str">
        <f>IF([1]!Table1[[#This Row],[long_Term_Debt]]=0, "", [1]!Table1[[#This Row],[long_Term_Debt]]/[1]!Table1[[#This Row],[Assets]])</f>
        <v/>
      </c>
      <c r="W144" s="7" t="str">
        <f>IF([1]!Table1[[#This Row],[Total_Liabilities]]=0, "", [1]!Table1[[#This Row],[Total_Liabilities]]/[1]!Table1[[#This Row],[Assets]])</f>
        <v/>
      </c>
      <c r="X144" s="8">
        <v>1.3479481954817209E-2</v>
      </c>
      <c r="Y144" s="7" t="s">
        <v>121</v>
      </c>
    </row>
    <row r="145" spans="1:25" x14ac:dyDescent="0.25">
      <c r="A145" s="4">
        <v>12</v>
      </c>
      <c r="B145" s="5" t="s">
        <v>39</v>
      </c>
      <c r="C145">
        <v>1994</v>
      </c>
      <c r="D145">
        <v>0</v>
      </c>
      <c r="E145">
        <v>0</v>
      </c>
      <c r="F145" t="s">
        <v>24</v>
      </c>
      <c r="G145" t="s">
        <v>24</v>
      </c>
      <c r="H145" t="s">
        <v>40</v>
      </c>
      <c r="I145">
        <v>2013</v>
      </c>
      <c r="J145">
        <v>0</v>
      </c>
      <c r="K145">
        <v>4680.38</v>
      </c>
      <c r="L145">
        <v>1366.28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6" t="s">
        <v>110</v>
      </c>
      <c r="T145" s="7">
        <f>IF([1]!Table1[[#This Row],[Revenue]]=0, "",[1]!Table1[[#This Row],[Net_Income]]/[1]!Table1[[#This Row],[Revenue]])</f>
        <v>0.29191646832094831</v>
      </c>
      <c r="U145" s="7" t="str">
        <f>IF([1]!Table1[[#This Row],[Total_Liabilities]]=0, "", [1]!Table1[[#This Row],[Total_Liabilities]]/[1]!Table1[[#This Row],[Holders_Equity]])</f>
        <v/>
      </c>
      <c r="V145" s="7" t="str">
        <f>IF([1]!Table1[[#This Row],[long_Term_Debt]]=0, "", [1]!Table1[[#This Row],[long_Term_Debt]]/[1]!Table1[[#This Row],[Assets]])</f>
        <v/>
      </c>
      <c r="W145" s="7" t="str">
        <f>IF([1]!Table1[[#This Row],[Total_Liabilities]]=0, "", [1]!Table1[[#This Row],[Total_Liabilities]]/[1]!Table1[[#This Row],[Assets]])</f>
        <v/>
      </c>
      <c r="X145" s="8">
        <v>6.5419901802844987E-2</v>
      </c>
      <c r="Y145" s="7" t="s">
        <v>121</v>
      </c>
    </row>
    <row r="146" spans="1:25" x14ac:dyDescent="0.25">
      <c r="A146" s="4">
        <v>12</v>
      </c>
      <c r="B146" s="5" t="s">
        <v>39</v>
      </c>
      <c r="C146">
        <v>1994</v>
      </c>
      <c r="D146">
        <v>0</v>
      </c>
      <c r="E146">
        <v>0</v>
      </c>
      <c r="F146" t="s">
        <v>24</v>
      </c>
      <c r="G146" t="s">
        <v>24</v>
      </c>
      <c r="H146" t="s">
        <v>40</v>
      </c>
      <c r="I146">
        <v>2012</v>
      </c>
      <c r="J146">
        <v>0</v>
      </c>
      <c r="K146">
        <v>4986.57</v>
      </c>
      <c r="L146">
        <v>3945.48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6" t="s">
        <v>110</v>
      </c>
      <c r="T146" s="7">
        <f>IF([1]!Table1[[#This Row],[Revenue]]=0, "",[1]!Table1[[#This Row],[Net_Income]]/[1]!Table1[[#This Row],[Revenue]])</f>
        <v>0.79122122019745045</v>
      </c>
      <c r="U146" s="7" t="str">
        <f>IF([1]!Table1[[#This Row],[Total_Liabilities]]=0, "", [1]!Table1[[#This Row],[Total_Liabilities]]/[1]!Table1[[#This Row],[Holders_Equity]])</f>
        <v/>
      </c>
      <c r="V146" s="7" t="str">
        <f>IF([1]!Table1[[#This Row],[long_Term_Debt]]=0, "", [1]!Table1[[#This Row],[long_Term_Debt]]/[1]!Table1[[#This Row],[Assets]])</f>
        <v/>
      </c>
      <c r="W146" s="7" t="str">
        <f>IF([1]!Table1[[#This Row],[Total_Liabilities]]=0, "", [1]!Table1[[#This Row],[Total_Liabilities]]/[1]!Table1[[#This Row],[Assets]])</f>
        <v/>
      </c>
      <c r="X146" s="8">
        <v>-1</v>
      </c>
      <c r="Y146" s="7" t="s">
        <v>121</v>
      </c>
    </row>
    <row r="147" spans="1:25" x14ac:dyDescent="0.25">
      <c r="A147" s="4">
        <v>13</v>
      </c>
      <c r="B147" s="5" t="s">
        <v>41</v>
      </c>
      <c r="C147">
        <v>1906</v>
      </c>
      <c r="D147">
        <v>2018</v>
      </c>
      <c r="E147">
        <v>112</v>
      </c>
      <c r="F147" t="s">
        <v>20</v>
      </c>
      <c r="G147" t="s">
        <v>20</v>
      </c>
      <c r="I147">
        <v>2025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4.13</v>
      </c>
      <c r="R147">
        <v>0</v>
      </c>
      <c r="S147" s="6" t="s">
        <v>110</v>
      </c>
      <c r="T147" s="7" t="str">
        <f>IF([1]!Table1[[#This Row],[Revenue]]=0, "",[1]!Table1[[#This Row],[Net_Income]]/[1]!Table1[[#This Row],[Revenue]])</f>
        <v/>
      </c>
      <c r="U147" s="7" t="str">
        <f>IF([1]!Table1[[#This Row],[Total_Liabilities]]=0, "", [1]!Table1[[#This Row],[Total_Liabilities]]/[1]!Table1[[#This Row],[Holders_Equity]])</f>
        <v/>
      </c>
      <c r="V147" s="7" t="str">
        <f>IF([1]!Table1[[#This Row],[long_Term_Debt]]=0, "", [1]!Table1[[#This Row],[long_Term_Debt]]/[1]!Table1[[#This Row],[Assets]])</f>
        <v/>
      </c>
      <c r="W147" s="7" t="str">
        <f>IF([1]!Table1[[#This Row],[Total_Liabilities]]=0, "", [1]!Table1[[#This Row],[Total_Liabilities]]/[1]!Table1[[#This Row],[Assets]])</f>
        <v/>
      </c>
      <c r="X147" s="8" t="s">
        <v>110</v>
      </c>
      <c r="Y147" s="7" t="s">
        <v>122</v>
      </c>
    </row>
    <row r="148" spans="1:25" x14ac:dyDescent="0.25">
      <c r="A148" s="4">
        <v>13</v>
      </c>
      <c r="B148" s="5" t="s">
        <v>41</v>
      </c>
      <c r="C148">
        <v>1906</v>
      </c>
      <c r="D148">
        <v>2018</v>
      </c>
      <c r="E148">
        <v>112</v>
      </c>
      <c r="F148" t="s">
        <v>20</v>
      </c>
      <c r="G148" t="s">
        <v>20</v>
      </c>
      <c r="I148">
        <v>2024</v>
      </c>
      <c r="J148">
        <v>16800</v>
      </c>
      <c r="K148">
        <v>6221</v>
      </c>
      <c r="L148">
        <v>-1335</v>
      </c>
      <c r="M148">
        <v>8365</v>
      </c>
      <c r="N148">
        <v>2814</v>
      </c>
      <c r="O148">
        <v>7071</v>
      </c>
      <c r="P148">
        <v>1294</v>
      </c>
      <c r="Q148">
        <v>11.27</v>
      </c>
      <c r="R148">
        <v>-6.1</v>
      </c>
      <c r="S148" s="6">
        <v>-1.8475409836065575</v>
      </c>
      <c r="T148" s="7">
        <f>IF([1]!Table1[[#This Row],[Revenue]]=0, "",[1]!Table1[[#This Row],[Net_Income]]/[1]!Table1[[#This Row],[Revenue]])</f>
        <v>-0.21459572416010289</v>
      </c>
      <c r="U148" s="7">
        <f>IF([1]!Table1[[#This Row],[Total_Liabilities]]=0, "", [1]!Table1[[#This Row],[Total_Liabilities]]/[1]!Table1[[#This Row],[Holders_Equity]])</f>
        <v>5.464451313755796</v>
      </c>
      <c r="V148" s="7">
        <f>IF([1]!Table1[[#This Row],[long_Term_Debt]]=0, "", [1]!Table1[[#This Row],[long_Term_Debt]]/[1]!Table1[[#This Row],[Assets]])</f>
        <v>0.33640167364016738</v>
      </c>
      <c r="W148" s="7">
        <f>IF([1]!Table1[[#This Row],[Total_Liabilities]]=0, "", [1]!Table1[[#This Row],[Total_Liabilities]]/[1]!Table1[[#This Row],[Assets]])</f>
        <v>0.84530783024506873</v>
      </c>
      <c r="X148" s="8">
        <v>0.10689599742806623</v>
      </c>
      <c r="Y148" s="7" t="s">
        <v>122</v>
      </c>
    </row>
    <row r="149" spans="1:25" x14ac:dyDescent="0.25">
      <c r="A149" s="4">
        <v>13</v>
      </c>
      <c r="B149" s="5" t="s">
        <v>41</v>
      </c>
      <c r="C149">
        <v>1906</v>
      </c>
      <c r="D149">
        <v>2018</v>
      </c>
      <c r="E149">
        <v>112</v>
      </c>
      <c r="F149" t="s">
        <v>20</v>
      </c>
      <c r="G149" t="s">
        <v>20</v>
      </c>
      <c r="I149">
        <v>2023</v>
      </c>
      <c r="J149">
        <v>20100</v>
      </c>
      <c r="K149">
        <v>6886</v>
      </c>
      <c r="L149">
        <v>-13</v>
      </c>
      <c r="M149">
        <v>10008</v>
      </c>
      <c r="N149">
        <v>2710</v>
      </c>
      <c r="O149">
        <v>7246</v>
      </c>
      <c r="P149">
        <v>2762</v>
      </c>
      <c r="Q149">
        <v>14.07</v>
      </c>
      <c r="R149">
        <v>-0.56000000000000005</v>
      </c>
      <c r="S149" s="6">
        <v>-25.124999999999996</v>
      </c>
      <c r="T149" s="7">
        <f>IF([1]!Table1[[#This Row],[Revenue]]=0, "",[1]!Table1[[#This Row],[Net_Income]]/[1]!Table1[[#This Row],[Revenue]])</f>
        <v>-1.887888469358118E-3</v>
      </c>
      <c r="U149" s="7">
        <f>IF([1]!Table1[[#This Row],[Total_Liabilities]]=0, "", [1]!Table1[[#This Row],[Total_Liabilities]]/[1]!Table1[[#This Row],[Holders_Equity]])</f>
        <v>2.6234612599565534</v>
      </c>
      <c r="V149" s="7">
        <f>IF([1]!Table1[[#This Row],[long_Term_Debt]]=0, "", [1]!Table1[[#This Row],[long_Term_Debt]]/[1]!Table1[[#This Row],[Assets]])</f>
        <v>0.27078337330135893</v>
      </c>
      <c r="W149" s="7">
        <f>IF([1]!Table1[[#This Row],[Total_Liabilities]]=0, "", [1]!Table1[[#This Row],[Total_Liabilities]]/[1]!Table1[[#This Row],[Assets]])</f>
        <v>0.72402078337330134</v>
      </c>
      <c r="X149" s="8">
        <v>3.2094103979088004E-2</v>
      </c>
      <c r="Y149" s="7" t="s">
        <v>122</v>
      </c>
    </row>
    <row r="150" spans="1:25" x14ac:dyDescent="0.25">
      <c r="A150" s="4">
        <v>13</v>
      </c>
      <c r="B150" s="5" t="s">
        <v>41</v>
      </c>
      <c r="C150">
        <v>1906</v>
      </c>
      <c r="D150">
        <v>2018</v>
      </c>
      <c r="E150">
        <v>112</v>
      </c>
      <c r="F150" t="s">
        <v>20</v>
      </c>
      <c r="G150" t="s">
        <v>20</v>
      </c>
      <c r="I150">
        <v>2022</v>
      </c>
      <c r="J150">
        <v>20500</v>
      </c>
      <c r="K150">
        <v>7107</v>
      </c>
      <c r="L150">
        <v>-336</v>
      </c>
      <c r="M150">
        <v>11543</v>
      </c>
      <c r="N150">
        <v>2866</v>
      </c>
      <c r="O150">
        <v>7976</v>
      </c>
      <c r="P150">
        <v>3567</v>
      </c>
      <c r="Q150">
        <v>12.79</v>
      </c>
      <c r="R150">
        <v>-4.0999999999999996</v>
      </c>
      <c r="S150" s="6">
        <v>-3.1195121951219513</v>
      </c>
      <c r="T150" s="7">
        <f>IF([1]!Table1[[#This Row],[Revenue]]=0, "",[1]!Table1[[#This Row],[Net_Income]]/[1]!Table1[[#This Row],[Revenue]])</f>
        <v>-4.7277332207682564E-2</v>
      </c>
      <c r="U150" s="7">
        <f>IF([1]!Table1[[#This Row],[Total_Liabilities]]=0, "", [1]!Table1[[#This Row],[Total_Liabilities]]/[1]!Table1[[#This Row],[Holders_Equity]])</f>
        <v>2.23605270535464</v>
      </c>
      <c r="V150" s="7">
        <f>IF([1]!Table1[[#This Row],[long_Term_Debt]]=0, "", [1]!Table1[[#This Row],[long_Term_Debt]]/[1]!Table1[[#This Row],[Assets]])</f>
        <v>0.24828900632417916</v>
      </c>
      <c r="W150" s="7">
        <f>IF([1]!Table1[[#This Row],[Total_Liabilities]]=0, "", [1]!Table1[[#This Row],[Total_Liabilities]]/[1]!Table1[[#This Row],[Assets]])</f>
        <v>0.69098154725807848</v>
      </c>
      <c r="X150" s="8">
        <v>-9.7087378640776691E-3</v>
      </c>
      <c r="Y150" s="7" t="s">
        <v>122</v>
      </c>
    </row>
    <row r="151" spans="1:25" x14ac:dyDescent="0.25">
      <c r="A151" s="4">
        <v>13</v>
      </c>
      <c r="B151" s="5" t="s">
        <v>41</v>
      </c>
      <c r="C151">
        <v>1906</v>
      </c>
      <c r="D151">
        <v>2018</v>
      </c>
      <c r="E151">
        <v>112</v>
      </c>
      <c r="F151" t="s">
        <v>20</v>
      </c>
      <c r="G151" t="s">
        <v>20</v>
      </c>
      <c r="I151">
        <v>2021</v>
      </c>
      <c r="J151">
        <v>23300</v>
      </c>
      <c r="K151">
        <v>7038</v>
      </c>
      <c r="L151">
        <v>-469</v>
      </c>
      <c r="M151">
        <v>13223</v>
      </c>
      <c r="N151">
        <v>3596</v>
      </c>
      <c r="O151">
        <v>8566</v>
      </c>
      <c r="P151">
        <v>4657</v>
      </c>
      <c r="Q151">
        <v>17.53</v>
      </c>
      <c r="R151">
        <v>0.27</v>
      </c>
      <c r="S151" s="6">
        <v>64.925925925925924</v>
      </c>
      <c r="T151" s="7">
        <f>IF([1]!Table1[[#This Row],[Revenue]]=0, "",[1]!Table1[[#This Row],[Net_Income]]/[1]!Table1[[#This Row],[Revenue]])</f>
        <v>-6.6638249502699629E-2</v>
      </c>
      <c r="U151" s="7">
        <f>IF([1]!Table1[[#This Row],[Total_Liabilities]]=0, "", [1]!Table1[[#This Row],[Total_Liabilities]]/[1]!Table1[[#This Row],[Holders_Equity]])</f>
        <v>1.839381576121967</v>
      </c>
      <c r="V151" s="7">
        <f>IF([1]!Table1[[#This Row],[long_Term_Debt]]=0, "", [1]!Table1[[#This Row],[long_Term_Debt]]/[1]!Table1[[#This Row],[Assets]])</f>
        <v>0.27195038947288813</v>
      </c>
      <c r="W151" s="7">
        <f>IF([1]!Table1[[#This Row],[Total_Liabilities]]=0, "", [1]!Table1[[#This Row],[Total_Liabilities]]/[1]!Table1[[#This Row],[Assets]])</f>
        <v>0.64781063298797548</v>
      </c>
      <c r="X151" s="8">
        <v>-2.2733731173628872E-3</v>
      </c>
      <c r="Y151" s="7" t="s">
        <v>122</v>
      </c>
    </row>
    <row r="152" spans="1:25" x14ac:dyDescent="0.25">
      <c r="A152" s="4">
        <v>13</v>
      </c>
      <c r="B152" s="5" t="s">
        <v>41</v>
      </c>
      <c r="C152">
        <v>1906</v>
      </c>
      <c r="D152">
        <v>2018</v>
      </c>
      <c r="E152">
        <v>112</v>
      </c>
      <c r="F152" t="s">
        <v>20</v>
      </c>
      <c r="G152" t="s">
        <v>20</v>
      </c>
      <c r="I152">
        <v>2020</v>
      </c>
      <c r="J152">
        <v>24700</v>
      </c>
      <c r="K152">
        <v>7022</v>
      </c>
      <c r="L152">
        <v>178</v>
      </c>
      <c r="M152">
        <v>14741</v>
      </c>
      <c r="N152">
        <v>4050</v>
      </c>
      <c r="O152">
        <v>8931</v>
      </c>
      <c r="P152">
        <v>5810</v>
      </c>
      <c r="Q152">
        <v>14.11</v>
      </c>
      <c r="R152">
        <v>3.73</v>
      </c>
      <c r="S152" s="6">
        <v>3.7828418230563003</v>
      </c>
      <c r="T152" s="7">
        <f>IF([1]!Table1[[#This Row],[Revenue]]=0, "",[1]!Table1[[#This Row],[Net_Income]]/[1]!Table1[[#This Row],[Revenue]])</f>
        <v>2.5348903446311591E-2</v>
      </c>
      <c r="U152" s="7">
        <f>IF([1]!Table1[[#This Row],[Total_Liabilities]]=0, "", [1]!Table1[[#This Row],[Total_Liabilities]]/[1]!Table1[[#This Row],[Holders_Equity]])</f>
        <v>1.5371772805507746</v>
      </c>
      <c r="V152" s="7">
        <f>IF([1]!Table1[[#This Row],[long_Term_Debt]]=0, "", [1]!Table1[[#This Row],[long_Term_Debt]]/[1]!Table1[[#This Row],[Assets]])</f>
        <v>0.27474391153924427</v>
      </c>
      <c r="W152" s="7">
        <f>IF([1]!Table1[[#This Row],[Total_Liabilities]]=0, "", [1]!Table1[[#This Row],[Total_Liabilities]]/[1]!Table1[[#This Row],[Assets]])</f>
        <v>0.60586120344617056</v>
      </c>
      <c r="X152" s="8">
        <v>0.291085160922814</v>
      </c>
      <c r="Y152" s="7" t="s">
        <v>122</v>
      </c>
    </row>
    <row r="153" spans="1:25" x14ac:dyDescent="0.25">
      <c r="A153" s="4">
        <v>13</v>
      </c>
      <c r="B153" s="5" t="s">
        <v>41</v>
      </c>
      <c r="C153">
        <v>1906</v>
      </c>
      <c r="D153">
        <v>2018</v>
      </c>
      <c r="E153">
        <v>112</v>
      </c>
      <c r="F153" t="s">
        <v>20</v>
      </c>
      <c r="G153" t="s">
        <v>20</v>
      </c>
      <c r="I153">
        <v>2019</v>
      </c>
      <c r="J153">
        <v>27000</v>
      </c>
      <c r="K153">
        <v>9066</v>
      </c>
      <c r="L153">
        <v>1353</v>
      </c>
      <c r="M153">
        <v>15047</v>
      </c>
      <c r="N153">
        <v>3233</v>
      </c>
      <c r="O153">
        <v>9239</v>
      </c>
      <c r="P153">
        <v>5808</v>
      </c>
      <c r="Q153">
        <v>23.71</v>
      </c>
      <c r="R153">
        <v>3.21</v>
      </c>
      <c r="S153" s="6">
        <v>7.3862928348909662</v>
      </c>
      <c r="T153" s="7">
        <f>IF([1]!Table1[[#This Row],[Revenue]]=0, "",[1]!Table1[[#This Row],[Net_Income]]/[1]!Table1[[#This Row],[Revenue]])</f>
        <v>0.14923891462607544</v>
      </c>
      <c r="U153" s="7">
        <f>IF([1]!Table1[[#This Row],[Total_Liabilities]]=0, "", [1]!Table1[[#This Row],[Total_Liabilities]]/[1]!Table1[[#This Row],[Holders_Equity]])</f>
        <v>1.590736914600551</v>
      </c>
      <c r="V153" s="7">
        <f>IF([1]!Table1[[#This Row],[long_Term_Debt]]=0, "", [1]!Table1[[#This Row],[long_Term_Debt]]/[1]!Table1[[#This Row],[Assets]])</f>
        <v>0.21486010500431979</v>
      </c>
      <c r="W153" s="7">
        <f>IF([1]!Table1[[#This Row],[Total_Liabilities]]=0, "", [1]!Table1[[#This Row],[Total_Liabilities]]/[1]!Table1[[#This Row],[Assets]])</f>
        <v>0.61400943709709577</v>
      </c>
      <c r="X153" s="8">
        <v>6.5740127950584606E-2</v>
      </c>
      <c r="Y153" s="7" t="s">
        <v>122</v>
      </c>
    </row>
    <row r="154" spans="1:25" x14ac:dyDescent="0.25">
      <c r="A154" s="4">
        <v>13</v>
      </c>
      <c r="B154" s="5" t="s">
        <v>41</v>
      </c>
      <c r="C154">
        <v>1906</v>
      </c>
      <c r="D154">
        <v>2018</v>
      </c>
      <c r="E154">
        <v>112</v>
      </c>
      <c r="F154" t="s">
        <v>20</v>
      </c>
      <c r="G154" t="s">
        <v>20</v>
      </c>
      <c r="I154">
        <v>2018</v>
      </c>
      <c r="J154">
        <v>32400</v>
      </c>
      <c r="K154">
        <v>9662</v>
      </c>
      <c r="L154">
        <v>361</v>
      </c>
      <c r="M154">
        <v>14874</v>
      </c>
      <c r="N154">
        <v>4269</v>
      </c>
      <c r="O154">
        <v>9621</v>
      </c>
      <c r="P154">
        <v>5253</v>
      </c>
      <c r="Q154">
        <v>16.940000000000001</v>
      </c>
      <c r="R154">
        <v>0.64</v>
      </c>
      <c r="S154" s="6">
        <v>26.46875</v>
      </c>
      <c r="T154" s="7">
        <f>IF([1]!Table1[[#This Row],[Revenue]]=0, "",[1]!Table1[[#This Row],[Net_Income]]/[1]!Table1[[#This Row],[Revenue]])</f>
        <v>3.7362864831297866E-2</v>
      </c>
      <c r="U154" s="7">
        <f>IF([1]!Table1[[#This Row],[Total_Liabilities]]=0, "", [1]!Table1[[#This Row],[Total_Liabilities]]/[1]!Table1[[#This Row],[Holders_Equity]])</f>
        <v>1.8315248429468876</v>
      </c>
      <c r="V154" s="7">
        <f>IF([1]!Table1[[#This Row],[long_Term_Debt]]=0, "", [1]!Table1[[#This Row],[long_Term_Debt]]/[1]!Table1[[#This Row],[Assets]])</f>
        <v>0.28701089148850345</v>
      </c>
      <c r="W154" s="7">
        <f>IF([1]!Table1[[#This Row],[Total_Liabilities]]=0, "", [1]!Table1[[#This Row],[Total_Liabilities]]/[1]!Table1[[#This Row],[Assets]])</f>
        <v>0.64683340056474381</v>
      </c>
      <c r="X154" s="8">
        <v>3.4050921134340717E-2</v>
      </c>
      <c r="Y154" s="7" t="s">
        <v>122</v>
      </c>
    </row>
    <row r="155" spans="1:25" x14ac:dyDescent="0.25">
      <c r="A155" s="4">
        <v>13</v>
      </c>
      <c r="B155" s="5" t="s">
        <v>41</v>
      </c>
      <c r="C155">
        <v>1906</v>
      </c>
      <c r="D155">
        <v>2018</v>
      </c>
      <c r="E155">
        <v>112</v>
      </c>
      <c r="F155" t="s">
        <v>20</v>
      </c>
      <c r="G155" t="s">
        <v>20</v>
      </c>
      <c r="I155">
        <v>2017</v>
      </c>
      <c r="J155">
        <v>35300</v>
      </c>
      <c r="K155">
        <v>9991</v>
      </c>
      <c r="L155">
        <v>195</v>
      </c>
      <c r="M155">
        <v>15946</v>
      </c>
      <c r="N155">
        <v>5235</v>
      </c>
      <c r="O155">
        <v>10439</v>
      </c>
      <c r="P155">
        <v>5507</v>
      </c>
      <c r="Q155">
        <v>19.809999999999999</v>
      </c>
      <c r="R155">
        <v>1.7</v>
      </c>
      <c r="S155" s="6">
        <v>11.652941176470588</v>
      </c>
      <c r="T155" s="7">
        <f>IF([1]!Table1[[#This Row],[Revenue]]=0, "",[1]!Table1[[#This Row],[Net_Income]]/[1]!Table1[[#This Row],[Revenue]])</f>
        <v>1.9517565809228307E-2</v>
      </c>
      <c r="U155" s="7">
        <f>IF([1]!Table1[[#This Row],[Total_Liabilities]]=0, "", [1]!Table1[[#This Row],[Total_Liabilities]]/[1]!Table1[[#This Row],[Holders_Equity]])</f>
        <v>1.8955874341746868</v>
      </c>
      <c r="V155" s="7">
        <f>IF([1]!Table1[[#This Row],[long_Term_Debt]]=0, "", [1]!Table1[[#This Row],[long_Term_Debt]]/[1]!Table1[[#This Row],[Assets]])</f>
        <v>0.32829549730339896</v>
      </c>
      <c r="W155" s="7">
        <f>IF([1]!Table1[[#This Row],[Total_Liabilities]]=0, "", [1]!Table1[[#This Row],[Total_Liabilities]]/[1]!Table1[[#This Row],[Assets]])</f>
        <v>0.65464693340022573</v>
      </c>
      <c r="X155" s="8">
        <v>7.8070263236913226E-2</v>
      </c>
      <c r="Y155" s="7" t="s">
        <v>122</v>
      </c>
    </row>
    <row r="156" spans="1:25" x14ac:dyDescent="0.25">
      <c r="A156" s="4">
        <v>13</v>
      </c>
      <c r="B156" s="5" t="s">
        <v>41</v>
      </c>
      <c r="C156">
        <v>1906</v>
      </c>
      <c r="D156">
        <v>2018</v>
      </c>
      <c r="E156">
        <v>112</v>
      </c>
      <c r="F156" t="s">
        <v>20</v>
      </c>
      <c r="G156" t="s">
        <v>20</v>
      </c>
      <c r="I156">
        <v>2016</v>
      </c>
      <c r="J156">
        <v>37600</v>
      </c>
      <c r="K156">
        <v>10771</v>
      </c>
      <c r="L156">
        <v>-471</v>
      </c>
      <c r="M156">
        <v>18051</v>
      </c>
      <c r="N156">
        <v>5305</v>
      </c>
      <c r="O156">
        <v>13090</v>
      </c>
      <c r="P156">
        <v>4961</v>
      </c>
      <c r="Q156">
        <v>14.39</v>
      </c>
      <c r="R156">
        <v>1.82</v>
      </c>
      <c r="S156" s="6">
        <v>7.9065934065934069</v>
      </c>
      <c r="T156" s="7">
        <f>IF([1]!Table1[[#This Row],[Revenue]]=0, "",[1]!Table1[[#This Row],[Net_Income]]/[1]!Table1[[#This Row],[Revenue]])</f>
        <v>-4.372853031287717E-2</v>
      </c>
      <c r="U156" s="7">
        <f>IF([1]!Table1[[#This Row],[Total_Liabilities]]=0, "", [1]!Table1[[#This Row],[Total_Liabilities]]/[1]!Table1[[#This Row],[Holders_Equity]])</f>
        <v>2.6385809312638582</v>
      </c>
      <c r="V156" s="7">
        <f>IF([1]!Table1[[#This Row],[long_Term_Debt]]=0, "", [1]!Table1[[#This Row],[long_Term_Debt]]/[1]!Table1[[#This Row],[Assets]])</f>
        <v>0.2938895352058058</v>
      </c>
      <c r="W156" s="7">
        <f>IF([1]!Table1[[#This Row],[Total_Liabilities]]=0, "", [1]!Table1[[#This Row],[Total_Liabilities]]/[1]!Table1[[#This Row],[Assets]])</f>
        <v>0.72516758074344911</v>
      </c>
      <c r="X156" s="8">
        <v>6.4432271841054684E-2</v>
      </c>
      <c r="Y156" s="7" t="s">
        <v>122</v>
      </c>
    </row>
    <row r="157" spans="1:25" x14ac:dyDescent="0.25">
      <c r="A157" s="4">
        <v>13</v>
      </c>
      <c r="B157" s="5" t="s">
        <v>41</v>
      </c>
      <c r="C157">
        <v>1906</v>
      </c>
      <c r="D157">
        <v>2018</v>
      </c>
      <c r="E157">
        <v>112</v>
      </c>
      <c r="F157" t="s">
        <v>20</v>
      </c>
      <c r="G157" t="s">
        <v>20</v>
      </c>
      <c r="I157">
        <v>2015</v>
      </c>
      <c r="J157">
        <v>143600</v>
      </c>
      <c r="K157">
        <v>11465</v>
      </c>
      <c r="L157">
        <v>448</v>
      </c>
      <c r="M157">
        <v>25541</v>
      </c>
      <c r="N157">
        <v>6317</v>
      </c>
      <c r="O157">
        <v>16075</v>
      </c>
      <c r="P157">
        <v>9466</v>
      </c>
      <c r="Q157">
        <v>15.51</v>
      </c>
      <c r="R157">
        <v>2.0299999999999998</v>
      </c>
      <c r="S157" s="6">
        <v>7.6403940886699511</v>
      </c>
      <c r="T157" s="7">
        <f>IF([1]!Table1[[#This Row],[Revenue]]=0, "",[1]!Table1[[#This Row],[Net_Income]]/[1]!Table1[[#This Row],[Revenue]])</f>
        <v>3.9075447012647188E-2</v>
      </c>
      <c r="U157" s="7">
        <f>IF([1]!Table1[[#This Row],[Total_Liabilities]]=0, "", [1]!Table1[[#This Row],[Total_Liabilities]]/[1]!Table1[[#This Row],[Holders_Equity]])</f>
        <v>1.6981829706317346</v>
      </c>
      <c r="V157" s="7">
        <f>IF([1]!Table1[[#This Row],[long_Term_Debt]]=0, "", [1]!Table1[[#This Row],[long_Term_Debt]]/[1]!Table1[[#This Row],[Assets]])</f>
        <v>0.24732782584863552</v>
      </c>
      <c r="W157" s="7">
        <f>IF([1]!Table1[[#This Row],[Total_Liabilities]]=0, "", [1]!Table1[[#This Row],[Total_Liabilities]]/[1]!Table1[[#This Row],[Assets]])</f>
        <v>0.6293802122078227</v>
      </c>
      <c r="X157" s="8">
        <v>0.10588748364587876</v>
      </c>
      <c r="Y157" s="7" t="s">
        <v>122</v>
      </c>
    </row>
    <row r="158" spans="1:25" x14ac:dyDescent="0.25">
      <c r="A158" s="4">
        <v>13</v>
      </c>
      <c r="B158" s="5" t="s">
        <v>41</v>
      </c>
      <c r="C158">
        <v>1906</v>
      </c>
      <c r="D158">
        <v>2018</v>
      </c>
      <c r="E158">
        <v>112</v>
      </c>
      <c r="F158" t="s">
        <v>20</v>
      </c>
      <c r="G158" t="s">
        <v>20</v>
      </c>
      <c r="I158">
        <v>2014</v>
      </c>
      <c r="J158">
        <v>147500</v>
      </c>
      <c r="K158">
        <v>12679</v>
      </c>
      <c r="L158">
        <v>1013</v>
      </c>
      <c r="M158">
        <v>27658</v>
      </c>
      <c r="N158">
        <v>6314</v>
      </c>
      <c r="O158">
        <v>16556</v>
      </c>
      <c r="P158">
        <v>11102</v>
      </c>
      <c r="Q158">
        <v>17.600000000000001</v>
      </c>
      <c r="R158">
        <v>3.52</v>
      </c>
      <c r="S158" s="6">
        <v>5</v>
      </c>
      <c r="T158" s="7">
        <f>IF([1]!Table1[[#This Row],[Revenue]]=0, "",[1]!Table1[[#This Row],[Net_Income]]/[1]!Table1[[#This Row],[Revenue]])</f>
        <v>7.9895890843126427E-2</v>
      </c>
      <c r="U158" s="7">
        <f>IF([1]!Table1[[#This Row],[Total_Liabilities]]=0, "", [1]!Table1[[#This Row],[Total_Liabilities]]/[1]!Table1[[#This Row],[Holders_Equity]])</f>
        <v>1.4912628355251305</v>
      </c>
      <c r="V158" s="7">
        <f>IF([1]!Table1[[#This Row],[long_Term_Debt]]=0, "", [1]!Table1[[#This Row],[long_Term_Debt]]/[1]!Table1[[#This Row],[Assets]])</f>
        <v>0.2282883794923711</v>
      </c>
      <c r="W158" s="7">
        <f>IF([1]!Table1[[#This Row],[Total_Liabilities]]=0, "", [1]!Table1[[#This Row],[Total_Liabilities]]/[1]!Table1[[#This Row],[Assets]])</f>
        <v>0.59859715091474441</v>
      </c>
      <c r="X158" s="8">
        <v>0.57788469122170516</v>
      </c>
      <c r="Y158" s="7" t="s">
        <v>122</v>
      </c>
    </row>
    <row r="159" spans="1:25" x14ac:dyDescent="0.25">
      <c r="A159" s="4">
        <v>13</v>
      </c>
      <c r="B159" s="5" t="s">
        <v>41</v>
      </c>
      <c r="C159">
        <v>1906</v>
      </c>
      <c r="D159">
        <v>2018</v>
      </c>
      <c r="E159">
        <v>112</v>
      </c>
      <c r="F159" t="s">
        <v>20</v>
      </c>
      <c r="G159" t="s">
        <v>20</v>
      </c>
      <c r="I159">
        <v>2013</v>
      </c>
      <c r="J159">
        <v>143100</v>
      </c>
      <c r="K159">
        <v>20006</v>
      </c>
      <c r="L159">
        <v>1159</v>
      </c>
      <c r="M159">
        <v>29036</v>
      </c>
      <c r="N159">
        <v>6904</v>
      </c>
      <c r="O159">
        <v>16268</v>
      </c>
      <c r="P159">
        <v>12768</v>
      </c>
      <c r="Q159">
        <v>13.61</v>
      </c>
      <c r="R159">
        <v>3.65</v>
      </c>
      <c r="S159" s="6">
        <v>3.7287671232876711</v>
      </c>
      <c r="T159" s="7">
        <f>IF([1]!Table1[[#This Row],[Revenue]]=0, "",[1]!Table1[[#This Row],[Net_Income]]/[1]!Table1[[#This Row],[Revenue]])</f>
        <v>5.7932620213935818E-2</v>
      </c>
      <c r="U159" s="7">
        <f>IF([1]!Table1[[#This Row],[Total_Liabilities]]=0, "", [1]!Table1[[#This Row],[Total_Liabilities]]/[1]!Table1[[#This Row],[Holders_Equity]])</f>
        <v>1.2741228070175439</v>
      </c>
      <c r="V159" s="7">
        <f>IF([1]!Table1[[#This Row],[long_Term_Debt]]=0, "", [1]!Table1[[#This Row],[long_Term_Debt]]/[1]!Table1[[#This Row],[Assets]])</f>
        <v>0.23777379804380769</v>
      </c>
      <c r="W159" s="7">
        <f>IF([1]!Table1[[#This Row],[Total_Liabilities]]=0, "", [1]!Table1[[#This Row],[Total_Liabilities]]/[1]!Table1[[#This Row],[Assets]])</f>
        <v>0.56027000964320151</v>
      </c>
      <c r="X159" s="8">
        <v>2.0743776866939918E-2</v>
      </c>
      <c r="Y159" s="7" t="s">
        <v>122</v>
      </c>
    </row>
    <row r="160" spans="1:25" x14ac:dyDescent="0.25">
      <c r="A160" s="4">
        <v>13</v>
      </c>
      <c r="B160" s="5" t="s">
        <v>41</v>
      </c>
      <c r="C160">
        <v>1906</v>
      </c>
      <c r="D160">
        <v>2018</v>
      </c>
      <c r="E160">
        <v>112</v>
      </c>
      <c r="F160" t="s">
        <v>20</v>
      </c>
      <c r="G160" t="s">
        <v>20</v>
      </c>
      <c r="I160">
        <v>2012</v>
      </c>
      <c r="J160">
        <v>147600</v>
      </c>
      <c r="K160">
        <v>20421</v>
      </c>
      <c r="L160">
        <v>1195</v>
      </c>
      <c r="M160">
        <v>30015</v>
      </c>
      <c r="N160">
        <v>7447</v>
      </c>
      <c r="O160">
        <v>18002</v>
      </c>
      <c r="P160">
        <v>12013</v>
      </c>
      <c r="Q160">
        <v>9.9499999999999993</v>
      </c>
      <c r="R160">
        <v>3.54</v>
      </c>
      <c r="S160" s="6">
        <v>2.8107344632768361</v>
      </c>
      <c r="T160" s="7">
        <f>IF([1]!Table1[[#This Row],[Revenue]]=0, "",[1]!Table1[[#This Row],[Net_Income]]/[1]!Table1[[#This Row],[Revenue]])</f>
        <v>5.8518192057196022E-2</v>
      </c>
      <c r="U160" s="7">
        <f>IF([1]!Table1[[#This Row],[Total_Liabilities]]=0, "", [1]!Table1[[#This Row],[Total_Liabilities]]/[1]!Table1[[#This Row],[Holders_Equity]])</f>
        <v>1.4985432448181137</v>
      </c>
      <c r="V160" s="7">
        <f>IF([1]!Table1[[#This Row],[long_Term_Debt]]=0, "", [1]!Table1[[#This Row],[long_Term_Debt]]/[1]!Table1[[#This Row],[Assets]])</f>
        <v>0.24810927869398633</v>
      </c>
      <c r="W160" s="7">
        <f>IF([1]!Table1[[#This Row],[Total_Liabilities]]=0, "", [1]!Table1[[#This Row],[Total_Liabilities]]/[1]!Table1[[#This Row],[Assets]])</f>
        <v>0.59976678327502919</v>
      </c>
      <c r="X160" s="8">
        <v>7.2425444395475241E-2</v>
      </c>
      <c r="Y160" s="7" t="s">
        <v>122</v>
      </c>
    </row>
    <row r="161" spans="1:25" x14ac:dyDescent="0.25">
      <c r="A161" s="4">
        <v>13</v>
      </c>
      <c r="B161" s="5" t="s">
        <v>41</v>
      </c>
      <c r="C161">
        <v>1906</v>
      </c>
      <c r="D161">
        <v>2018</v>
      </c>
      <c r="E161">
        <v>112</v>
      </c>
      <c r="F161" t="s">
        <v>20</v>
      </c>
      <c r="G161" t="s">
        <v>20</v>
      </c>
      <c r="I161">
        <v>2011</v>
      </c>
      <c r="J161">
        <v>139650</v>
      </c>
      <c r="K161">
        <v>21900</v>
      </c>
      <c r="L161">
        <v>1271</v>
      </c>
      <c r="M161">
        <v>30116</v>
      </c>
      <c r="N161">
        <v>7088</v>
      </c>
      <c r="O161">
        <v>17742</v>
      </c>
      <c r="P161">
        <v>12374</v>
      </c>
      <c r="Q161">
        <v>11.63</v>
      </c>
      <c r="R161">
        <v>2.98</v>
      </c>
      <c r="S161" s="6">
        <v>3.9026845637583896</v>
      </c>
      <c r="T161" s="7">
        <f>IF([1]!Table1[[#This Row],[Revenue]]=0, "",[1]!Table1[[#This Row],[Net_Income]]/[1]!Table1[[#This Row],[Revenue]])</f>
        <v>5.8036529680365295E-2</v>
      </c>
      <c r="U161" s="7">
        <f>IF([1]!Table1[[#This Row],[Total_Liabilities]]=0, "", [1]!Table1[[#This Row],[Total_Liabilities]]/[1]!Table1[[#This Row],[Holders_Equity]])</f>
        <v>1.4338128333602715</v>
      </c>
      <c r="V161" s="7">
        <f>IF([1]!Table1[[#This Row],[long_Term_Debt]]=0, "", [1]!Table1[[#This Row],[long_Term_Debt]]/[1]!Table1[[#This Row],[Assets]])</f>
        <v>0.23535662106521452</v>
      </c>
      <c r="W161" s="7">
        <f>IF([1]!Table1[[#This Row],[Total_Liabilities]]=0, "", [1]!Table1[[#This Row],[Total_Liabilities]]/[1]!Table1[[#This Row],[Assets]])</f>
        <v>0.58912206136273082</v>
      </c>
      <c r="X161" s="8">
        <v>-1.2191780821917807E-2</v>
      </c>
      <c r="Y161" s="7" t="s">
        <v>122</v>
      </c>
    </row>
    <row r="162" spans="1:25" x14ac:dyDescent="0.25">
      <c r="A162" s="4">
        <v>13</v>
      </c>
      <c r="B162" s="5" t="s">
        <v>41</v>
      </c>
      <c r="C162">
        <v>1906</v>
      </c>
      <c r="D162">
        <v>2018</v>
      </c>
      <c r="E162">
        <v>112</v>
      </c>
      <c r="F162" t="s">
        <v>20</v>
      </c>
      <c r="G162" t="s">
        <v>20</v>
      </c>
      <c r="I162">
        <v>2010</v>
      </c>
      <c r="J162">
        <v>136500</v>
      </c>
      <c r="K162">
        <v>21633</v>
      </c>
      <c r="L162">
        <v>585</v>
      </c>
      <c r="M162">
        <v>30600</v>
      </c>
      <c r="N162">
        <v>7237</v>
      </c>
      <c r="O162">
        <v>18092</v>
      </c>
      <c r="P162">
        <v>12508</v>
      </c>
      <c r="Q162">
        <v>12.61</v>
      </c>
      <c r="R162">
        <v>1.82</v>
      </c>
      <c r="S162" s="6">
        <v>6.9285714285714279</v>
      </c>
      <c r="T162" s="7">
        <f>IF([1]!Table1[[#This Row],[Revenue]]=0, "",[1]!Table1[[#This Row],[Net_Income]]/[1]!Table1[[#This Row],[Revenue]])</f>
        <v>2.7042019137428926E-2</v>
      </c>
      <c r="U162" s="7">
        <f>IF([1]!Table1[[#This Row],[Total_Liabilities]]=0, "", [1]!Table1[[#This Row],[Total_Liabilities]]/[1]!Table1[[#This Row],[Holders_Equity]])</f>
        <v>1.446434282059482</v>
      </c>
      <c r="V162" s="7">
        <f>IF([1]!Table1[[#This Row],[long_Term_Debt]]=0, "", [1]!Table1[[#This Row],[long_Term_Debt]]/[1]!Table1[[#This Row],[Assets]])</f>
        <v>0.23650326797385621</v>
      </c>
      <c r="W162" s="7">
        <f>IF([1]!Table1[[#This Row],[Total_Liabilities]]=0, "", [1]!Table1[[#This Row],[Total_Liabilities]]/[1]!Table1[[#This Row],[Assets]])</f>
        <v>0.59124183006535946</v>
      </c>
      <c r="X162" s="8">
        <v>-0.29834049831276294</v>
      </c>
      <c r="Y162" s="7" t="s">
        <v>122</v>
      </c>
    </row>
    <row r="163" spans="1:25" x14ac:dyDescent="0.25">
      <c r="A163" s="4">
        <v>13</v>
      </c>
      <c r="B163" s="5" t="s">
        <v>41</v>
      </c>
      <c r="C163">
        <v>1906</v>
      </c>
      <c r="D163">
        <v>2018</v>
      </c>
      <c r="E163">
        <v>112</v>
      </c>
      <c r="F163" t="s">
        <v>20</v>
      </c>
      <c r="G163" t="s">
        <v>20</v>
      </c>
      <c r="I163">
        <v>2009</v>
      </c>
      <c r="J163">
        <v>53600</v>
      </c>
      <c r="K163">
        <v>15179</v>
      </c>
      <c r="L163">
        <v>485</v>
      </c>
      <c r="M163">
        <v>24032</v>
      </c>
      <c r="N163">
        <v>8276</v>
      </c>
      <c r="O163">
        <v>16841</v>
      </c>
      <c r="P163">
        <v>7191</v>
      </c>
      <c r="Q163">
        <v>10.64</v>
      </c>
      <c r="R163">
        <v>2.2000000000000002</v>
      </c>
      <c r="S163" s="6">
        <v>4.836363636363636</v>
      </c>
      <c r="T163" s="7">
        <f>IF([1]!Table1[[#This Row],[Revenue]]=0, "",[1]!Table1[[#This Row],[Net_Income]]/[1]!Table1[[#This Row],[Revenue]])</f>
        <v>3.1952039001251729E-2</v>
      </c>
      <c r="U163" s="7">
        <f>IF([1]!Table1[[#This Row],[Total_Liabilities]]=0, "", [1]!Table1[[#This Row],[Total_Liabilities]]/[1]!Table1[[#This Row],[Holders_Equity]])</f>
        <v>2.3419552218050339</v>
      </c>
      <c r="V163" s="7">
        <f>IF([1]!Table1[[#This Row],[long_Term_Debt]]=0, "", [1]!Table1[[#This Row],[long_Term_Debt]]/[1]!Table1[[#This Row],[Assets]])</f>
        <v>0.34437416777629826</v>
      </c>
      <c r="W163" s="7">
        <f>IF([1]!Table1[[#This Row],[Total_Liabilities]]=0, "", [1]!Table1[[#This Row],[Total_Liabilities]]/[1]!Table1[[#This Row],[Assets]])</f>
        <v>0.70077396804260983</v>
      </c>
      <c r="X163" s="8">
        <v>-6.4773041702351972E-2</v>
      </c>
      <c r="Y163" s="7" t="s">
        <v>122</v>
      </c>
    </row>
    <row r="164" spans="1:25" x14ac:dyDescent="0.25">
      <c r="A164" s="4">
        <v>14</v>
      </c>
      <c r="B164" s="5" t="s">
        <v>42</v>
      </c>
      <c r="C164">
        <v>2012</v>
      </c>
      <c r="D164">
        <v>0</v>
      </c>
      <c r="E164">
        <v>0</v>
      </c>
      <c r="F164" t="s">
        <v>24</v>
      </c>
      <c r="G164" t="s">
        <v>24</v>
      </c>
      <c r="I164">
        <v>2024</v>
      </c>
      <c r="J164">
        <v>0</v>
      </c>
      <c r="K164">
        <v>14195.81</v>
      </c>
      <c r="L164">
        <v>1084.1300000000001</v>
      </c>
      <c r="M164">
        <v>15677.92</v>
      </c>
      <c r="N164">
        <v>77.2</v>
      </c>
      <c r="O164">
        <v>9443.5</v>
      </c>
      <c r="P164">
        <v>6156.28</v>
      </c>
      <c r="Q164">
        <v>0</v>
      </c>
      <c r="R164">
        <v>0</v>
      </c>
      <c r="S164" s="6" t="s">
        <v>110</v>
      </c>
      <c r="T164" s="7">
        <f>IF([1]!Table1[[#This Row],[Revenue]]=0, "",[1]!Table1[[#This Row],[Net_Income]]/[1]!Table1[[#This Row],[Revenue]])</f>
        <v>7.6369717543415996E-2</v>
      </c>
      <c r="U164" s="7">
        <f>IF([1]!Table1[[#This Row],[Total_Liabilities]]=0, "", [1]!Table1[[#This Row],[Total_Liabilities]]/[1]!Table1[[#This Row],[Holders_Equity]])</f>
        <v>1.5339620680021053</v>
      </c>
      <c r="V164" s="7">
        <f>IF([1]!Table1[[#This Row],[long_Term_Debt]]=0, "", [1]!Table1[[#This Row],[long_Term_Debt]]/[1]!Table1[[#This Row],[Assets]])</f>
        <v>4.9241225876902042E-3</v>
      </c>
      <c r="W164" s="7">
        <f>IF([1]!Table1[[#This Row],[Total_Liabilities]]=0, "", [1]!Table1[[#This Row],[Total_Liabilities]]/[1]!Table1[[#This Row],[Assets]])</f>
        <v>0.60234393337891756</v>
      </c>
      <c r="X164" s="8">
        <v>-0.27992273776558013</v>
      </c>
      <c r="Y164" s="7" t="s">
        <v>123</v>
      </c>
    </row>
    <row r="165" spans="1:25" x14ac:dyDescent="0.25">
      <c r="A165" s="4">
        <v>14</v>
      </c>
      <c r="B165" s="5" t="s">
        <v>42</v>
      </c>
      <c r="C165">
        <v>2012</v>
      </c>
      <c r="D165">
        <v>0</v>
      </c>
      <c r="E165">
        <v>0</v>
      </c>
      <c r="F165" t="s">
        <v>24</v>
      </c>
      <c r="G165" t="s">
        <v>24</v>
      </c>
      <c r="I165">
        <v>2023</v>
      </c>
      <c r="J165">
        <v>0</v>
      </c>
      <c r="K165">
        <v>10222.08</v>
      </c>
      <c r="L165">
        <v>597.99</v>
      </c>
      <c r="M165">
        <v>10849.63</v>
      </c>
      <c r="N165">
        <v>71.12</v>
      </c>
      <c r="O165">
        <v>5315.92</v>
      </c>
      <c r="P165">
        <v>5456.72</v>
      </c>
      <c r="Q165">
        <v>0</v>
      </c>
      <c r="R165">
        <v>0</v>
      </c>
      <c r="S165" s="6" t="s">
        <v>110</v>
      </c>
      <c r="T165" s="7">
        <f>IF([1]!Table1[[#This Row],[Revenue]]=0, "",[1]!Table1[[#This Row],[Net_Income]]/[1]!Table1[[#This Row],[Revenue]])</f>
        <v>5.8499835649887304E-2</v>
      </c>
      <c r="U165" s="7">
        <f>IF([1]!Table1[[#This Row],[Total_Liabilities]]=0, "", [1]!Table1[[#This Row],[Total_Liabilities]]/[1]!Table1[[#This Row],[Holders_Equity]])</f>
        <v>0.97419695348121216</v>
      </c>
      <c r="V165" s="7">
        <f>IF([1]!Table1[[#This Row],[long_Term_Debt]]=0, "", [1]!Table1[[#This Row],[long_Term_Debt]]/[1]!Table1[[#This Row],[Assets]])</f>
        <v>6.555062246362319E-3</v>
      </c>
      <c r="W165" s="7">
        <f>IF([1]!Table1[[#This Row],[Total_Liabilities]]=0, "", [1]!Table1[[#This Row],[Total_Liabilities]]/[1]!Table1[[#This Row],[Assets]])</f>
        <v>0.48996325220307058</v>
      </c>
      <c r="X165" s="8">
        <v>-9.5636113198096888E-3</v>
      </c>
      <c r="Y165" s="7" t="s">
        <v>123</v>
      </c>
    </row>
    <row r="166" spans="1:25" x14ac:dyDescent="0.25">
      <c r="A166" s="4">
        <v>14</v>
      </c>
      <c r="B166" s="5" t="s">
        <v>42</v>
      </c>
      <c r="C166">
        <v>2012</v>
      </c>
      <c r="D166">
        <v>0</v>
      </c>
      <c r="E166">
        <v>0</v>
      </c>
      <c r="F166" t="s">
        <v>24</v>
      </c>
      <c r="G166" t="s">
        <v>24</v>
      </c>
      <c r="I166">
        <v>2022</v>
      </c>
      <c r="J166">
        <v>0</v>
      </c>
      <c r="K166">
        <v>10124.32</v>
      </c>
      <c r="L166">
        <v>451.31</v>
      </c>
      <c r="M166">
        <v>9393.68</v>
      </c>
      <c r="N166">
        <v>85.96</v>
      </c>
      <c r="O166">
        <v>4447.34</v>
      </c>
      <c r="P166">
        <v>4897.6499999999996</v>
      </c>
      <c r="Q166">
        <v>0</v>
      </c>
      <c r="R166">
        <v>0</v>
      </c>
      <c r="S166" s="6" t="s">
        <v>110</v>
      </c>
      <c r="T166" s="7">
        <f>IF([1]!Table1[[#This Row],[Revenue]]=0, "",[1]!Table1[[#This Row],[Net_Income]]/[1]!Table1[[#This Row],[Revenue]])</f>
        <v>4.457682096180287E-2</v>
      </c>
      <c r="U166" s="7">
        <f>IF([1]!Table1[[#This Row],[Total_Liabilities]]=0, "", [1]!Table1[[#This Row],[Total_Liabilities]]/[1]!Table1[[#This Row],[Holders_Equity]])</f>
        <v>0.90805590436229633</v>
      </c>
      <c r="V166" s="7">
        <f>IF([1]!Table1[[#This Row],[long_Term_Debt]]=0, "", [1]!Table1[[#This Row],[long_Term_Debt]]/[1]!Table1[[#This Row],[Assets]])</f>
        <v>9.1508333262363614E-3</v>
      </c>
      <c r="W166" s="7">
        <f>IF([1]!Table1[[#This Row],[Total_Liabilities]]=0, "", [1]!Table1[[#This Row],[Total_Liabilities]]/[1]!Table1[[#This Row],[Assets]])</f>
        <v>0.47343958917059131</v>
      </c>
      <c r="X166" s="8">
        <v>-9.6625748692257901E-2</v>
      </c>
      <c r="Y166" s="7" t="s">
        <v>123</v>
      </c>
    </row>
    <row r="167" spans="1:25" x14ac:dyDescent="0.25">
      <c r="A167" s="4">
        <v>14</v>
      </c>
      <c r="B167" s="5" t="s">
        <v>42</v>
      </c>
      <c r="C167">
        <v>2012</v>
      </c>
      <c r="D167">
        <v>0</v>
      </c>
      <c r="E167">
        <v>0</v>
      </c>
      <c r="F167" t="s">
        <v>24</v>
      </c>
      <c r="G167" t="s">
        <v>24</v>
      </c>
      <c r="I167">
        <v>2021</v>
      </c>
      <c r="J167">
        <v>4913</v>
      </c>
      <c r="K167">
        <v>9146.0499999999993</v>
      </c>
      <c r="L167">
        <v>410.6</v>
      </c>
      <c r="M167">
        <v>7672.45</v>
      </c>
      <c r="N167">
        <v>109.61</v>
      </c>
      <c r="O167">
        <v>3399.56</v>
      </c>
      <c r="P167">
        <v>4274.78</v>
      </c>
      <c r="Q167">
        <v>0</v>
      </c>
      <c r="R167">
        <v>0</v>
      </c>
      <c r="S167" s="6" t="s">
        <v>110</v>
      </c>
      <c r="T167" s="7">
        <f>IF([1]!Table1[[#This Row],[Revenue]]=0, "",[1]!Table1[[#This Row],[Net_Income]]/[1]!Table1[[#This Row],[Revenue]])</f>
        <v>4.4893697279153301E-2</v>
      </c>
      <c r="U167" s="7">
        <f>IF([1]!Table1[[#This Row],[Total_Liabilities]]=0, "", [1]!Table1[[#This Row],[Total_Liabilities]]/[1]!Table1[[#This Row],[Holders_Equity]])</f>
        <v>0.79525963909253816</v>
      </c>
      <c r="V167" s="7">
        <f>IF([1]!Table1[[#This Row],[long_Term_Debt]]=0, "", [1]!Table1[[#This Row],[long_Term_Debt]]/[1]!Table1[[#This Row],[Assets]])</f>
        <v>1.4286179773084218E-2</v>
      </c>
      <c r="W167" s="7">
        <f>IF([1]!Table1[[#This Row],[Total_Liabilities]]=0, "", [1]!Table1[[#This Row],[Total_Liabilities]]/[1]!Table1[[#This Row],[Assets]])</f>
        <v>0.44308662813051891</v>
      </c>
      <c r="X167" s="8">
        <v>0.38037732135730734</v>
      </c>
      <c r="Y167" s="7" t="s">
        <v>123</v>
      </c>
    </row>
    <row r="168" spans="1:25" x14ac:dyDescent="0.25">
      <c r="A168" s="4">
        <v>15</v>
      </c>
      <c r="B168" s="5" t="s">
        <v>43</v>
      </c>
      <c r="C168">
        <v>1902</v>
      </c>
      <c r="D168">
        <v>2020</v>
      </c>
      <c r="E168">
        <v>118</v>
      </c>
      <c r="F168" t="s">
        <v>20</v>
      </c>
      <c r="G168" t="s">
        <v>21</v>
      </c>
      <c r="H168" t="s">
        <v>44</v>
      </c>
      <c r="I168">
        <v>2020</v>
      </c>
      <c r="J168">
        <v>39000</v>
      </c>
      <c r="K168">
        <v>12625</v>
      </c>
      <c r="L168">
        <v>-513</v>
      </c>
      <c r="M168">
        <v>9442</v>
      </c>
      <c r="N168">
        <v>4668</v>
      </c>
      <c r="O168">
        <v>8133</v>
      </c>
      <c r="P168">
        <v>1309</v>
      </c>
      <c r="Q168">
        <v>0</v>
      </c>
      <c r="R168">
        <v>0</v>
      </c>
      <c r="S168" s="6" t="s">
        <v>110</v>
      </c>
      <c r="T168" s="7">
        <f>IF([1]!Table1[[#This Row],[Revenue]]=0, "",[1]!Table1[[#This Row],[Net_Income]]/[1]!Table1[[#This Row],[Revenue]])</f>
        <v>-4.0633663366336635E-2</v>
      </c>
      <c r="U168" s="7">
        <f>IF([1]!Table1[[#This Row],[Total_Liabilities]]=0, "", [1]!Table1[[#This Row],[Total_Liabilities]]/[1]!Table1[[#This Row],[Holders_Equity]])</f>
        <v>6.2131398013750951</v>
      </c>
      <c r="V168" s="7">
        <f>IF([1]!Table1[[#This Row],[long_Term_Debt]]=0, "", [1]!Table1[[#This Row],[long_Term_Debt]]/[1]!Table1[[#This Row],[Assets]])</f>
        <v>0.49438678246134293</v>
      </c>
      <c r="W168" s="7">
        <f>IF([1]!Table1[[#This Row],[Total_Liabilities]]=0, "", [1]!Table1[[#This Row],[Total_Liabilities]]/[1]!Table1[[#This Row],[Assets]])</f>
        <v>0.86136411777165856</v>
      </c>
      <c r="X168" s="8">
        <v>-6.1782178217821785E-3</v>
      </c>
      <c r="Y168" s="7" t="s">
        <v>124</v>
      </c>
    </row>
    <row r="169" spans="1:25" x14ac:dyDescent="0.25">
      <c r="A169" s="4">
        <v>15</v>
      </c>
      <c r="B169" s="5" t="s">
        <v>43</v>
      </c>
      <c r="C169">
        <v>1902</v>
      </c>
      <c r="D169">
        <v>2020</v>
      </c>
      <c r="E169">
        <v>118</v>
      </c>
      <c r="F169" t="s">
        <v>20</v>
      </c>
      <c r="G169" t="s">
        <v>21</v>
      </c>
      <c r="H169" t="s">
        <v>44</v>
      </c>
      <c r="I169">
        <v>2019</v>
      </c>
      <c r="J169">
        <v>0</v>
      </c>
      <c r="K169">
        <v>12547</v>
      </c>
      <c r="L169">
        <v>1</v>
      </c>
      <c r="M169">
        <v>9314</v>
      </c>
      <c r="N169">
        <v>4339</v>
      </c>
      <c r="O169">
        <v>7960</v>
      </c>
      <c r="P169">
        <v>1354</v>
      </c>
      <c r="Q169">
        <v>0</v>
      </c>
      <c r="R169">
        <v>0</v>
      </c>
      <c r="S169" s="6" t="s">
        <v>110</v>
      </c>
      <c r="T169" s="7">
        <f>IF([1]!Table1[[#This Row],[Revenue]]=0, "",[1]!Table1[[#This Row],[Net_Income]]/[1]!Table1[[#This Row],[Revenue]])</f>
        <v>7.9700326771339763E-5</v>
      </c>
      <c r="U169" s="7">
        <f>IF([1]!Table1[[#This Row],[Total_Liabilities]]=0, "", [1]!Table1[[#This Row],[Total_Liabilities]]/[1]!Table1[[#This Row],[Holders_Equity]])</f>
        <v>5.8788774002954209</v>
      </c>
      <c r="V169" s="7">
        <f>IF([1]!Table1[[#This Row],[long_Term_Debt]]=0, "", [1]!Table1[[#This Row],[long_Term_Debt]]/[1]!Table1[[#This Row],[Assets]])</f>
        <v>0.46585784840025768</v>
      </c>
      <c r="W169" s="7">
        <f>IF([1]!Table1[[#This Row],[Total_Liabilities]]=0, "", [1]!Table1[[#This Row],[Total_Liabilities]]/[1]!Table1[[#This Row],[Assets]])</f>
        <v>0.85462744255958767</v>
      </c>
      <c r="X169" s="8">
        <v>-3.2677133976249302E-3</v>
      </c>
      <c r="Y169" s="7" t="s">
        <v>124</v>
      </c>
    </row>
    <row r="170" spans="1:25" x14ac:dyDescent="0.25">
      <c r="A170" s="4">
        <v>15</v>
      </c>
      <c r="B170" s="5" t="s">
        <v>43</v>
      </c>
      <c r="C170">
        <v>1902</v>
      </c>
      <c r="D170">
        <v>2020</v>
      </c>
      <c r="E170">
        <v>118</v>
      </c>
      <c r="F170" t="s">
        <v>20</v>
      </c>
      <c r="G170" t="s">
        <v>21</v>
      </c>
      <c r="H170" t="s">
        <v>44</v>
      </c>
      <c r="I170">
        <v>2018</v>
      </c>
      <c r="J170">
        <v>0</v>
      </c>
      <c r="K170">
        <v>12506</v>
      </c>
      <c r="L170">
        <v>-116</v>
      </c>
      <c r="M170">
        <v>8413</v>
      </c>
      <c r="N170">
        <v>3780</v>
      </c>
      <c r="O170">
        <v>7034</v>
      </c>
      <c r="P170">
        <v>1379</v>
      </c>
      <c r="Q170">
        <v>0</v>
      </c>
      <c r="R170">
        <v>0</v>
      </c>
      <c r="S170" s="6" t="s">
        <v>110</v>
      </c>
      <c r="T170" s="7">
        <f>IF([1]!Table1[[#This Row],[Revenue]]=0, "",[1]!Table1[[#This Row],[Net_Income]]/[1]!Table1[[#This Row],[Revenue]])</f>
        <v>-9.2755477370861979E-3</v>
      </c>
      <c r="U170" s="7">
        <f>IF([1]!Table1[[#This Row],[Total_Liabilities]]=0, "", [1]!Table1[[#This Row],[Total_Liabilities]]/[1]!Table1[[#This Row],[Holders_Equity]])</f>
        <v>5.1007976794778829</v>
      </c>
      <c r="V170" s="7">
        <f>IF([1]!Table1[[#This Row],[long_Term_Debt]]=0, "", [1]!Table1[[#This Row],[long_Term_Debt]]/[1]!Table1[[#This Row],[Assets]])</f>
        <v>0.4493046475692381</v>
      </c>
      <c r="W170" s="7">
        <f>IF([1]!Table1[[#This Row],[Total_Liabilities]]=0, "", [1]!Table1[[#This Row],[Total_Liabilities]]/[1]!Table1[[#This Row],[Assets]])</f>
        <v>0.83608700820159276</v>
      </c>
      <c r="X170" s="8">
        <v>-3.8941308172077402E-2</v>
      </c>
      <c r="Y170" s="7" t="s">
        <v>124</v>
      </c>
    </row>
    <row r="171" spans="1:25" x14ac:dyDescent="0.25">
      <c r="A171" s="4">
        <v>15</v>
      </c>
      <c r="B171" s="5" t="s">
        <v>43</v>
      </c>
      <c r="C171">
        <v>1902</v>
      </c>
      <c r="D171">
        <v>2020</v>
      </c>
      <c r="E171">
        <v>118</v>
      </c>
      <c r="F171" t="s">
        <v>20</v>
      </c>
      <c r="G171" t="s">
        <v>21</v>
      </c>
      <c r="H171" t="s">
        <v>44</v>
      </c>
      <c r="I171">
        <v>2017</v>
      </c>
      <c r="J171">
        <v>0</v>
      </c>
      <c r="K171">
        <v>12019</v>
      </c>
      <c r="L171">
        <v>-255</v>
      </c>
      <c r="M171">
        <v>7721</v>
      </c>
      <c r="N171">
        <v>3716</v>
      </c>
      <c r="O171">
        <v>6551</v>
      </c>
      <c r="P171">
        <v>1170</v>
      </c>
      <c r="Q171">
        <v>0</v>
      </c>
      <c r="R171">
        <v>0</v>
      </c>
      <c r="S171" s="6" t="s">
        <v>110</v>
      </c>
      <c r="T171" s="7">
        <f>IF([1]!Table1[[#This Row],[Revenue]]=0, "",[1]!Table1[[#This Row],[Net_Income]]/[1]!Table1[[#This Row],[Revenue]])</f>
        <v>-2.1216407355021217E-2</v>
      </c>
      <c r="U171" s="7">
        <f>IF([1]!Table1[[#This Row],[Total_Liabilities]]=0, "", [1]!Table1[[#This Row],[Total_Liabilities]]/[1]!Table1[[#This Row],[Holders_Equity]])</f>
        <v>5.5991452991452988</v>
      </c>
      <c r="V171" s="7">
        <f>IF([1]!Table1[[#This Row],[long_Term_Debt]]=0, "", [1]!Table1[[#This Row],[long_Term_Debt]]/[1]!Table1[[#This Row],[Assets]])</f>
        <v>0.48128480766740062</v>
      </c>
      <c r="W171" s="7">
        <f>IF([1]!Table1[[#This Row],[Total_Liabilities]]=0, "", [1]!Table1[[#This Row],[Total_Liabilities]]/[1]!Table1[[#This Row],[Assets]])</f>
        <v>0.84846522471182484</v>
      </c>
      <c r="X171" s="8">
        <v>-7.0887761045012071E-2</v>
      </c>
      <c r="Y171" s="7" t="s">
        <v>124</v>
      </c>
    </row>
    <row r="172" spans="1:25" x14ac:dyDescent="0.25">
      <c r="A172" s="4">
        <v>15</v>
      </c>
      <c r="B172" s="5" t="s">
        <v>43</v>
      </c>
      <c r="C172">
        <v>1902</v>
      </c>
      <c r="D172">
        <v>2020</v>
      </c>
      <c r="E172">
        <v>118</v>
      </c>
      <c r="F172" t="s">
        <v>20</v>
      </c>
      <c r="G172" t="s">
        <v>21</v>
      </c>
      <c r="H172" t="s">
        <v>44</v>
      </c>
      <c r="I172">
        <v>2016</v>
      </c>
      <c r="J172">
        <v>0</v>
      </c>
      <c r="K172">
        <v>11167</v>
      </c>
      <c r="L172">
        <v>-268</v>
      </c>
      <c r="M172">
        <v>7989</v>
      </c>
      <c r="N172">
        <v>3574</v>
      </c>
      <c r="O172">
        <v>7160</v>
      </c>
      <c r="P172">
        <v>829</v>
      </c>
      <c r="Q172">
        <v>0</v>
      </c>
      <c r="R172">
        <v>0</v>
      </c>
      <c r="S172" s="6" t="s">
        <v>110</v>
      </c>
      <c r="T172" s="7">
        <f>IF([1]!Table1[[#This Row],[Revenue]]=0, "",[1]!Table1[[#This Row],[Net_Income]]/[1]!Table1[[#This Row],[Revenue]])</f>
        <v>-2.3999283603474524E-2</v>
      </c>
      <c r="U172" s="7">
        <f>IF([1]!Table1[[#This Row],[Total_Liabilities]]=0, "", [1]!Table1[[#This Row],[Total_Liabilities]]/[1]!Table1[[#This Row],[Holders_Equity]])</f>
        <v>8.636911942098914</v>
      </c>
      <c r="V172" s="7">
        <f>IF([1]!Table1[[#This Row],[long_Term_Debt]]=0, "", [1]!Table1[[#This Row],[long_Term_Debt]]/[1]!Table1[[#This Row],[Assets]])</f>
        <v>0.44736512704969333</v>
      </c>
      <c r="W172" s="7">
        <f>IF([1]!Table1[[#This Row],[Total_Liabilities]]=0, "", [1]!Table1[[#This Row],[Total_Liabilities]]/[1]!Table1[[#This Row],[Assets]])</f>
        <v>0.89623231943922899</v>
      </c>
      <c r="X172" s="8">
        <v>-0.99167189039133163</v>
      </c>
      <c r="Y172" s="7" t="s">
        <v>124</v>
      </c>
    </row>
    <row r="173" spans="1:25" x14ac:dyDescent="0.25">
      <c r="A173" s="4">
        <v>16</v>
      </c>
      <c r="B173" s="5" t="s">
        <v>45</v>
      </c>
      <c r="C173">
        <v>1981</v>
      </c>
      <c r="D173">
        <v>2013</v>
      </c>
      <c r="E173">
        <v>32</v>
      </c>
      <c r="F173" t="s">
        <v>20</v>
      </c>
      <c r="G173" t="s">
        <v>20</v>
      </c>
      <c r="I173">
        <v>1998</v>
      </c>
      <c r="J173">
        <v>1500</v>
      </c>
      <c r="K173">
        <v>93</v>
      </c>
      <c r="L173">
        <v>-7.2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6" t="s">
        <v>110</v>
      </c>
      <c r="T173" s="7">
        <f>IF([1]!Table1[[#This Row],[Revenue]]=0, "",[1]!Table1[[#This Row],[Net_Income]]/[1]!Table1[[#This Row],[Revenue]])</f>
        <v>-7.7419354838709681E-2</v>
      </c>
      <c r="U173" s="7" t="str">
        <f>IF([1]!Table1[[#This Row],[Total_Liabilities]]=0, "", [1]!Table1[[#This Row],[Total_Liabilities]]/[1]!Table1[[#This Row],[Holders_Equity]])</f>
        <v/>
      </c>
      <c r="V173" s="7" t="str">
        <f>IF([1]!Table1[[#This Row],[long_Term_Debt]]=0, "", [1]!Table1[[#This Row],[long_Term_Debt]]/[1]!Table1[[#This Row],[Assets]])</f>
        <v/>
      </c>
      <c r="W173" s="7" t="str">
        <f>IF([1]!Table1[[#This Row],[Total_Liabilities]]=0, "", [1]!Table1[[#This Row],[Total_Liabilities]]/[1]!Table1[[#This Row],[Assets]])</f>
        <v/>
      </c>
      <c r="X173" s="8">
        <v>2.1505376344086023E-2</v>
      </c>
      <c r="Y173" s="7" t="s">
        <v>125</v>
      </c>
    </row>
    <row r="174" spans="1:25" x14ac:dyDescent="0.25">
      <c r="A174" s="4">
        <v>16</v>
      </c>
      <c r="B174" s="5" t="s">
        <v>45</v>
      </c>
      <c r="C174">
        <v>1981</v>
      </c>
      <c r="D174">
        <v>2013</v>
      </c>
      <c r="E174">
        <v>32</v>
      </c>
      <c r="F174" t="s">
        <v>20</v>
      </c>
      <c r="G174" t="s">
        <v>20</v>
      </c>
      <c r="I174">
        <v>1997</v>
      </c>
      <c r="J174">
        <v>0</v>
      </c>
      <c r="K174">
        <v>95</v>
      </c>
      <c r="L174">
        <v>2.1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6" t="s">
        <v>110</v>
      </c>
      <c r="T174" s="7">
        <f>IF([1]!Table1[[#This Row],[Revenue]]=0, "",[1]!Table1[[#This Row],[Net_Income]]/[1]!Table1[[#This Row],[Revenue]])</f>
        <v>2.2105263157894739E-2</v>
      </c>
      <c r="U174" s="7" t="str">
        <f>IF([1]!Table1[[#This Row],[Total_Liabilities]]=0, "", [1]!Table1[[#This Row],[Total_Liabilities]]/[1]!Table1[[#This Row],[Holders_Equity]])</f>
        <v/>
      </c>
      <c r="V174" s="7" t="str">
        <f>IF([1]!Table1[[#This Row],[long_Term_Debt]]=0, "", [1]!Table1[[#This Row],[long_Term_Debt]]/[1]!Table1[[#This Row],[Assets]])</f>
        <v/>
      </c>
      <c r="W174" s="7" t="str">
        <f>IF([1]!Table1[[#This Row],[Total_Liabilities]]=0, "", [1]!Table1[[#This Row],[Total_Liabilities]]/[1]!Table1[[#This Row],[Assets]])</f>
        <v/>
      </c>
      <c r="X174" s="8">
        <v>2.1052631578947368E-2</v>
      </c>
      <c r="Y174" s="7" t="s">
        <v>125</v>
      </c>
    </row>
    <row r="175" spans="1:25" x14ac:dyDescent="0.25">
      <c r="A175" s="4">
        <v>16</v>
      </c>
      <c r="B175" s="5" t="s">
        <v>45</v>
      </c>
      <c r="C175">
        <v>1981</v>
      </c>
      <c r="D175">
        <v>2013</v>
      </c>
      <c r="E175">
        <v>32</v>
      </c>
      <c r="F175" t="s">
        <v>20</v>
      </c>
      <c r="G175" t="s">
        <v>20</v>
      </c>
      <c r="I175">
        <v>1996</v>
      </c>
      <c r="J175">
        <v>0</v>
      </c>
      <c r="K175">
        <v>97</v>
      </c>
      <c r="L175">
        <v>7.9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6" t="s">
        <v>110</v>
      </c>
      <c r="T175" s="7">
        <f>IF([1]!Table1[[#This Row],[Revenue]]=0, "",[1]!Table1[[#This Row],[Net_Income]]/[1]!Table1[[#This Row],[Revenue]])</f>
        <v>8.1443298969072167E-2</v>
      </c>
      <c r="U175" s="7" t="str">
        <f>IF([1]!Table1[[#This Row],[Total_Liabilities]]=0, "", [1]!Table1[[#This Row],[Total_Liabilities]]/[1]!Table1[[#This Row],[Holders_Equity]])</f>
        <v/>
      </c>
      <c r="V175" s="7" t="str">
        <f>IF([1]!Table1[[#This Row],[long_Term_Debt]]=0, "", [1]!Table1[[#This Row],[long_Term_Debt]]/[1]!Table1[[#This Row],[Assets]])</f>
        <v/>
      </c>
      <c r="W175" s="7" t="str">
        <f>IF([1]!Table1[[#This Row],[Total_Liabilities]]=0, "", [1]!Table1[[#This Row],[Total_Liabilities]]/[1]!Table1[[#This Row],[Assets]])</f>
        <v/>
      </c>
      <c r="X175" s="8">
        <v>-1.0309278350515464E-2</v>
      </c>
      <c r="Y175" s="7" t="s">
        <v>125</v>
      </c>
    </row>
    <row r="176" spans="1:25" x14ac:dyDescent="0.25">
      <c r="A176" s="4">
        <v>16</v>
      </c>
      <c r="B176" s="5" t="s">
        <v>45</v>
      </c>
      <c r="C176">
        <v>1981</v>
      </c>
      <c r="D176">
        <v>2013</v>
      </c>
      <c r="E176">
        <v>32</v>
      </c>
      <c r="F176" t="s">
        <v>20</v>
      </c>
      <c r="G176" t="s">
        <v>20</v>
      </c>
      <c r="I176">
        <v>1995</v>
      </c>
      <c r="J176">
        <v>0</v>
      </c>
      <c r="K176">
        <v>96</v>
      </c>
      <c r="L176">
        <v>5.2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6" t="s">
        <v>110</v>
      </c>
      <c r="T176" s="7">
        <f>IF([1]!Table1[[#This Row],[Revenue]]=0, "",[1]!Table1[[#This Row],[Net_Income]]/[1]!Table1[[#This Row],[Revenue]])</f>
        <v>5.4166666666666669E-2</v>
      </c>
      <c r="U176" s="7" t="str">
        <f>IF([1]!Table1[[#This Row],[Total_Liabilities]]=0, "", [1]!Table1[[#This Row],[Total_Liabilities]]/[1]!Table1[[#This Row],[Holders_Equity]])</f>
        <v/>
      </c>
      <c r="V176" s="7" t="str">
        <f>IF([1]!Table1[[#This Row],[long_Term_Debt]]=0, "", [1]!Table1[[#This Row],[long_Term_Debt]]/[1]!Table1[[#This Row],[Assets]])</f>
        <v/>
      </c>
      <c r="W176" s="7" t="str">
        <f>IF([1]!Table1[[#This Row],[Total_Liabilities]]=0, "", [1]!Table1[[#This Row],[Total_Liabilities]]/[1]!Table1[[#This Row],[Assets]])</f>
        <v/>
      </c>
      <c r="X176" s="8">
        <v>-1</v>
      </c>
      <c r="Y176" s="7" t="s">
        <v>125</v>
      </c>
    </row>
    <row r="177" spans="1:25" x14ac:dyDescent="0.25">
      <c r="A177" s="4">
        <v>17</v>
      </c>
      <c r="B177" s="5" t="s">
        <v>46</v>
      </c>
      <c r="C177">
        <v>1893</v>
      </c>
      <c r="D177">
        <v>0</v>
      </c>
      <c r="E177">
        <v>5</v>
      </c>
      <c r="F177" t="s">
        <v>24</v>
      </c>
      <c r="G177" t="s">
        <v>24</v>
      </c>
      <c r="H177" t="s">
        <v>47</v>
      </c>
      <c r="I177">
        <v>2022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0.1</v>
      </c>
      <c r="R177">
        <v>0</v>
      </c>
      <c r="S177" s="6" t="s">
        <v>110</v>
      </c>
      <c r="T177" s="7" t="str">
        <f>IF([1]!Table1[[#This Row],[Revenue]]=0, "",[1]!Table1[[#This Row],[Net_Income]]/[1]!Table1[[#This Row],[Revenue]])</f>
        <v/>
      </c>
      <c r="U177" s="7" t="str">
        <f>IF([1]!Table1[[#This Row],[Total_Liabilities]]=0, "", [1]!Table1[[#This Row],[Total_Liabilities]]/[1]!Table1[[#This Row],[Holders_Equity]])</f>
        <v/>
      </c>
      <c r="V177" s="7" t="str">
        <f>IF([1]!Table1[[#This Row],[long_Term_Debt]]=0, "", [1]!Table1[[#This Row],[long_Term_Debt]]/[1]!Table1[[#This Row],[Assets]])</f>
        <v/>
      </c>
      <c r="W177" s="7" t="str">
        <f>IF([1]!Table1[[#This Row],[Total_Liabilities]]=0, "", [1]!Table1[[#This Row],[Total_Liabilities]]/[1]!Table1[[#This Row],[Assets]])</f>
        <v/>
      </c>
      <c r="X177" s="8" t="s">
        <v>110</v>
      </c>
      <c r="Y177" s="7" t="s">
        <v>124</v>
      </c>
    </row>
    <row r="178" spans="1:25" x14ac:dyDescent="0.25">
      <c r="A178" s="4">
        <v>17</v>
      </c>
      <c r="B178" s="5" t="s">
        <v>46</v>
      </c>
      <c r="C178">
        <v>1893</v>
      </c>
      <c r="D178">
        <v>0</v>
      </c>
      <c r="E178">
        <v>9</v>
      </c>
      <c r="F178" t="s">
        <v>24</v>
      </c>
      <c r="G178" t="s">
        <v>24</v>
      </c>
      <c r="H178" t="s">
        <v>47</v>
      </c>
      <c r="I178">
        <v>2018</v>
      </c>
      <c r="J178">
        <v>89000</v>
      </c>
      <c r="K178">
        <v>16702</v>
      </c>
      <c r="L178">
        <v>-383</v>
      </c>
      <c r="M178">
        <v>7262</v>
      </c>
      <c r="N178">
        <v>2249</v>
      </c>
      <c r="O178">
        <v>10985</v>
      </c>
      <c r="P178">
        <v>-3723</v>
      </c>
      <c r="Q178">
        <v>1.9</v>
      </c>
      <c r="R178">
        <v>-8.09</v>
      </c>
      <c r="S178" s="6">
        <v>-0.23485784919653893</v>
      </c>
      <c r="T178" s="7">
        <f>IF([1]!Table1[[#This Row],[Revenue]]=0, "",[1]!Table1[[#This Row],[Net_Income]]/[1]!Table1[[#This Row],[Revenue]])</f>
        <v>-2.2931385462818824E-2</v>
      </c>
      <c r="U178" s="7">
        <f>IF([1]!Table1[[#This Row],[Total_Liabilities]]=0, "", [1]!Table1[[#This Row],[Total_Liabilities]]/[1]!Table1[[#This Row],[Holders_Equity]])</f>
        <v>-2.9505774912704807</v>
      </c>
      <c r="V178" s="7">
        <f>IF([1]!Table1[[#This Row],[long_Term_Debt]]=0, "", [1]!Table1[[#This Row],[long_Term_Debt]]/[1]!Table1[[#This Row],[Assets]])</f>
        <v>0.30969429909115948</v>
      </c>
      <c r="W178" s="7">
        <f>IF([1]!Table1[[#This Row],[Total_Liabilities]]=0, "", [1]!Table1[[#This Row],[Total_Liabilities]]/[1]!Table1[[#This Row],[Assets]])</f>
        <v>1.5126686863123107</v>
      </c>
      <c r="X178" s="8">
        <v>0.32547000359238415</v>
      </c>
      <c r="Y178" s="7" t="s">
        <v>124</v>
      </c>
    </row>
    <row r="179" spans="1:25" x14ac:dyDescent="0.25">
      <c r="A179" s="4">
        <v>17</v>
      </c>
      <c r="B179" s="5" t="s">
        <v>46</v>
      </c>
      <c r="C179">
        <v>1893</v>
      </c>
      <c r="D179">
        <v>0</v>
      </c>
      <c r="E179">
        <v>26</v>
      </c>
      <c r="F179" t="s">
        <v>24</v>
      </c>
      <c r="G179" t="s">
        <v>24</v>
      </c>
      <c r="H179" t="s">
        <v>47</v>
      </c>
      <c r="I179">
        <v>2017</v>
      </c>
      <c r="J179">
        <v>140000</v>
      </c>
      <c r="K179" s="1">
        <v>22138</v>
      </c>
      <c r="L179" s="1">
        <v>-2221</v>
      </c>
      <c r="M179" s="1">
        <v>9362</v>
      </c>
      <c r="N179" s="1">
        <v>3573</v>
      </c>
      <c r="O179" s="1">
        <v>13186</v>
      </c>
      <c r="P179" s="1">
        <v>-3824</v>
      </c>
      <c r="Q179">
        <v>7.86</v>
      </c>
      <c r="R179">
        <v>-14.62</v>
      </c>
      <c r="S179" s="6">
        <v>-0.53761969904240769</v>
      </c>
      <c r="T179" s="7">
        <f>IF([1]!Table1[[#This Row],[Revenue]]=0, "",[1]!Table1[[#This Row],[Net_Income]]/[1]!Table1[[#This Row],[Revenue]])</f>
        <v>-0.10032523263167405</v>
      </c>
      <c r="U179" s="7">
        <f>IF([1]!Table1[[#This Row],[Total_Liabilities]]=0, "", [1]!Table1[[#This Row],[Total_Liabilities]]/[1]!Table1[[#This Row],[Holders_Equity]])</f>
        <v>-3.4482217573221758</v>
      </c>
      <c r="V179" s="7">
        <f>IF([1]!Table1[[#This Row],[long_Term_Debt]]=0, "", [1]!Table1[[#This Row],[long_Term_Debt]]/[1]!Table1[[#This Row],[Assets]])</f>
        <v>0.38164922025208287</v>
      </c>
      <c r="W179" s="7">
        <f>IF([1]!Table1[[#This Row],[Total_Liabilities]]=0, "", [1]!Table1[[#This Row],[Total_Liabilities]]/[1]!Table1[[#This Row],[Assets]])</f>
        <v>1.4084597308267464</v>
      </c>
      <c r="X179" s="8">
        <v>0.13587496612160085</v>
      </c>
      <c r="Y179" s="7" t="s">
        <v>124</v>
      </c>
    </row>
    <row r="180" spans="1:25" x14ac:dyDescent="0.25">
      <c r="A180" s="4">
        <v>17</v>
      </c>
      <c r="B180" s="5" t="s">
        <v>46</v>
      </c>
      <c r="C180">
        <v>1893</v>
      </c>
      <c r="D180">
        <v>0</v>
      </c>
      <c r="E180">
        <v>40</v>
      </c>
      <c r="F180" t="s">
        <v>24</v>
      </c>
      <c r="G180" t="s">
        <v>24</v>
      </c>
      <c r="H180" t="s">
        <v>47</v>
      </c>
      <c r="I180">
        <v>2016</v>
      </c>
      <c r="J180">
        <v>178000</v>
      </c>
      <c r="K180">
        <v>25146</v>
      </c>
      <c r="L180">
        <v>-1129</v>
      </c>
      <c r="M180">
        <v>11337</v>
      </c>
      <c r="N180">
        <v>2108</v>
      </c>
      <c r="O180">
        <v>13293</v>
      </c>
      <c r="P180">
        <v>-1956</v>
      </c>
      <c r="Q180">
        <v>14.96</v>
      </c>
      <c r="R180">
        <v>-15.33</v>
      </c>
      <c r="S180" s="6">
        <v>-0.97586431833007181</v>
      </c>
      <c r="T180" s="7">
        <f>IF([1]!Table1[[#This Row],[Revenue]]=0, "",[1]!Table1[[#This Row],[Net_Income]]/[1]!Table1[[#This Row],[Revenue]])</f>
        <v>-4.4897796866300806E-2</v>
      </c>
      <c r="U180" s="7">
        <f>IF([1]!Table1[[#This Row],[Total_Liabilities]]=0, "", [1]!Table1[[#This Row],[Total_Liabilities]]/[1]!Table1[[#This Row],[Holders_Equity]])</f>
        <v>-6.7960122699386503</v>
      </c>
      <c r="V180" s="7">
        <f>IF([1]!Table1[[#This Row],[long_Term_Debt]]=0, "", [1]!Table1[[#This Row],[long_Term_Debt]]/[1]!Table1[[#This Row],[Assets]])</f>
        <v>0.18593984299197319</v>
      </c>
      <c r="W180" s="7">
        <f>IF([1]!Table1[[#This Row],[Total_Liabilities]]=0, "", [1]!Table1[[#This Row],[Total_Liabilities]]/[1]!Table1[[#This Row],[Assets]])</f>
        <v>1.1725324159830643</v>
      </c>
      <c r="X180" s="8">
        <v>0.24067446114690208</v>
      </c>
      <c r="Y180" s="7" t="s">
        <v>124</v>
      </c>
    </row>
    <row r="181" spans="1:25" x14ac:dyDescent="0.25">
      <c r="A181" s="4">
        <v>17</v>
      </c>
      <c r="B181" s="5" t="s">
        <v>46</v>
      </c>
      <c r="C181">
        <v>1893</v>
      </c>
      <c r="D181">
        <v>0</v>
      </c>
      <c r="E181">
        <v>0</v>
      </c>
      <c r="F181" t="s">
        <v>24</v>
      </c>
      <c r="G181" t="s">
        <v>24</v>
      </c>
      <c r="H181" t="s">
        <v>47</v>
      </c>
      <c r="I181">
        <v>2015</v>
      </c>
      <c r="J181">
        <v>196000</v>
      </c>
      <c r="K181">
        <v>31198</v>
      </c>
      <c r="L181">
        <v>-1682</v>
      </c>
      <c r="M181">
        <v>13185</v>
      </c>
      <c r="N181">
        <v>3087</v>
      </c>
      <c r="O181">
        <v>14130</v>
      </c>
      <c r="P181">
        <v>-945</v>
      </c>
      <c r="Q181">
        <v>29.18</v>
      </c>
      <c r="R181">
        <v>-11.29</v>
      </c>
      <c r="S181" s="6">
        <v>-2.5845881310894598</v>
      </c>
      <c r="T181" s="7">
        <f>IF([1]!Table1[[#This Row],[Revenue]]=0, "",[1]!Table1[[#This Row],[Net_Income]]/[1]!Table1[[#This Row],[Revenue]])</f>
        <v>-5.3913712417462657E-2</v>
      </c>
      <c r="U181" s="7">
        <f>IF([1]!Table1[[#This Row],[Total_Liabilities]]=0, "", [1]!Table1[[#This Row],[Total_Liabilities]]/[1]!Table1[[#This Row],[Holders_Equity]])</f>
        <v>-14.952380952380953</v>
      </c>
      <c r="V181" s="7">
        <f>IF([1]!Table1[[#This Row],[long_Term_Debt]]=0, "", [1]!Table1[[#This Row],[long_Term_Debt]]/[1]!Table1[[#This Row],[Assets]])</f>
        <v>0.2341296928327645</v>
      </c>
      <c r="W181" s="7">
        <f>IF([1]!Table1[[#This Row],[Total_Liabilities]]=0, "", [1]!Table1[[#This Row],[Total_Liabilities]]/[1]!Table1[[#This Row],[Assets]])</f>
        <v>1.0716723549488054</v>
      </c>
      <c r="X181" s="8">
        <v>0.15994615039425605</v>
      </c>
      <c r="Y181" s="7" t="s">
        <v>124</v>
      </c>
    </row>
    <row r="182" spans="1:25" x14ac:dyDescent="0.25">
      <c r="A182" s="4">
        <v>17</v>
      </c>
      <c r="B182" s="5" t="s">
        <v>46</v>
      </c>
      <c r="C182">
        <v>1893</v>
      </c>
      <c r="D182">
        <v>0</v>
      </c>
      <c r="E182">
        <v>0</v>
      </c>
      <c r="F182" t="s">
        <v>24</v>
      </c>
      <c r="G182" t="s">
        <v>24</v>
      </c>
      <c r="H182" t="s">
        <v>47</v>
      </c>
      <c r="I182">
        <v>2014</v>
      </c>
      <c r="J182">
        <v>226000</v>
      </c>
      <c r="K182">
        <v>36188</v>
      </c>
      <c r="L182">
        <v>-1365</v>
      </c>
      <c r="M182">
        <v>18261</v>
      </c>
      <c r="N182">
        <v>2834</v>
      </c>
      <c r="O182">
        <v>16078</v>
      </c>
      <c r="P182">
        <v>2183</v>
      </c>
      <c r="Q182">
        <v>32.71</v>
      </c>
      <c r="R182">
        <v>-15.54</v>
      </c>
      <c r="S182" s="6">
        <v>-2.1048906048906049</v>
      </c>
      <c r="T182" s="7">
        <f>IF([1]!Table1[[#This Row],[Revenue]]=0, "",[1]!Table1[[#This Row],[Net_Income]]/[1]!Table1[[#This Row],[Revenue]])</f>
        <v>-3.7719686083784683E-2</v>
      </c>
      <c r="U182" s="7">
        <f>IF([1]!Table1[[#This Row],[Total_Liabilities]]=0, "", [1]!Table1[[#This Row],[Total_Liabilities]]/[1]!Table1[[#This Row],[Holders_Equity]])</f>
        <v>7.3650939074667887</v>
      </c>
      <c r="V182" s="7">
        <f>IF([1]!Table1[[#This Row],[long_Term_Debt]]=0, "", [1]!Table1[[#This Row],[long_Term_Debt]]/[1]!Table1[[#This Row],[Assets]])</f>
        <v>0.15519412956574119</v>
      </c>
      <c r="W182" s="7">
        <f>IF([1]!Table1[[#This Row],[Total_Liabilities]]=0, "", [1]!Table1[[#This Row],[Total_Liabilities]]/[1]!Table1[[#This Row],[Assets]])</f>
        <v>0.88045561579322051</v>
      </c>
      <c r="X182" s="8">
        <v>0.10130429976787886</v>
      </c>
      <c r="Y182" s="7" t="s">
        <v>124</v>
      </c>
    </row>
    <row r="183" spans="1:25" x14ac:dyDescent="0.25">
      <c r="A183" s="4">
        <v>17</v>
      </c>
      <c r="B183" s="5" t="s">
        <v>46</v>
      </c>
      <c r="C183">
        <v>1893</v>
      </c>
      <c r="D183">
        <v>0</v>
      </c>
      <c r="E183">
        <v>0</v>
      </c>
      <c r="F183" t="s">
        <v>24</v>
      </c>
      <c r="G183" t="s">
        <v>24</v>
      </c>
      <c r="H183" t="s">
        <v>47</v>
      </c>
      <c r="I183">
        <v>2013</v>
      </c>
      <c r="J183">
        <v>246000</v>
      </c>
      <c r="K183">
        <v>39854</v>
      </c>
      <c r="L183">
        <v>-930</v>
      </c>
      <c r="M183">
        <v>19340</v>
      </c>
      <c r="N183">
        <v>1943</v>
      </c>
      <c r="O183">
        <v>16168</v>
      </c>
      <c r="P183">
        <v>3172</v>
      </c>
      <c r="Q183">
        <v>28.95</v>
      </c>
      <c r="R183">
        <v>-12.46</v>
      </c>
      <c r="S183" s="6">
        <v>-2.3234349919743176</v>
      </c>
      <c r="T183" s="7">
        <f>IF([1]!Table1[[#This Row],[Revenue]]=0, "",[1]!Table1[[#This Row],[Net_Income]]/[1]!Table1[[#This Row],[Revenue]])</f>
        <v>-2.3335173382847393E-2</v>
      </c>
      <c r="U183" s="7">
        <f>IF([1]!Table1[[#This Row],[Total_Liabilities]]=0, "", [1]!Table1[[#This Row],[Total_Liabilities]]/[1]!Table1[[#This Row],[Holders_Equity]])</f>
        <v>5.0970996216897859</v>
      </c>
      <c r="V183" s="7">
        <f>IF([1]!Table1[[#This Row],[long_Term_Debt]]=0, "", [1]!Table1[[#This Row],[long_Term_Debt]]/[1]!Table1[[#This Row],[Assets]])</f>
        <v>0.10046535677352637</v>
      </c>
      <c r="W183" s="7">
        <f>IF([1]!Table1[[#This Row],[Total_Liabilities]]=0, "", [1]!Table1[[#This Row],[Total_Liabilities]]/[1]!Table1[[#This Row],[Assets]])</f>
        <v>0.83598759048603932</v>
      </c>
      <c r="X183" s="8">
        <v>4.2981883876147937E-2</v>
      </c>
      <c r="Y183" s="7" t="s">
        <v>124</v>
      </c>
    </row>
    <row r="184" spans="1:25" x14ac:dyDescent="0.25">
      <c r="A184" s="4">
        <v>17</v>
      </c>
      <c r="B184" s="5" t="s">
        <v>46</v>
      </c>
      <c r="C184">
        <v>1893</v>
      </c>
      <c r="D184">
        <v>0</v>
      </c>
      <c r="E184">
        <v>0</v>
      </c>
      <c r="F184" t="s">
        <v>24</v>
      </c>
      <c r="G184" t="s">
        <v>24</v>
      </c>
      <c r="H184" t="s">
        <v>47</v>
      </c>
      <c r="I184">
        <v>2012</v>
      </c>
      <c r="J184">
        <v>264000</v>
      </c>
      <c r="K184">
        <v>41567</v>
      </c>
      <c r="L184">
        <v>-3140</v>
      </c>
      <c r="M184">
        <v>21381</v>
      </c>
      <c r="N184">
        <v>2088</v>
      </c>
      <c r="O184">
        <v>17040</v>
      </c>
      <c r="P184">
        <v>4341</v>
      </c>
      <c r="Q184">
        <v>28.32</v>
      </c>
      <c r="R184">
        <v>-27.14</v>
      </c>
      <c r="S184" s="6">
        <v>-1.0434782608695652</v>
      </c>
      <c r="T184" s="7">
        <f>IF([1]!Table1[[#This Row],[Revenue]]=0, "",[1]!Table1[[#This Row],[Net_Income]]/[1]!Table1[[#This Row],[Revenue]])</f>
        <v>-7.5540693338465609E-2</v>
      </c>
      <c r="U184" s="7">
        <f>IF([1]!Table1[[#This Row],[Total_Liabilities]]=0, "", [1]!Table1[[#This Row],[Total_Liabilities]]/[1]!Table1[[#This Row],[Holders_Equity]])</f>
        <v>3.9253628196268142</v>
      </c>
      <c r="V184" s="7">
        <f>IF([1]!Table1[[#This Row],[long_Term_Debt]]=0, "", [1]!Table1[[#This Row],[long_Term_Debt]]/[1]!Table1[[#This Row],[Assets]])</f>
        <v>9.7656798091763711E-2</v>
      </c>
      <c r="W184" s="7">
        <f>IF([1]!Table1[[#This Row],[Total_Liabilities]]=0, "", [1]!Table1[[#This Row],[Total_Liabilities]]/[1]!Table1[[#This Row],[Assets]])</f>
        <v>0.79696927178335908</v>
      </c>
      <c r="X184" s="8">
        <v>2.6391127577164577E-2</v>
      </c>
      <c r="Y184" s="7" t="s">
        <v>124</v>
      </c>
    </row>
    <row r="185" spans="1:25" x14ac:dyDescent="0.25">
      <c r="A185" s="4">
        <v>17</v>
      </c>
      <c r="B185" s="5" t="s">
        <v>46</v>
      </c>
      <c r="C185">
        <v>1893</v>
      </c>
      <c r="D185">
        <v>0</v>
      </c>
      <c r="E185">
        <v>0</v>
      </c>
      <c r="F185" t="s">
        <v>24</v>
      </c>
      <c r="G185" t="s">
        <v>24</v>
      </c>
      <c r="H185" t="s">
        <v>47</v>
      </c>
      <c r="I185">
        <v>2011</v>
      </c>
      <c r="J185">
        <v>280000</v>
      </c>
      <c r="K185">
        <v>42664</v>
      </c>
      <c r="L185">
        <v>133</v>
      </c>
      <c r="M185">
        <v>24360</v>
      </c>
      <c r="N185">
        <v>2344</v>
      </c>
      <c r="O185">
        <v>15746</v>
      </c>
      <c r="P185">
        <v>8614</v>
      </c>
      <c r="Q185">
        <v>39.76</v>
      </c>
      <c r="R185">
        <v>-1.05</v>
      </c>
      <c r="S185" s="6">
        <v>-37.86666666666666</v>
      </c>
      <c r="T185" s="7">
        <f>IF([1]!Table1[[#This Row],[Revenue]]=0, "",[1]!Table1[[#This Row],[Net_Income]]/[1]!Table1[[#This Row],[Revenue]])</f>
        <v>3.1173823363960249E-3</v>
      </c>
      <c r="U185" s="7">
        <f>IF([1]!Table1[[#This Row],[Total_Liabilities]]=0, "", [1]!Table1[[#This Row],[Total_Liabilities]]/[1]!Table1[[#This Row],[Holders_Equity]])</f>
        <v>1.8279544926863245</v>
      </c>
      <c r="V185" s="7">
        <f>IF([1]!Table1[[#This Row],[long_Term_Debt]]=0, "", [1]!Table1[[#This Row],[long_Term_Debt]]/[1]!Table1[[#This Row],[Assets]])</f>
        <v>9.622331691297209E-2</v>
      </c>
      <c r="W185" s="7">
        <f>IF([1]!Table1[[#This Row],[Total_Liabilities]]=0, "", [1]!Table1[[#This Row],[Total_Liabilities]]/[1]!Table1[[#This Row],[Assets]])</f>
        <v>0.64638752052545156</v>
      </c>
      <c r="X185" s="8">
        <v>1.6313519594974686E-2</v>
      </c>
      <c r="Y185" s="7" t="s">
        <v>124</v>
      </c>
    </row>
    <row r="186" spans="1:25" x14ac:dyDescent="0.25">
      <c r="A186" s="4">
        <v>17</v>
      </c>
      <c r="B186" s="5" t="s">
        <v>46</v>
      </c>
      <c r="C186">
        <v>1893</v>
      </c>
      <c r="D186">
        <v>0</v>
      </c>
      <c r="E186">
        <v>0</v>
      </c>
      <c r="F186" t="s">
        <v>24</v>
      </c>
      <c r="G186" t="s">
        <v>24</v>
      </c>
      <c r="H186" t="s">
        <v>47</v>
      </c>
      <c r="I186">
        <v>2010</v>
      </c>
      <c r="J186">
        <v>290000</v>
      </c>
      <c r="K186">
        <v>43360</v>
      </c>
      <c r="L186">
        <v>235</v>
      </c>
      <c r="M186">
        <v>24808</v>
      </c>
      <c r="N186">
        <v>1698</v>
      </c>
      <c r="O186">
        <v>15373</v>
      </c>
      <c r="P186">
        <v>9435</v>
      </c>
      <c r="Q186">
        <v>45.94</v>
      </c>
      <c r="R186">
        <v>2.02</v>
      </c>
      <c r="S186" s="6">
        <v>22.742574257425741</v>
      </c>
      <c r="T186" s="7">
        <f>IF([1]!Table1[[#This Row],[Revenue]]=0, "",[1]!Table1[[#This Row],[Net_Income]]/[1]!Table1[[#This Row],[Revenue]])</f>
        <v>5.4197416974169745E-3</v>
      </c>
      <c r="U186" s="7">
        <f>IF([1]!Table1[[#This Row],[Total_Liabilities]]=0, "", [1]!Table1[[#This Row],[Total_Liabilities]]/[1]!Table1[[#This Row],[Holders_Equity]])</f>
        <v>1.629358770535241</v>
      </c>
      <c r="V186" s="7">
        <f>IF([1]!Table1[[#This Row],[long_Term_Debt]]=0, "", [1]!Table1[[#This Row],[long_Term_Debt]]/[1]!Table1[[#This Row],[Assets]])</f>
        <v>6.8445662689455011E-2</v>
      </c>
      <c r="W186" s="7">
        <f>IF([1]!Table1[[#This Row],[Total_Liabilities]]=0, "", [1]!Table1[[#This Row],[Total_Liabilities]]/[1]!Table1[[#This Row],[Assets]])</f>
        <v>0.61967913576265721</v>
      </c>
      <c r="X186" s="8">
        <v>7.8643911439114395E-2</v>
      </c>
      <c r="Y186" s="7" t="s">
        <v>124</v>
      </c>
    </row>
    <row r="187" spans="1:25" x14ac:dyDescent="0.25">
      <c r="A187" s="4">
        <v>17</v>
      </c>
      <c r="B187" s="5" t="s">
        <v>46</v>
      </c>
      <c r="C187">
        <v>1893</v>
      </c>
      <c r="D187">
        <v>0</v>
      </c>
      <c r="E187">
        <v>0</v>
      </c>
      <c r="F187" t="s">
        <v>24</v>
      </c>
      <c r="G187" t="s">
        <v>24</v>
      </c>
      <c r="H187" t="s">
        <v>47</v>
      </c>
      <c r="I187">
        <v>2009</v>
      </c>
      <c r="J187">
        <v>291000</v>
      </c>
      <c r="K187">
        <v>46770</v>
      </c>
      <c r="L187">
        <v>53</v>
      </c>
      <c r="M187">
        <v>25342</v>
      </c>
      <c r="N187">
        <v>2132</v>
      </c>
      <c r="O187">
        <v>15643</v>
      </c>
      <c r="P187">
        <v>9699</v>
      </c>
      <c r="Q187">
        <v>34.909999999999997</v>
      </c>
      <c r="R187">
        <v>-0.11</v>
      </c>
      <c r="S187" s="6">
        <v>-317.36363636363632</v>
      </c>
      <c r="T187" s="7">
        <f>IF([1]!Table1[[#This Row],[Revenue]]=0, "",[1]!Table1[[#This Row],[Net_Income]]/[1]!Table1[[#This Row],[Revenue]])</f>
        <v>1.1332050459696387E-3</v>
      </c>
      <c r="U187" s="7">
        <f>IF([1]!Table1[[#This Row],[Total_Liabilities]]=0, "", [1]!Table1[[#This Row],[Total_Liabilities]]/[1]!Table1[[#This Row],[Holders_Equity]])</f>
        <v>1.612846685225281</v>
      </c>
      <c r="V187" s="7">
        <f>IF([1]!Table1[[#This Row],[long_Term_Debt]]=0, "", [1]!Table1[[#This Row],[long_Term_Debt]]/[1]!Table1[[#This Row],[Assets]])</f>
        <v>8.4129113724252233E-2</v>
      </c>
      <c r="W187" s="7">
        <f>IF([1]!Table1[[#This Row],[Total_Liabilities]]=0, "", [1]!Table1[[#This Row],[Total_Liabilities]]/[1]!Table1[[#This Row],[Assets]])</f>
        <v>0.61727566885013019</v>
      </c>
      <c r="X187" s="8">
        <v>-0.508103485140047</v>
      </c>
      <c r="Y187" s="7" t="s">
        <v>124</v>
      </c>
    </row>
    <row r="188" spans="1:25" x14ac:dyDescent="0.25">
      <c r="A188" s="4">
        <v>18</v>
      </c>
      <c r="B188" s="5" t="s">
        <v>48</v>
      </c>
      <c r="C188">
        <v>1858</v>
      </c>
      <c r="D188">
        <v>0</v>
      </c>
      <c r="E188">
        <v>0</v>
      </c>
      <c r="F188" t="s">
        <v>24</v>
      </c>
      <c r="G188" t="s">
        <v>24</v>
      </c>
      <c r="I188">
        <v>2025</v>
      </c>
      <c r="J188">
        <v>94189</v>
      </c>
      <c r="K188">
        <v>23006</v>
      </c>
      <c r="L188">
        <v>582</v>
      </c>
      <c r="M188">
        <v>16402</v>
      </c>
      <c r="N188">
        <v>2773</v>
      </c>
      <c r="O188">
        <v>11850</v>
      </c>
      <c r="P188">
        <v>4552</v>
      </c>
      <c r="Q188">
        <v>13.09</v>
      </c>
      <c r="R188">
        <v>2.06</v>
      </c>
      <c r="S188" s="6">
        <v>6.3543689320388346</v>
      </c>
      <c r="T188" s="7">
        <f>IF([1]!Table1[[#This Row],[Revenue]]=0, "",[1]!Table1[[#This Row],[Net_Income]]/[1]!Table1[[#This Row],[Revenue]])</f>
        <v>2.529774841345736E-2</v>
      </c>
      <c r="U188" s="7">
        <f>IF([1]!Table1[[#This Row],[Total_Liabilities]]=0, "", [1]!Table1[[#This Row],[Total_Liabilities]]/[1]!Table1[[#This Row],[Holders_Equity]])</f>
        <v>2.603251318101933</v>
      </c>
      <c r="V188" s="7">
        <f>IF([1]!Table1[[#This Row],[long_Term_Debt]]=0, "", [1]!Table1[[#This Row],[long_Term_Debt]]/[1]!Table1[[#This Row],[Assets]])</f>
        <v>0.16906474820143885</v>
      </c>
      <c r="W188" s="7">
        <f>IF([1]!Table1[[#This Row],[Total_Liabilities]]=0, "", [1]!Table1[[#This Row],[Total_Liabilities]]/[1]!Table1[[#This Row],[Assets]])</f>
        <v>0.72247286916229725</v>
      </c>
      <c r="X188" s="8">
        <v>3.7381552638442145E-2</v>
      </c>
      <c r="Y188" s="7" t="s">
        <v>124</v>
      </c>
    </row>
    <row r="189" spans="1:25" x14ac:dyDescent="0.25">
      <c r="A189" s="4">
        <v>18</v>
      </c>
      <c r="B189" s="5" t="s">
        <v>48</v>
      </c>
      <c r="C189">
        <v>1858</v>
      </c>
      <c r="D189">
        <v>0</v>
      </c>
      <c r="E189">
        <v>0</v>
      </c>
      <c r="F189" t="s">
        <v>24</v>
      </c>
      <c r="G189" t="s">
        <v>24</v>
      </c>
      <c r="I189">
        <v>2024</v>
      </c>
      <c r="J189">
        <v>85581</v>
      </c>
      <c r="K189">
        <v>23866</v>
      </c>
      <c r="L189">
        <v>45</v>
      </c>
      <c r="M189">
        <v>16246</v>
      </c>
      <c r="N189">
        <v>2998</v>
      </c>
      <c r="O189">
        <v>12211</v>
      </c>
      <c r="P189">
        <v>4035</v>
      </c>
      <c r="Q189">
        <v>16.649999999999999</v>
      </c>
      <c r="R189">
        <v>0.41</v>
      </c>
      <c r="S189" s="6">
        <v>40.609756097560975</v>
      </c>
      <c r="T189" s="7">
        <f>IF([1]!Table1[[#This Row],[Revenue]]=0, "",[1]!Table1[[#This Row],[Net_Income]]/[1]!Table1[[#This Row],[Revenue]])</f>
        <v>1.885527528701919E-3</v>
      </c>
      <c r="U189" s="7">
        <f>IF([1]!Table1[[#This Row],[Total_Liabilities]]=0, "", [1]!Table1[[#This Row],[Total_Liabilities]]/[1]!Table1[[#This Row],[Holders_Equity]])</f>
        <v>3.026270136307311</v>
      </c>
      <c r="V189" s="7">
        <f>IF([1]!Table1[[#This Row],[long_Term_Debt]]=0, "", [1]!Table1[[#This Row],[long_Term_Debt]]/[1]!Table1[[#This Row],[Assets]])</f>
        <v>0.18453773236488982</v>
      </c>
      <c r="W189" s="7">
        <f>IF([1]!Table1[[#This Row],[Total_Liabilities]]=0, "", [1]!Table1[[#This Row],[Total_Liabilities]]/[1]!Table1[[#This Row],[Assets]])</f>
        <v>0.75163117074972297</v>
      </c>
      <c r="X189" s="8">
        <v>6.6328668398558624E-2</v>
      </c>
      <c r="Y189" s="7" t="s">
        <v>124</v>
      </c>
    </row>
    <row r="190" spans="1:25" x14ac:dyDescent="0.25">
      <c r="A190" s="4">
        <v>18</v>
      </c>
      <c r="B190" s="5" t="s">
        <v>48</v>
      </c>
      <c r="C190">
        <v>1858</v>
      </c>
      <c r="D190">
        <v>0</v>
      </c>
      <c r="E190">
        <v>0</v>
      </c>
      <c r="F190" t="s">
        <v>24</v>
      </c>
      <c r="G190" t="s">
        <v>24</v>
      </c>
      <c r="I190">
        <v>2023</v>
      </c>
      <c r="J190">
        <v>94570</v>
      </c>
      <c r="K190">
        <v>25449</v>
      </c>
      <c r="L190">
        <v>1146</v>
      </c>
      <c r="M190">
        <v>16866</v>
      </c>
      <c r="N190">
        <v>2996</v>
      </c>
      <c r="O190">
        <v>12784</v>
      </c>
      <c r="P190">
        <v>4082</v>
      </c>
      <c r="Q190">
        <v>15.81</v>
      </c>
      <c r="R190">
        <v>3.28</v>
      </c>
      <c r="S190" s="6">
        <v>4.8201219512195124</v>
      </c>
      <c r="T190" s="7">
        <f>IF([1]!Table1[[#This Row],[Revenue]]=0, "",[1]!Table1[[#This Row],[Net_Income]]/[1]!Table1[[#This Row],[Revenue]])</f>
        <v>4.5031238948485208E-2</v>
      </c>
      <c r="U190" s="7">
        <f>IF([1]!Table1[[#This Row],[Total_Liabilities]]=0, "", [1]!Table1[[#This Row],[Total_Liabilities]]/[1]!Table1[[#This Row],[Holders_Equity]])</f>
        <v>3.1317981381675648</v>
      </c>
      <c r="V190" s="7">
        <f>IF([1]!Table1[[#This Row],[long_Term_Debt]]=0, "", [1]!Table1[[#This Row],[long_Term_Debt]]/[1]!Table1[[#This Row],[Assets]])</f>
        <v>0.17763547966322779</v>
      </c>
      <c r="W190" s="7">
        <f>IF([1]!Table1[[#This Row],[Total_Liabilities]]=0, "", [1]!Table1[[#This Row],[Total_Liabilities]]/[1]!Table1[[#This Row],[Assets]])</f>
        <v>0.75797462350290523</v>
      </c>
      <c r="X190" s="8">
        <v>-1.9647137412079061E-3</v>
      </c>
      <c r="Y190" s="7" t="s">
        <v>124</v>
      </c>
    </row>
    <row r="191" spans="1:25" x14ac:dyDescent="0.25">
      <c r="A191" s="4">
        <v>18</v>
      </c>
      <c r="B191" s="5" t="s">
        <v>48</v>
      </c>
      <c r="C191">
        <v>1858</v>
      </c>
      <c r="D191">
        <v>0</v>
      </c>
      <c r="E191">
        <v>0</v>
      </c>
      <c r="F191" t="s">
        <v>24</v>
      </c>
      <c r="G191" t="s">
        <v>24</v>
      </c>
      <c r="I191">
        <v>2022</v>
      </c>
      <c r="J191">
        <v>88857</v>
      </c>
      <c r="K191">
        <v>25399</v>
      </c>
      <c r="L191">
        <v>1430</v>
      </c>
      <c r="M191">
        <v>17590</v>
      </c>
      <c r="N191">
        <v>3295</v>
      </c>
      <c r="O191">
        <v>13969</v>
      </c>
      <c r="P191">
        <v>3621</v>
      </c>
      <c r="Q191">
        <v>19.64</v>
      </c>
      <c r="R191">
        <v>4.96</v>
      </c>
      <c r="S191" s="6">
        <v>3.959677419354839</v>
      </c>
      <c r="T191" s="7">
        <f>IF([1]!Table1[[#This Row],[Revenue]]=0, "",[1]!Table1[[#This Row],[Net_Income]]/[1]!Table1[[#This Row],[Revenue]])</f>
        <v>5.6301429190125596E-2</v>
      </c>
      <c r="U191" s="7">
        <f>IF([1]!Table1[[#This Row],[Total_Liabilities]]=0, "", [1]!Table1[[#This Row],[Total_Liabilities]]/[1]!Table1[[#This Row],[Holders_Equity]])</f>
        <v>3.8577740955537143</v>
      </c>
      <c r="V191" s="7">
        <f>IF([1]!Table1[[#This Row],[long_Term_Debt]]=0, "", [1]!Table1[[#This Row],[long_Term_Debt]]/[1]!Table1[[#This Row],[Assets]])</f>
        <v>0.18732234223990904</v>
      </c>
      <c r="W191" s="7">
        <f>IF([1]!Table1[[#This Row],[Total_Liabilities]]=0, "", [1]!Table1[[#This Row],[Total_Liabilities]]/[1]!Table1[[#This Row],[Assets]])</f>
        <v>0.79414440022740196</v>
      </c>
      <c r="X191" s="8">
        <v>-0.28749163352887908</v>
      </c>
      <c r="Y191" s="7" t="s">
        <v>124</v>
      </c>
    </row>
    <row r="192" spans="1:25" x14ac:dyDescent="0.25">
      <c r="A192" s="4">
        <v>18</v>
      </c>
      <c r="B192" s="5" t="s">
        <v>48</v>
      </c>
      <c r="C192">
        <v>1858</v>
      </c>
      <c r="D192">
        <v>0</v>
      </c>
      <c r="E192">
        <v>0</v>
      </c>
      <c r="F192" t="s">
        <v>24</v>
      </c>
      <c r="G192" t="s">
        <v>24</v>
      </c>
      <c r="I192">
        <v>2021</v>
      </c>
      <c r="J192">
        <v>75711</v>
      </c>
      <c r="K192">
        <v>18097</v>
      </c>
      <c r="L192">
        <v>-3944</v>
      </c>
      <c r="M192">
        <v>17706</v>
      </c>
      <c r="N192">
        <v>4407</v>
      </c>
      <c r="O192">
        <v>15153</v>
      </c>
      <c r="P192">
        <v>2553</v>
      </c>
      <c r="Q192">
        <v>16.36</v>
      </c>
      <c r="R192">
        <v>-2.33</v>
      </c>
      <c r="S192" s="6">
        <v>-7.0214592274678109</v>
      </c>
      <c r="T192" s="7">
        <f>IF([1]!Table1[[#This Row],[Revenue]]=0, "",[1]!Table1[[#This Row],[Net_Income]]/[1]!Table1[[#This Row],[Revenue]])</f>
        <v>-0.21793667458694813</v>
      </c>
      <c r="U192" s="7">
        <f>IF([1]!Table1[[#This Row],[Total_Liabilities]]=0, "", [1]!Table1[[#This Row],[Total_Liabilities]]/[1]!Table1[[#This Row],[Holders_Equity]])</f>
        <v>5.9353701527614575</v>
      </c>
      <c r="V192" s="7">
        <f>IF([1]!Table1[[#This Row],[long_Term_Debt]]=0, "", [1]!Table1[[#This Row],[long_Term_Debt]]/[1]!Table1[[#This Row],[Assets]])</f>
        <v>0.24889867841409691</v>
      </c>
      <c r="W192" s="7">
        <f>IF([1]!Table1[[#This Row],[Total_Liabilities]]=0, "", [1]!Table1[[#This Row],[Total_Liabilities]]/[1]!Table1[[#This Row],[Assets]])</f>
        <v>0.85581158929176548</v>
      </c>
      <c r="X192" s="8">
        <v>0.39973476266784552</v>
      </c>
      <c r="Y192" s="7" t="s">
        <v>124</v>
      </c>
    </row>
    <row r="193" spans="1:25" x14ac:dyDescent="0.25">
      <c r="A193" s="4">
        <v>18</v>
      </c>
      <c r="B193" s="5" t="s">
        <v>48</v>
      </c>
      <c r="C193">
        <v>1858</v>
      </c>
      <c r="D193">
        <v>0</v>
      </c>
      <c r="E193">
        <v>0</v>
      </c>
      <c r="F193" t="s">
        <v>24</v>
      </c>
      <c r="G193" t="s">
        <v>24</v>
      </c>
      <c r="I193">
        <v>2020</v>
      </c>
      <c r="J193">
        <v>123000</v>
      </c>
      <c r="K193">
        <v>25331</v>
      </c>
      <c r="L193">
        <v>564</v>
      </c>
      <c r="M193">
        <v>21172</v>
      </c>
      <c r="N193">
        <v>3621</v>
      </c>
      <c r="O193">
        <v>14795</v>
      </c>
      <c r="P193">
        <v>6377</v>
      </c>
      <c r="Q193">
        <v>7.27</v>
      </c>
      <c r="R193">
        <v>-8.07</v>
      </c>
      <c r="S193" s="6">
        <v>-0.9008674101610904</v>
      </c>
      <c r="T193" s="7">
        <f>IF([1]!Table1[[#This Row],[Revenue]]=0, "",[1]!Table1[[#This Row],[Net_Income]]/[1]!Table1[[#This Row],[Revenue]])</f>
        <v>2.2265208637637677E-2</v>
      </c>
      <c r="U193" s="7">
        <f>IF([1]!Table1[[#This Row],[Total_Liabilities]]=0, "", [1]!Table1[[#This Row],[Total_Liabilities]]/[1]!Table1[[#This Row],[Holders_Equity]])</f>
        <v>2.3200564528775285</v>
      </c>
      <c r="V193" s="7">
        <f>IF([1]!Table1[[#This Row],[long_Term_Debt]]=0, "", [1]!Table1[[#This Row],[long_Term_Debt]]/[1]!Table1[[#This Row],[Assets]])</f>
        <v>0.17102777252975629</v>
      </c>
      <c r="W193" s="7">
        <f>IF([1]!Table1[[#This Row],[Total_Liabilities]]=0, "", [1]!Table1[[#This Row],[Total_Liabilities]]/[1]!Table1[[#This Row],[Assets]])</f>
        <v>0.69880030228603818</v>
      </c>
      <c r="X193" s="8">
        <v>1.6106746674035766E-2</v>
      </c>
      <c r="Y193" s="7" t="s">
        <v>124</v>
      </c>
    </row>
    <row r="194" spans="1:25" x14ac:dyDescent="0.25">
      <c r="A194" s="4">
        <v>18</v>
      </c>
      <c r="B194" s="5" t="s">
        <v>48</v>
      </c>
      <c r="C194">
        <v>1858</v>
      </c>
      <c r="D194">
        <v>0</v>
      </c>
      <c r="E194">
        <v>0</v>
      </c>
      <c r="F194" t="s">
        <v>24</v>
      </c>
      <c r="G194" t="s">
        <v>24</v>
      </c>
      <c r="I194">
        <v>2019</v>
      </c>
      <c r="J194">
        <v>130000</v>
      </c>
      <c r="K194">
        <v>25739</v>
      </c>
      <c r="L194">
        <v>1108</v>
      </c>
      <c r="M194">
        <v>19194</v>
      </c>
      <c r="N194">
        <v>4708</v>
      </c>
      <c r="O194">
        <v>12758</v>
      </c>
      <c r="P194">
        <v>6436</v>
      </c>
      <c r="Q194">
        <v>17.3</v>
      </c>
      <c r="R194">
        <v>3.37</v>
      </c>
      <c r="S194" s="6">
        <v>5.1335311572700295</v>
      </c>
      <c r="T194" s="7">
        <f>IF([1]!Table1[[#This Row],[Revenue]]=0, "",[1]!Table1[[#This Row],[Net_Income]]/[1]!Table1[[#This Row],[Revenue]])</f>
        <v>4.3047515443490426E-2</v>
      </c>
      <c r="U194" s="7">
        <f>IF([1]!Table1[[#This Row],[Total_Liabilities]]=0, "", [1]!Table1[[#This Row],[Total_Liabilities]]/[1]!Table1[[#This Row],[Holders_Equity]])</f>
        <v>1.9822871348663766</v>
      </c>
      <c r="V194" s="7">
        <f>IF([1]!Table1[[#This Row],[long_Term_Debt]]=0, "", [1]!Table1[[#This Row],[long_Term_Debt]]/[1]!Table1[[#This Row],[Assets]])</f>
        <v>0.24528498489111181</v>
      </c>
      <c r="W194" s="7">
        <f>IF([1]!Table1[[#This Row],[Total_Liabilities]]=0, "", [1]!Table1[[#This Row],[Total_Liabilities]]/[1]!Table1[[#This Row],[Assets]])</f>
        <v>0.6646868813170782</v>
      </c>
      <c r="X194" s="8">
        <v>-3.8074517269513189E-3</v>
      </c>
      <c r="Y194" s="7" t="s">
        <v>124</v>
      </c>
    </row>
    <row r="195" spans="1:25" x14ac:dyDescent="0.25">
      <c r="A195" s="4">
        <v>18</v>
      </c>
      <c r="B195" s="5" t="s">
        <v>48</v>
      </c>
      <c r="C195">
        <v>1858</v>
      </c>
      <c r="D195">
        <v>0</v>
      </c>
      <c r="E195">
        <v>0</v>
      </c>
      <c r="F195" t="s">
        <v>24</v>
      </c>
      <c r="G195" t="s">
        <v>24</v>
      </c>
      <c r="I195">
        <v>2018</v>
      </c>
      <c r="J195">
        <v>130000</v>
      </c>
      <c r="K195">
        <v>25641</v>
      </c>
      <c r="L195">
        <v>1566</v>
      </c>
      <c r="M195">
        <v>19583</v>
      </c>
      <c r="N195">
        <v>5861</v>
      </c>
      <c r="O195">
        <v>13850</v>
      </c>
      <c r="P195">
        <v>5733</v>
      </c>
      <c r="Q195">
        <v>24.61</v>
      </c>
      <c r="R195">
        <v>5.3</v>
      </c>
      <c r="S195" s="6">
        <v>4.6433962264150948</v>
      </c>
      <c r="T195" s="7">
        <f>IF([1]!Table1[[#This Row],[Revenue]]=0, "",[1]!Table1[[#This Row],[Net_Income]]/[1]!Table1[[#This Row],[Revenue]])</f>
        <v>6.1074061074061076E-2</v>
      </c>
      <c r="U195" s="7">
        <f>IF([1]!Table1[[#This Row],[Total_Liabilities]]=0, "", [1]!Table1[[#This Row],[Total_Liabilities]]/[1]!Table1[[#This Row],[Holders_Equity]])</f>
        <v>2.4158381301238445</v>
      </c>
      <c r="V195" s="7">
        <f>IF([1]!Table1[[#This Row],[long_Term_Debt]]=0, "", [1]!Table1[[#This Row],[long_Term_Debt]]/[1]!Table1[[#This Row],[Assets]])</f>
        <v>0.29929020068426698</v>
      </c>
      <c r="W195" s="7">
        <f>IF([1]!Table1[[#This Row],[Total_Liabilities]]=0, "", [1]!Table1[[#This Row],[Total_Liabilities]]/[1]!Table1[[#This Row],[Assets]])</f>
        <v>0.7072460807843538</v>
      </c>
      <c r="X195" s="8">
        <v>3.5997035997035999E-2</v>
      </c>
      <c r="Y195" s="7" t="s">
        <v>124</v>
      </c>
    </row>
    <row r="196" spans="1:25" x14ac:dyDescent="0.25">
      <c r="A196" s="4">
        <v>18</v>
      </c>
      <c r="B196" s="5" t="s">
        <v>48</v>
      </c>
      <c r="C196">
        <v>1858</v>
      </c>
      <c r="D196">
        <v>0</v>
      </c>
      <c r="E196">
        <v>0</v>
      </c>
      <c r="F196" t="s">
        <v>24</v>
      </c>
      <c r="G196" t="s">
        <v>24</v>
      </c>
      <c r="I196">
        <v>2017</v>
      </c>
      <c r="J196">
        <v>148300</v>
      </c>
      <c r="K196">
        <v>26564</v>
      </c>
      <c r="L196">
        <v>627</v>
      </c>
      <c r="M196">
        <v>19851</v>
      </c>
      <c r="N196">
        <v>6562</v>
      </c>
      <c r="O196">
        <v>15529</v>
      </c>
      <c r="P196">
        <v>4322</v>
      </c>
      <c r="Q196">
        <v>17.91</v>
      </c>
      <c r="R196">
        <v>2.08</v>
      </c>
      <c r="S196" s="6">
        <v>8.6105769230769234</v>
      </c>
      <c r="T196" s="7">
        <f>IF([1]!Table1[[#This Row],[Revenue]]=0, "",[1]!Table1[[#This Row],[Net_Income]]/[1]!Table1[[#This Row],[Revenue]])</f>
        <v>2.3603372985996084E-2</v>
      </c>
      <c r="U196" s="7">
        <f>IF([1]!Table1[[#This Row],[Total_Liabilities]]=0, "", [1]!Table1[[#This Row],[Total_Liabilities]]/[1]!Table1[[#This Row],[Holders_Equity]])</f>
        <v>3.5930124942156407</v>
      </c>
      <c r="V196" s="7">
        <f>IF([1]!Table1[[#This Row],[long_Term_Debt]]=0, "", [1]!Table1[[#This Row],[long_Term_Debt]]/[1]!Table1[[#This Row],[Assets]])</f>
        <v>0.33056269205581584</v>
      </c>
      <c r="W196" s="7">
        <f>IF([1]!Table1[[#This Row],[Total_Liabilities]]=0, "", [1]!Table1[[#This Row],[Total_Liabilities]]/[1]!Table1[[#This Row],[Assets]])</f>
        <v>0.78227797088307893</v>
      </c>
      <c r="X196" s="8">
        <v>1.9387140490889927E-2</v>
      </c>
      <c r="Y196" s="7" t="s">
        <v>124</v>
      </c>
    </row>
    <row r="197" spans="1:25" x14ac:dyDescent="0.25">
      <c r="A197" s="4">
        <v>18</v>
      </c>
      <c r="B197" s="5" t="s">
        <v>48</v>
      </c>
      <c r="C197">
        <v>1858</v>
      </c>
      <c r="D197">
        <v>0</v>
      </c>
      <c r="E197">
        <v>0</v>
      </c>
      <c r="F197" t="s">
        <v>24</v>
      </c>
      <c r="G197" t="s">
        <v>24</v>
      </c>
      <c r="I197">
        <v>2016</v>
      </c>
      <c r="J197">
        <v>157900</v>
      </c>
      <c r="K197">
        <v>27079</v>
      </c>
      <c r="L197">
        <v>1072</v>
      </c>
      <c r="M197">
        <v>20576</v>
      </c>
      <c r="N197">
        <v>6995</v>
      </c>
      <c r="O197">
        <v>16323</v>
      </c>
      <c r="P197">
        <v>4253</v>
      </c>
      <c r="Q197">
        <v>25.76</v>
      </c>
      <c r="R197">
        <v>2.77</v>
      </c>
      <c r="S197" s="6">
        <v>9.2996389891696758</v>
      </c>
      <c r="T197" s="7">
        <f>IF([1]!Table1[[#This Row],[Revenue]]=0, "",[1]!Table1[[#This Row],[Net_Income]]/[1]!Table1[[#This Row],[Revenue]])</f>
        <v>3.9587872521141841E-2</v>
      </c>
      <c r="U197" s="7">
        <f>IF([1]!Table1[[#This Row],[Total_Liabilities]]=0, "", [1]!Table1[[#This Row],[Total_Liabilities]]/[1]!Table1[[#This Row],[Holders_Equity]])</f>
        <v>3.8379967082059721</v>
      </c>
      <c r="V197" s="7">
        <f>IF([1]!Table1[[#This Row],[long_Term_Debt]]=0, "", [1]!Table1[[#This Row],[long_Term_Debt]]/[1]!Table1[[#This Row],[Assets]])</f>
        <v>0.33995917573872475</v>
      </c>
      <c r="W197" s="7">
        <f>IF([1]!Table1[[#This Row],[Total_Liabilities]]=0, "", [1]!Table1[[#This Row],[Total_Liabilities]]/[1]!Table1[[#This Row],[Assets]])</f>
        <v>0.79330287713841363</v>
      </c>
      <c r="X197" s="8">
        <v>3.7889139185346581E-2</v>
      </c>
      <c r="Y197" s="7" t="s">
        <v>124</v>
      </c>
    </row>
    <row r="198" spans="1:25" x14ac:dyDescent="0.25">
      <c r="A198" s="4">
        <v>18</v>
      </c>
      <c r="B198" s="5" t="s">
        <v>48</v>
      </c>
      <c r="C198">
        <v>1858</v>
      </c>
      <c r="D198">
        <v>0</v>
      </c>
      <c r="E198">
        <v>0</v>
      </c>
      <c r="F198" t="s">
        <v>24</v>
      </c>
      <c r="G198" t="s">
        <v>24</v>
      </c>
      <c r="I198">
        <v>2015</v>
      </c>
      <c r="J198">
        <v>166900</v>
      </c>
      <c r="K198">
        <v>28105</v>
      </c>
      <c r="L198">
        <v>1526</v>
      </c>
      <c r="M198">
        <v>21330</v>
      </c>
      <c r="N198">
        <v>7233</v>
      </c>
      <c r="O198">
        <v>15952</v>
      </c>
      <c r="P198">
        <v>5378</v>
      </c>
      <c r="Q198">
        <v>40.700000000000003</v>
      </c>
      <c r="R198">
        <v>4.0999999999999996</v>
      </c>
      <c r="S198" s="6">
        <v>9.9268292682926838</v>
      </c>
      <c r="T198" s="7">
        <f>IF([1]!Table1[[#This Row],[Revenue]]=0, "",[1]!Table1[[#This Row],[Net_Income]]/[1]!Table1[[#This Row],[Revenue]])</f>
        <v>5.4296388542963883E-2</v>
      </c>
      <c r="U198" s="7">
        <f>IF([1]!Table1[[#This Row],[Total_Liabilities]]=0, "", [1]!Table1[[#This Row],[Total_Liabilities]]/[1]!Table1[[#This Row],[Holders_Equity]])</f>
        <v>2.9661584232056528</v>
      </c>
      <c r="V198" s="7">
        <f>IF([1]!Table1[[#This Row],[long_Term_Debt]]=0, "", [1]!Table1[[#This Row],[long_Term_Debt]]/[1]!Table1[[#This Row],[Assets]])</f>
        <v>0.33909985935302389</v>
      </c>
      <c r="W198" s="7">
        <f>IF([1]!Table1[[#This Row],[Total_Liabilities]]=0, "", [1]!Table1[[#This Row],[Total_Liabilities]]/[1]!Table1[[#This Row],[Assets]])</f>
        <v>0.7478668541959681</v>
      </c>
      <c r="X198" s="8">
        <v>-6.1910692047678351E-3</v>
      </c>
      <c r="Y198" s="7" t="s">
        <v>124</v>
      </c>
    </row>
    <row r="199" spans="1:25" x14ac:dyDescent="0.25">
      <c r="A199" s="4">
        <v>18</v>
      </c>
      <c r="B199" s="5" t="s">
        <v>48</v>
      </c>
      <c r="C199">
        <v>1858</v>
      </c>
      <c r="D199">
        <v>0</v>
      </c>
      <c r="E199">
        <v>0</v>
      </c>
      <c r="F199" t="s">
        <v>24</v>
      </c>
      <c r="G199" t="s">
        <v>24</v>
      </c>
      <c r="I199">
        <v>2014</v>
      </c>
      <c r="J199">
        <v>172500</v>
      </c>
      <c r="K199">
        <v>27931</v>
      </c>
      <c r="L199">
        <v>1486</v>
      </c>
      <c r="M199">
        <v>21620</v>
      </c>
      <c r="N199">
        <v>6714</v>
      </c>
      <c r="O199">
        <v>15371</v>
      </c>
      <c r="P199">
        <v>6249</v>
      </c>
      <c r="Q199">
        <v>36.299999999999997</v>
      </c>
      <c r="R199">
        <v>4.01</v>
      </c>
      <c r="S199" s="6">
        <v>9.0523690773067322</v>
      </c>
      <c r="T199" s="7">
        <f>IF([1]!Table1[[#This Row],[Revenue]]=0, "",[1]!Table1[[#This Row],[Net_Income]]/[1]!Table1[[#This Row],[Revenue]])</f>
        <v>5.3202534817944222E-2</v>
      </c>
      <c r="U199" s="7">
        <f>IF([1]!Table1[[#This Row],[Total_Liabilities]]=0, "", [1]!Table1[[#This Row],[Total_Liabilities]]/[1]!Table1[[#This Row],[Holders_Equity]])</f>
        <v>2.4597535605696912</v>
      </c>
      <c r="V199" s="7">
        <f>IF([1]!Table1[[#This Row],[long_Term_Debt]]=0, "", [1]!Table1[[#This Row],[long_Term_Debt]]/[1]!Table1[[#This Row],[Assets]])</f>
        <v>0.31054579093432005</v>
      </c>
      <c r="W199" s="7">
        <f>IF([1]!Table1[[#This Row],[Total_Liabilities]]=0, "", [1]!Table1[[#This Row],[Total_Liabilities]]/[1]!Table1[[#This Row],[Assets]])</f>
        <v>0.71096207215541163</v>
      </c>
      <c r="X199" s="8">
        <v>-8.7716157674268738E-3</v>
      </c>
      <c r="Y199" s="7" t="s">
        <v>124</v>
      </c>
    </row>
    <row r="200" spans="1:25" x14ac:dyDescent="0.25">
      <c r="A200" s="4">
        <v>18</v>
      </c>
      <c r="B200" s="5" t="s">
        <v>48</v>
      </c>
      <c r="C200">
        <v>1858</v>
      </c>
      <c r="D200">
        <v>0</v>
      </c>
      <c r="E200">
        <v>0</v>
      </c>
      <c r="F200" t="s">
        <v>24</v>
      </c>
      <c r="G200" t="s">
        <v>24</v>
      </c>
      <c r="I200">
        <v>2013</v>
      </c>
      <c r="J200">
        <v>175700</v>
      </c>
      <c r="K200">
        <v>27686</v>
      </c>
      <c r="L200">
        <v>1335</v>
      </c>
      <c r="M200">
        <v>20991</v>
      </c>
      <c r="N200">
        <v>6806</v>
      </c>
      <c r="O200">
        <v>14940</v>
      </c>
      <c r="P200">
        <v>6051</v>
      </c>
      <c r="Q200">
        <v>28.09</v>
      </c>
      <c r="R200">
        <v>3.43</v>
      </c>
      <c r="S200" s="6">
        <v>8.1895043731778419</v>
      </c>
      <c r="T200" s="7">
        <f>IF([1]!Table1[[#This Row],[Revenue]]=0, "",[1]!Table1[[#This Row],[Net_Income]]/[1]!Table1[[#This Row],[Revenue]])</f>
        <v>4.8219316622119486E-2</v>
      </c>
      <c r="U200" s="7">
        <f>IF([1]!Table1[[#This Row],[Total_Liabilities]]=0, "", [1]!Table1[[#This Row],[Total_Liabilities]]/[1]!Table1[[#This Row],[Holders_Equity]])</f>
        <v>2.4690133862171542</v>
      </c>
      <c r="V200" s="7">
        <f>IF([1]!Table1[[#This Row],[long_Term_Debt]]=0, "", [1]!Table1[[#This Row],[long_Term_Debt]]/[1]!Table1[[#This Row],[Assets]])</f>
        <v>0.32423419560764138</v>
      </c>
      <c r="W200" s="7">
        <f>IF([1]!Table1[[#This Row],[Total_Liabilities]]=0, "", [1]!Table1[[#This Row],[Total_Liabilities]]/[1]!Table1[[#This Row],[Assets]])</f>
        <v>0.71173360011433473</v>
      </c>
      <c r="X200" s="8">
        <v>-4.6268872354258472E-2</v>
      </c>
      <c r="Y200" s="7" t="s">
        <v>124</v>
      </c>
    </row>
    <row r="201" spans="1:25" x14ac:dyDescent="0.25">
      <c r="A201" s="4">
        <v>18</v>
      </c>
      <c r="B201" s="5" t="s">
        <v>48</v>
      </c>
      <c r="C201">
        <v>1858</v>
      </c>
      <c r="D201">
        <v>0</v>
      </c>
      <c r="E201">
        <v>0</v>
      </c>
      <c r="F201" t="s">
        <v>24</v>
      </c>
      <c r="G201" t="s">
        <v>24</v>
      </c>
      <c r="I201">
        <v>2012</v>
      </c>
      <c r="J201">
        <v>171000</v>
      </c>
      <c r="K201">
        <v>26405</v>
      </c>
      <c r="L201">
        <v>1256</v>
      </c>
      <c r="M201">
        <v>22095</v>
      </c>
      <c r="N201">
        <v>6655</v>
      </c>
      <c r="O201">
        <v>16162</v>
      </c>
      <c r="P201">
        <v>5933</v>
      </c>
      <c r="Q201">
        <v>22.9</v>
      </c>
      <c r="R201">
        <v>3.08</v>
      </c>
      <c r="S201" s="6">
        <v>7.4350649350649345</v>
      </c>
      <c r="T201" s="7">
        <f>IF([1]!Table1[[#This Row],[Revenue]]=0, "",[1]!Table1[[#This Row],[Net_Income]]/[1]!Table1[[#This Row],[Revenue]])</f>
        <v>4.7566748721832988E-2</v>
      </c>
      <c r="U201" s="7">
        <f>IF([1]!Table1[[#This Row],[Total_Liabilities]]=0, "", [1]!Table1[[#This Row],[Total_Liabilities]]/[1]!Table1[[#This Row],[Holders_Equity]])</f>
        <v>2.724085622787797</v>
      </c>
      <c r="V201" s="7">
        <f>IF([1]!Table1[[#This Row],[long_Term_Debt]]=0, "", [1]!Table1[[#This Row],[long_Term_Debt]]/[1]!Table1[[#This Row],[Assets]])</f>
        <v>0.30119936637248246</v>
      </c>
      <c r="W201" s="7">
        <f>IF([1]!Table1[[#This Row],[Total_Liabilities]]=0, "", [1]!Table1[[#This Row],[Total_Liabilities]]/[1]!Table1[[#This Row],[Assets]])</f>
        <v>0.7314777098891152</v>
      </c>
      <c r="X201" s="8">
        <v>-5.3096004544593824E-2</v>
      </c>
      <c r="Y201" s="7" t="s">
        <v>124</v>
      </c>
    </row>
    <row r="202" spans="1:25" x14ac:dyDescent="0.25">
      <c r="A202" s="4">
        <v>18</v>
      </c>
      <c r="B202" s="5" t="s">
        <v>48</v>
      </c>
      <c r="C202">
        <v>1858</v>
      </c>
      <c r="D202">
        <v>0</v>
      </c>
      <c r="E202">
        <v>0</v>
      </c>
      <c r="F202" t="s">
        <v>24</v>
      </c>
      <c r="G202" t="s">
        <v>24</v>
      </c>
      <c r="I202">
        <v>2011</v>
      </c>
      <c r="J202">
        <v>166000</v>
      </c>
      <c r="K202">
        <v>25003</v>
      </c>
      <c r="L202">
        <v>847</v>
      </c>
      <c r="M202">
        <v>20631</v>
      </c>
      <c r="N202">
        <v>6971</v>
      </c>
      <c r="O202">
        <v>15101</v>
      </c>
      <c r="P202">
        <v>5530</v>
      </c>
      <c r="Q202">
        <v>16.149999999999999</v>
      </c>
      <c r="R202">
        <v>2.33</v>
      </c>
      <c r="S202" s="6">
        <v>6.9313304721030038</v>
      </c>
      <c r="T202" s="7">
        <f>IF([1]!Table1[[#This Row],[Revenue]]=0, "",[1]!Table1[[#This Row],[Net_Income]]/[1]!Table1[[#This Row],[Revenue]])</f>
        <v>3.3875934887813465E-2</v>
      </c>
      <c r="U202" s="7">
        <f>IF([1]!Table1[[#This Row],[Total_Liabilities]]=0, "", [1]!Table1[[#This Row],[Total_Liabilities]]/[1]!Table1[[#This Row],[Holders_Equity]])</f>
        <v>2.7307414104882461</v>
      </c>
      <c r="V202" s="7">
        <f>IF([1]!Table1[[#This Row],[long_Term_Debt]]=0, "", [1]!Table1[[#This Row],[long_Term_Debt]]/[1]!Table1[[#This Row],[Assets]])</f>
        <v>0.33788958363627553</v>
      </c>
      <c r="W202" s="7">
        <f>IF([1]!Table1[[#This Row],[Total_Liabilities]]=0, "", [1]!Table1[[#This Row],[Total_Liabilities]]/[1]!Table1[[#This Row],[Assets]])</f>
        <v>0.73195676409286992</v>
      </c>
      <c r="X202" s="8">
        <v>-6.0552733671959368E-2</v>
      </c>
      <c r="Y202" s="7" t="s">
        <v>124</v>
      </c>
    </row>
    <row r="203" spans="1:25" x14ac:dyDescent="0.25">
      <c r="A203" s="4">
        <v>18</v>
      </c>
      <c r="B203" s="5" t="s">
        <v>48</v>
      </c>
      <c r="C203">
        <v>1858</v>
      </c>
      <c r="D203">
        <v>0</v>
      </c>
      <c r="E203">
        <v>0</v>
      </c>
      <c r="F203" t="s">
        <v>24</v>
      </c>
      <c r="G203" t="s">
        <v>24</v>
      </c>
      <c r="I203">
        <v>2010</v>
      </c>
      <c r="J203">
        <v>161000</v>
      </c>
      <c r="K203">
        <v>23489</v>
      </c>
      <c r="L203">
        <v>329</v>
      </c>
      <c r="M203">
        <v>21300</v>
      </c>
      <c r="N203">
        <v>8456</v>
      </c>
      <c r="O203">
        <v>16647</v>
      </c>
      <c r="P203">
        <v>4653</v>
      </c>
      <c r="Q203">
        <v>12.23</v>
      </c>
      <c r="R203">
        <v>1.22</v>
      </c>
      <c r="S203" s="6">
        <v>10.024590163934427</v>
      </c>
      <c r="T203" s="7">
        <f>IF([1]!Table1[[#This Row],[Revenue]]=0, "",[1]!Table1[[#This Row],[Net_Income]]/[1]!Table1[[#This Row],[Revenue]])</f>
        <v>1.4006556260377197E-2</v>
      </c>
      <c r="U203" s="7">
        <f>IF([1]!Table1[[#This Row],[Total_Liabilities]]=0, "", [1]!Table1[[#This Row],[Total_Liabilities]]/[1]!Table1[[#This Row],[Holders_Equity]])</f>
        <v>3.5776918117343648</v>
      </c>
      <c r="V203" s="7">
        <f>IF([1]!Table1[[#This Row],[long_Term_Debt]]=0, "", [1]!Table1[[#This Row],[long_Term_Debt]]/[1]!Table1[[#This Row],[Assets]])</f>
        <v>0.39699530516431925</v>
      </c>
      <c r="W203" s="7">
        <f>IF([1]!Table1[[#This Row],[Total_Liabilities]]=0, "", [1]!Table1[[#This Row],[Total_Liabilities]]/[1]!Table1[[#This Row],[Assets]])</f>
        <v>0.78154929577464793</v>
      </c>
      <c r="X203" s="8">
        <v>5.9730086423432242E-2</v>
      </c>
      <c r="Y203" s="7" t="s">
        <v>124</v>
      </c>
    </row>
    <row r="204" spans="1:25" x14ac:dyDescent="0.25">
      <c r="A204" s="4">
        <v>18</v>
      </c>
      <c r="B204" s="5" t="s">
        <v>48</v>
      </c>
      <c r="C204">
        <v>1858</v>
      </c>
      <c r="D204">
        <v>0</v>
      </c>
      <c r="E204">
        <v>0</v>
      </c>
      <c r="F204" t="s">
        <v>24</v>
      </c>
      <c r="G204" t="s">
        <v>24</v>
      </c>
      <c r="I204">
        <v>2009</v>
      </c>
      <c r="J204">
        <v>167000</v>
      </c>
      <c r="K204">
        <v>24892</v>
      </c>
      <c r="L204">
        <v>-4775</v>
      </c>
      <c r="M204">
        <v>22145</v>
      </c>
      <c r="N204">
        <v>8733</v>
      </c>
      <c r="O204">
        <v>17499</v>
      </c>
      <c r="P204">
        <v>4646</v>
      </c>
      <c r="Q204">
        <v>10.48</v>
      </c>
      <c r="R204">
        <v>0.46</v>
      </c>
      <c r="S204" s="6">
        <v>22.782608695652176</v>
      </c>
      <c r="T204" s="7">
        <f>IF([1]!Table1[[#This Row],[Revenue]]=0, "",[1]!Table1[[#This Row],[Net_Income]]/[1]!Table1[[#This Row],[Revenue]])</f>
        <v>-0.19182869998393057</v>
      </c>
      <c r="U204" s="7">
        <f>IF([1]!Table1[[#This Row],[Total_Liabilities]]=0, "", [1]!Table1[[#This Row],[Total_Liabilities]]/[1]!Table1[[#This Row],[Holders_Equity]])</f>
        <v>3.7664657770124839</v>
      </c>
      <c r="V204" s="7">
        <f>IF([1]!Table1[[#This Row],[long_Term_Debt]]=0, "", [1]!Table1[[#This Row],[long_Term_Debt]]/[1]!Table1[[#This Row],[Assets]])</f>
        <v>0.39435538496274553</v>
      </c>
      <c r="W204" s="7">
        <f>IF([1]!Table1[[#This Row],[Total_Liabilities]]=0, "", [1]!Table1[[#This Row],[Total_Liabilities]]/[1]!Table1[[#This Row],[Assets]])</f>
        <v>0.79020094829532628</v>
      </c>
      <c r="X204" s="8">
        <v>-1</v>
      </c>
      <c r="Y204" s="7" t="s">
        <v>124</v>
      </c>
    </row>
    <row r="205" spans="1:25" x14ac:dyDescent="0.25">
      <c r="A205" s="4">
        <v>19</v>
      </c>
      <c r="B205" s="5" t="s">
        <v>49</v>
      </c>
      <c r="C205">
        <v>1928</v>
      </c>
      <c r="D205">
        <v>0</v>
      </c>
      <c r="E205">
        <v>0</v>
      </c>
      <c r="F205" t="s">
        <v>24</v>
      </c>
      <c r="G205" t="s">
        <v>24</v>
      </c>
      <c r="H205" t="s">
        <v>50</v>
      </c>
      <c r="I205">
        <v>2025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424.16</v>
      </c>
      <c r="R205">
        <v>0</v>
      </c>
      <c r="S205" s="6" t="s">
        <v>110</v>
      </c>
      <c r="T205" s="7" t="str">
        <f>IF([1]!Table1[[#This Row],[Revenue]]=0, "",[1]!Table1[[#This Row],[Net_Income]]/[1]!Table1[[#This Row],[Revenue]])</f>
        <v/>
      </c>
      <c r="U205" s="7" t="str">
        <f>IF([1]!Table1[[#This Row],[Total_Liabilities]]=0, "", [1]!Table1[[#This Row],[Total_Liabilities]]/[1]!Table1[[#This Row],[Holders_Equity]])</f>
        <v/>
      </c>
      <c r="V205" s="7" t="str">
        <f>IF([1]!Table1[[#This Row],[long_Term_Debt]]=0, "", [1]!Table1[[#This Row],[long_Term_Debt]]/[1]!Table1[[#This Row],[Assets]])</f>
        <v/>
      </c>
      <c r="W205" s="7" t="str">
        <f>IF([1]!Table1[[#This Row],[Total_Liabilities]]=0, "", [1]!Table1[[#This Row],[Total_Liabilities]]/[1]!Table1[[#This Row],[Assets]])</f>
        <v/>
      </c>
      <c r="X205" s="8" t="s">
        <v>110</v>
      </c>
      <c r="Y205" s="7" t="s">
        <v>119</v>
      </c>
    </row>
    <row r="206" spans="1:25" x14ac:dyDescent="0.25">
      <c r="A206" s="4">
        <v>19</v>
      </c>
      <c r="B206" s="5" t="s">
        <v>49</v>
      </c>
      <c r="C206">
        <v>1928</v>
      </c>
      <c r="D206">
        <v>0</v>
      </c>
      <c r="E206">
        <v>0</v>
      </c>
      <c r="F206" t="s">
        <v>24</v>
      </c>
      <c r="G206" t="s">
        <v>24</v>
      </c>
      <c r="H206" t="s">
        <v>50</v>
      </c>
      <c r="I206">
        <v>2024</v>
      </c>
      <c r="J206">
        <v>21000</v>
      </c>
      <c r="K206">
        <v>10817</v>
      </c>
      <c r="L206">
        <v>1577</v>
      </c>
      <c r="M206">
        <v>14595</v>
      </c>
      <c r="N206">
        <v>5675</v>
      </c>
      <c r="O206">
        <v>12876</v>
      </c>
      <c r="P206">
        <v>1719</v>
      </c>
      <c r="Q206">
        <v>410.81</v>
      </c>
      <c r="R206">
        <v>8.75</v>
      </c>
      <c r="S206" s="6">
        <v>46.949714285714286</v>
      </c>
      <c r="T206" s="7">
        <f>IF([1]!Table1[[#This Row],[Revenue]]=0, "",[1]!Table1[[#This Row],[Net_Income]]/[1]!Table1[[#This Row],[Revenue]])</f>
        <v>0.14578903577701766</v>
      </c>
      <c r="U206" s="7">
        <f>IF([1]!Table1[[#This Row],[Total_Liabilities]]=0, "", [1]!Table1[[#This Row],[Total_Liabilities]]/[1]!Table1[[#This Row],[Holders_Equity]])</f>
        <v>7.4904013961605589</v>
      </c>
      <c r="V206" s="7">
        <f>IF([1]!Table1[[#This Row],[long_Term_Debt]]=0, "", [1]!Table1[[#This Row],[long_Term_Debt]]/[1]!Table1[[#This Row],[Assets]])</f>
        <v>0.38883179170948956</v>
      </c>
      <c r="W206" s="7">
        <f>IF([1]!Table1[[#This Row],[Total_Liabilities]]=0, "", [1]!Table1[[#This Row],[Total_Liabilities]]/[1]!Table1[[#This Row],[Assets]])</f>
        <v>0.88221993833504619</v>
      </c>
      <c r="X206" s="8">
        <v>-7.7563095128039203E-2</v>
      </c>
      <c r="Y206" s="7" t="s">
        <v>119</v>
      </c>
    </row>
    <row r="207" spans="1:25" x14ac:dyDescent="0.25">
      <c r="A207" s="4">
        <v>19</v>
      </c>
      <c r="B207" s="5" t="s">
        <v>49</v>
      </c>
      <c r="C207">
        <v>1928</v>
      </c>
      <c r="D207">
        <v>0</v>
      </c>
      <c r="E207">
        <v>0</v>
      </c>
      <c r="F207" t="s">
        <v>24</v>
      </c>
      <c r="G207" t="s">
        <v>24</v>
      </c>
      <c r="H207" t="s">
        <v>50</v>
      </c>
      <c r="I207">
        <v>2023</v>
      </c>
      <c r="J207">
        <v>21000</v>
      </c>
      <c r="K207">
        <v>9978</v>
      </c>
      <c r="L207">
        <v>1709</v>
      </c>
      <c r="M207">
        <v>13336</v>
      </c>
      <c r="N207">
        <v>4705</v>
      </c>
      <c r="O207">
        <v>12597</v>
      </c>
      <c r="P207">
        <v>739</v>
      </c>
      <c r="Q207">
        <v>286.23</v>
      </c>
      <c r="R207">
        <v>9.16</v>
      </c>
      <c r="S207" s="6">
        <v>31.247816593886466</v>
      </c>
      <c r="T207" s="7">
        <f>IF([1]!Table1[[#This Row],[Revenue]]=0, "",[1]!Table1[[#This Row],[Net_Income]]/[1]!Table1[[#This Row],[Revenue]])</f>
        <v>0.17127680897975547</v>
      </c>
      <c r="U207" s="7">
        <f>IF([1]!Table1[[#This Row],[Total_Liabilities]]=0, "", [1]!Table1[[#This Row],[Total_Liabilities]]/[1]!Table1[[#This Row],[Holders_Equity]])</f>
        <v>17.046008119079836</v>
      </c>
      <c r="V207" s="7">
        <f>IF([1]!Table1[[#This Row],[long_Term_Debt]]=0, "", [1]!Table1[[#This Row],[long_Term_Debt]]/[1]!Table1[[#This Row],[Assets]])</f>
        <v>0.35280443911217757</v>
      </c>
      <c r="W207" s="7">
        <f>IF([1]!Table1[[#This Row],[Total_Liabilities]]=0, "", [1]!Table1[[#This Row],[Total_Liabilities]]/[1]!Table1[[#This Row],[Assets]])</f>
        <v>0.94458608278344336</v>
      </c>
      <c r="X207" s="8">
        <v>-8.6790940068149927E-2</v>
      </c>
      <c r="Y207" s="7" t="s">
        <v>119</v>
      </c>
    </row>
    <row r="208" spans="1:25" x14ac:dyDescent="0.25">
      <c r="A208" s="4">
        <v>19</v>
      </c>
      <c r="B208" s="5" t="s">
        <v>49</v>
      </c>
      <c r="C208">
        <v>1928</v>
      </c>
      <c r="D208">
        <v>0</v>
      </c>
      <c r="E208">
        <v>0</v>
      </c>
      <c r="F208" t="s">
        <v>24</v>
      </c>
      <c r="G208" t="s">
        <v>24</v>
      </c>
      <c r="H208" t="s">
        <v>50</v>
      </c>
      <c r="I208">
        <v>2022</v>
      </c>
      <c r="J208">
        <v>20000</v>
      </c>
      <c r="K208">
        <v>9112</v>
      </c>
      <c r="L208">
        <v>1363</v>
      </c>
      <c r="M208">
        <v>12814</v>
      </c>
      <c r="N208">
        <v>6013</v>
      </c>
      <c r="O208">
        <v>12683</v>
      </c>
      <c r="P208">
        <v>131</v>
      </c>
      <c r="Q208">
        <v>226.41</v>
      </c>
      <c r="R208">
        <v>7.24</v>
      </c>
      <c r="S208" s="6">
        <v>31.27209944751381</v>
      </c>
      <c r="T208" s="7">
        <f>IF([1]!Table1[[#This Row],[Revenue]]=0, "",[1]!Table1[[#This Row],[Net_Income]]/[1]!Table1[[#This Row],[Revenue]])</f>
        <v>0.14958296751536435</v>
      </c>
      <c r="U208" s="7">
        <f>IF([1]!Table1[[#This Row],[Total_Liabilities]]=0, "", [1]!Table1[[#This Row],[Total_Liabilities]]/[1]!Table1[[#This Row],[Holders_Equity]])</f>
        <v>96.81679389312977</v>
      </c>
      <c r="V208" s="7">
        <f>IF([1]!Table1[[#This Row],[long_Term_Debt]]=0, "", [1]!Table1[[#This Row],[long_Term_Debt]]/[1]!Table1[[#This Row],[Assets]])</f>
        <v>0.46925238020914622</v>
      </c>
      <c r="W208" s="7">
        <f>IF([1]!Table1[[#This Row],[Total_Liabilities]]=0, "", [1]!Table1[[#This Row],[Total_Liabilities]]/[1]!Table1[[#This Row],[Assets]])</f>
        <v>0.9897768066177618</v>
      </c>
      <c r="X208" s="8">
        <v>-0.10327041264266901</v>
      </c>
      <c r="Y208" s="7" t="s">
        <v>119</v>
      </c>
    </row>
    <row r="209" spans="1:25" x14ac:dyDescent="0.25">
      <c r="A209" s="4">
        <v>19</v>
      </c>
      <c r="B209" s="5" t="s">
        <v>49</v>
      </c>
      <c r="C209">
        <v>1928</v>
      </c>
      <c r="D209">
        <v>0</v>
      </c>
      <c r="E209">
        <v>0</v>
      </c>
      <c r="F209" t="s">
        <v>24</v>
      </c>
      <c r="G209" t="s">
        <v>24</v>
      </c>
      <c r="H209" t="s">
        <v>50</v>
      </c>
      <c r="I209">
        <v>2021</v>
      </c>
      <c r="J209">
        <v>18700</v>
      </c>
      <c r="K209" s="1">
        <v>8171</v>
      </c>
      <c r="L209" s="1">
        <v>1245</v>
      </c>
      <c r="M209" s="1">
        <v>12189</v>
      </c>
      <c r="N209" s="1">
        <v>5688</v>
      </c>
      <c r="O209" s="1">
        <v>12212</v>
      </c>
      <c r="P209" s="1">
        <v>-23</v>
      </c>
      <c r="Q209">
        <v>217.58</v>
      </c>
      <c r="R209">
        <v>6.7</v>
      </c>
      <c r="S209" s="6">
        <v>32.474626865671645</v>
      </c>
      <c r="T209" s="7">
        <f>IF([1]!Table1[[#This Row],[Revenue]]=0, "",[1]!Table1[[#This Row],[Net_Income]]/[1]!Table1[[#This Row],[Revenue]])</f>
        <v>0.15236813119569209</v>
      </c>
      <c r="U209" s="7">
        <f>IF([1]!Table1[[#This Row],[Total_Liabilities]]=0, "", [1]!Table1[[#This Row],[Total_Liabilities]]/[1]!Table1[[#This Row],[Holders_Equity]])</f>
        <v>-530.95652173913038</v>
      </c>
      <c r="V209" s="7">
        <f>IF([1]!Table1[[#This Row],[long_Term_Debt]]=0, "", [1]!Table1[[#This Row],[long_Term_Debt]]/[1]!Table1[[#This Row],[Assets]])</f>
        <v>0.46665025842973173</v>
      </c>
      <c r="W209" s="7">
        <f>IF([1]!Table1[[#This Row],[Total_Liabilities]]=0, "", [1]!Table1[[#This Row],[Total_Liabilities]]/[1]!Table1[[#This Row],[Assets]])</f>
        <v>1.0018869472475183</v>
      </c>
      <c r="X209" s="8">
        <v>-9.2644719128625624E-2</v>
      </c>
      <c r="Y209" s="7" t="s">
        <v>119</v>
      </c>
    </row>
    <row r="210" spans="1:25" x14ac:dyDescent="0.25">
      <c r="A210" s="4">
        <v>19</v>
      </c>
      <c r="B210" s="5" t="s">
        <v>49</v>
      </c>
      <c r="C210">
        <v>1928</v>
      </c>
      <c r="D210">
        <v>0</v>
      </c>
      <c r="E210">
        <v>64</v>
      </c>
      <c r="F210" t="s">
        <v>24</v>
      </c>
      <c r="G210" t="s">
        <v>24</v>
      </c>
      <c r="H210" t="s">
        <v>50</v>
      </c>
      <c r="I210">
        <v>2020</v>
      </c>
      <c r="J210">
        <v>18000</v>
      </c>
      <c r="K210" s="1">
        <v>7414</v>
      </c>
      <c r="L210">
        <v>949</v>
      </c>
      <c r="M210">
        <v>10876</v>
      </c>
      <c r="N210">
        <v>5163</v>
      </c>
      <c r="O210">
        <v>11417</v>
      </c>
      <c r="P210">
        <v>-541</v>
      </c>
      <c r="Q210">
        <v>141.44999999999999</v>
      </c>
      <c r="R210">
        <v>4.9800000000000004</v>
      </c>
      <c r="S210" s="6">
        <v>28.403614457831321</v>
      </c>
      <c r="T210" s="7">
        <f>IF([1]!Table1[[#This Row],[Revenue]]=0, "",[1]!Table1[[#This Row],[Net_Income]]/[1]!Table1[[#This Row],[Revenue]])</f>
        <v>0.12800107903965471</v>
      </c>
      <c r="U210" s="7">
        <f>IF([1]!Table1[[#This Row],[Total_Liabilities]]=0, "", [1]!Table1[[#This Row],[Total_Liabilities]]/[1]!Table1[[#This Row],[Holders_Equity]])</f>
        <v>-21.10351201478743</v>
      </c>
      <c r="V210" s="7">
        <f>IF([1]!Table1[[#This Row],[long_Term_Debt]]=0, "", [1]!Table1[[#This Row],[long_Term_Debt]]/[1]!Table1[[#This Row],[Assets]])</f>
        <v>0.47471496873850683</v>
      </c>
      <c r="W210" s="7">
        <f>IF([1]!Table1[[#This Row],[Total_Liabilities]]=0, "", [1]!Table1[[#This Row],[Total_Liabilities]]/[1]!Table1[[#This Row],[Assets]])</f>
        <v>1.0497425524089739</v>
      </c>
      <c r="X210" s="8">
        <v>6.3798219584569729E-2</v>
      </c>
      <c r="Y210" s="7" t="s">
        <v>119</v>
      </c>
    </row>
    <row r="211" spans="1:25" x14ac:dyDescent="0.25">
      <c r="A211" s="4">
        <v>19</v>
      </c>
      <c r="B211" s="5" t="s">
        <v>49</v>
      </c>
      <c r="C211">
        <v>1928</v>
      </c>
      <c r="D211">
        <v>0</v>
      </c>
      <c r="E211">
        <v>2</v>
      </c>
      <c r="F211" t="s">
        <v>24</v>
      </c>
      <c r="G211" t="s">
        <v>24</v>
      </c>
      <c r="H211" t="s">
        <v>50</v>
      </c>
      <c r="I211">
        <v>2019</v>
      </c>
      <c r="J211">
        <v>17000</v>
      </c>
      <c r="K211">
        <v>7887</v>
      </c>
      <c r="L211">
        <v>868</v>
      </c>
      <c r="M211">
        <v>10642</v>
      </c>
      <c r="N211">
        <v>5113</v>
      </c>
      <c r="O211">
        <v>11325</v>
      </c>
      <c r="P211">
        <v>-683</v>
      </c>
      <c r="Q211">
        <v>148.12</v>
      </c>
      <c r="R211">
        <v>5.66</v>
      </c>
      <c r="S211" s="6">
        <v>26.169611307420496</v>
      </c>
      <c r="T211" s="7">
        <f>IF([1]!Table1[[#This Row],[Revenue]]=0, "",[1]!Table1[[#This Row],[Net_Income]]/[1]!Table1[[#This Row],[Revenue]])</f>
        <v>0.1100545200963611</v>
      </c>
      <c r="U211" s="7">
        <f>IF([1]!Table1[[#This Row],[Total_Liabilities]]=0, "", [1]!Table1[[#This Row],[Total_Liabilities]]/[1]!Table1[[#This Row],[Holders_Equity]])</f>
        <v>-16.58125915080527</v>
      </c>
      <c r="V211" s="7">
        <f>IF([1]!Table1[[#This Row],[long_Term_Debt]]=0, "", [1]!Table1[[#This Row],[long_Term_Debt]]/[1]!Table1[[#This Row],[Assets]])</f>
        <v>0.48045480172899829</v>
      </c>
      <c r="W211" s="7">
        <f>IF([1]!Table1[[#This Row],[Total_Liabilities]]=0, "", [1]!Table1[[#This Row],[Total_Liabilities]]/[1]!Table1[[#This Row],[Assets]])</f>
        <v>1.0641796654764142</v>
      </c>
      <c r="X211" s="8">
        <v>-6.8974261442880686E-2</v>
      </c>
      <c r="Y211" s="7" t="s">
        <v>119</v>
      </c>
    </row>
    <row r="212" spans="1:25" x14ac:dyDescent="0.25">
      <c r="A212" s="4">
        <v>19</v>
      </c>
      <c r="B212" s="5" t="s">
        <v>49</v>
      </c>
      <c r="C212">
        <v>1928</v>
      </c>
      <c r="D212">
        <v>0</v>
      </c>
      <c r="E212">
        <v>0</v>
      </c>
      <c r="F212" t="s">
        <v>24</v>
      </c>
      <c r="G212" t="s">
        <v>24</v>
      </c>
      <c r="H212" t="s">
        <v>50</v>
      </c>
      <c r="I212">
        <v>2018</v>
      </c>
      <c r="J212">
        <v>16000</v>
      </c>
      <c r="K212" s="1">
        <v>7343</v>
      </c>
      <c r="L212" s="1">
        <v>966</v>
      </c>
      <c r="M212" s="1">
        <v>9409</v>
      </c>
      <c r="N212" s="1">
        <v>5289</v>
      </c>
      <c r="O212" s="1">
        <v>10685</v>
      </c>
      <c r="P212" s="1">
        <v>-1276</v>
      </c>
      <c r="Q212">
        <v>106.56</v>
      </c>
      <c r="R212">
        <v>0.95</v>
      </c>
      <c r="S212" s="6">
        <v>112.16842105263159</v>
      </c>
      <c r="T212" s="7">
        <f>IF([1]!Table1[[#This Row],[Revenue]]=0, "",[1]!Table1[[#This Row],[Net_Income]]/[1]!Table1[[#This Row],[Revenue]])</f>
        <v>0.13155386081982839</v>
      </c>
      <c r="U212" s="7">
        <f>IF([1]!Table1[[#This Row],[Total_Liabilities]]=0, "", [1]!Table1[[#This Row],[Total_Liabilities]]/[1]!Table1[[#This Row],[Holders_Equity]])</f>
        <v>-8.373824451410659</v>
      </c>
      <c r="V212" s="7">
        <f>IF([1]!Table1[[#This Row],[long_Term_Debt]]=0, "", [1]!Table1[[#This Row],[long_Term_Debt]]/[1]!Table1[[#This Row],[Assets]])</f>
        <v>0.56212137315336375</v>
      </c>
      <c r="W212" s="7">
        <f>IF([1]!Table1[[#This Row],[Total_Liabilities]]=0, "", [1]!Table1[[#This Row],[Total_Liabilities]]/[1]!Table1[[#This Row],[Assets]])</f>
        <v>1.1356148368583272</v>
      </c>
      <c r="X212" s="8">
        <v>-0.1311453084570339</v>
      </c>
      <c r="Y212" s="7" t="s">
        <v>119</v>
      </c>
    </row>
    <row r="213" spans="1:25" x14ac:dyDescent="0.25">
      <c r="A213" s="4">
        <v>19</v>
      </c>
      <c r="B213" s="5" t="s">
        <v>49</v>
      </c>
      <c r="C213">
        <v>1928</v>
      </c>
      <c r="D213">
        <v>0</v>
      </c>
      <c r="E213">
        <v>94</v>
      </c>
      <c r="F213" t="s">
        <v>24</v>
      </c>
      <c r="G213" t="s">
        <v>24</v>
      </c>
      <c r="H213" t="s">
        <v>50</v>
      </c>
      <c r="I213">
        <v>2017</v>
      </c>
      <c r="J213">
        <v>15000</v>
      </c>
      <c r="K213">
        <v>6380</v>
      </c>
      <c r="L213">
        <v>-155</v>
      </c>
      <c r="M213">
        <v>8208</v>
      </c>
      <c r="N213">
        <v>4419</v>
      </c>
      <c r="O213">
        <v>9935</v>
      </c>
      <c r="P213">
        <v>-1727</v>
      </c>
      <c r="Q213">
        <v>77.92</v>
      </c>
      <c r="R213">
        <v>2.56</v>
      </c>
      <c r="S213" s="6">
        <v>30.4375</v>
      </c>
      <c r="T213" s="7">
        <f>IF([1]!Table1[[#This Row],[Revenue]]=0, "",[1]!Table1[[#This Row],[Net_Income]]/[1]!Table1[[#This Row],[Revenue]])</f>
        <v>-2.4294670846394983E-2</v>
      </c>
      <c r="U213" s="7">
        <f>IF([1]!Table1[[#This Row],[Total_Liabilities]]=0, "", [1]!Table1[[#This Row],[Total_Liabilities]]/[1]!Table1[[#This Row],[Holders_Equity]])</f>
        <v>-5.7527504342790969</v>
      </c>
      <c r="V213" s="7">
        <f>IF([1]!Table1[[#This Row],[long_Term_Debt]]=0, "", [1]!Table1[[#This Row],[long_Term_Debt]]/[1]!Table1[[#This Row],[Assets]])</f>
        <v>0.53837719298245612</v>
      </c>
      <c r="W213" s="7">
        <f>IF([1]!Table1[[#This Row],[Total_Liabilities]]=0, "", [1]!Table1[[#This Row],[Total_Liabilities]]/[1]!Table1[[#This Row],[Assets]])</f>
        <v>1.2104044834307992</v>
      </c>
      <c r="X213" s="8">
        <v>-5.3605015673981189E-2</v>
      </c>
      <c r="Y213" s="7" t="s">
        <v>119</v>
      </c>
    </row>
    <row r="214" spans="1:25" x14ac:dyDescent="0.25">
      <c r="A214" s="4">
        <v>19</v>
      </c>
      <c r="B214" s="5" t="s">
        <v>49</v>
      </c>
      <c r="C214">
        <v>1928</v>
      </c>
      <c r="D214">
        <v>0</v>
      </c>
      <c r="E214">
        <v>94</v>
      </c>
      <c r="F214" t="s">
        <v>24</v>
      </c>
      <c r="G214" t="s">
        <v>24</v>
      </c>
      <c r="H214" t="s">
        <v>50</v>
      </c>
      <c r="I214">
        <v>2016</v>
      </c>
      <c r="J214">
        <v>14000</v>
      </c>
      <c r="K214">
        <v>6038</v>
      </c>
      <c r="L214">
        <v>560</v>
      </c>
      <c r="M214">
        <v>8463</v>
      </c>
      <c r="N214">
        <v>4392</v>
      </c>
      <c r="O214">
        <v>9415</v>
      </c>
      <c r="P214">
        <v>-952</v>
      </c>
      <c r="Q214">
        <v>65.84</v>
      </c>
      <c r="R214">
        <v>3.11</v>
      </c>
      <c r="S214" s="6">
        <v>21.170418006430872</v>
      </c>
      <c r="T214" s="7">
        <f>IF([1]!Table1[[#This Row],[Revenue]]=0, "",[1]!Table1[[#This Row],[Net_Income]]/[1]!Table1[[#This Row],[Revenue]])</f>
        <v>9.2745942365021525E-2</v>
      </c>
      <c r="U214" s="7">
        <f>IF([1]!Table1[[#This Row],[Total_Liabilities]]=0, "", [1]!Table1[[#This Row],[Total_Liabilities]]/[1]!Table1[[#This Row],[Holders_Equity]])</f>
        <v>-9.889705882352942</v>
      </c>
      <c r="V214" s="7">
        <f>IF([1]!Table1[[#This Row],[long_Term_Debt]]=0, "", [1]!Table1[[#This Row],[long_Term_Debt]]/[1]!Table1[[#This Row],[Assets]])</f>
        <v>0.51896490606168022</v>
      </c>
      <c r="W214" s="7">
        <f>IF([1]!Table1[[#This Row],[Total_Liabilities]]=0, "", [1]!Table1[[#This Row],[Total_Liabilities]]/[1]!Table1[[#This Row],[Assets]])</f>
        <v>1.1124896608767576</v>
      </c>
      <c r="X214" s="8">
        <v>-5.680688969857569E-2</v>
      </c>
      <c r="Y214" s="7" t="s">
        <v>119</v>
      </c>
    </row>
    <row r="215" spans="1:25" x14ac:dyDescent="0.25">
      <c r="A215" s="4">
        <v>19</v>
      </c>
      <c r="B215" s="5" t="s">
        <v>49</v>
      </c>
      <c r="C215">
        <v>1928</v>
      </c>
      <c r="D215">
        <v>0</v>
      </c>
      <c r="E215">
        <v>0</v>
      </c>
      <c r="F215" t="s">
        <v>24</v>
      </c>
      <c r="G215" t="s">
        <v>24</v>
      </c>
      <c r="H215" t="s">
        <v>50</v>
      </c>
      <c r="I215">
        <v>2015</v>
      </c>
      <c r="J215">
        <v>14000</v>
      </c>
      <c r="K215">
        <v>5695</v>
      </c>
      <c r="L215">
        <v>610</v>
      </c>
      <c r="M215">
        <v>8346</v>
      </c>
      <c r="N215">
        <v>4345</v>
      </c>
      <c r="O215">
        <v>8442</v>
      </c>
      <c r="P215">
        <v>-96</v>
      </c>
      <c r="Q215">
        <v>55.8</v>
      </c>
      <c r="R215">
        <v>3.28</v>
      </c>
      <c r="S215" s="6">
        <v>17.012195121951219</v>
      </c>
      <c r="T215" s="7">
        <f>IF([1]!Table1[[#This Row],[Revenue]]=0, "",[1]!Table1[[#This Row],[Net_Income]]/[1]!Table1[[#This Row],[Revenue]])</f>
        <v>0.10711150131694469</v>
      </c>
      <c r="U215" s="7">
        <f>IF([1]!Table1[[#This Row],[Total_Liabilities]]=0, "", [1]!Table1[[#This Row],[Total_Liabilities]]/[1]!Table1[[#This Row],[Holders_Equity]])</f>
        <v>-87.9375</v>
      </c>
      <c r="V215" s="7">
        <f>IF([1]!Table1[[#This Row],[long_Term_Debt]]=0, "", [1]!Table1[[#This Row],[long_Term_Debt]]/[1]!Table1[[#This Row],[Assets]])</f>
        <v>0.5206086748142823</v>
      </c>
      <c r="W215" s="7">
        <f>IF([1]!Table1[[#This Row],[Total_Liabilities]]=0, "", [1]!Table1[[#This Row],[Total_Liabilities]]/[1]!Table1[[#This Row],[Assets]])</f>
        <v>1.0115025161754134</v>
      </c>
      <c r="X215" s="8">
        <v>3.2660228270412643E-2</v>
      </c>
      <c r="Y215" s="7" t="s">
        <v>119</v>
      </c>
    </row>
    <row r="216" spans="1:25" x14ac:dyDescent="0.25">
      <c r="A216" s="4">
        <v>19</v>
      </c>
      <c r="B216" s="5" t="s">
        <v>49</v>
      </c>
      <c r="C216">
        <v>1928</v>
      </c>
      <c r="D216">
        <v>0</v>
      </c>
      <c r="E216">
        <v>0</v>
      </c>
      <c r="F216" t="s">
        <v>24</v>
      </c>
      <c r="G216" t="s">
        <v>24</v>
      </c>
      <c r="H216" t="s">
        <v>50</v>
      </c>
      <c r="I216">
        <v>2014</v>
      </c>
      <c r="J216">
        <v>15000</v>
      </c>
      <c r="K216">
        <v>5881</v>
      </c>
      <c r="L216">
        <v>1299</v>
      </c>
      <c r="M216">
        <v>10423</v>
      </c>
      <c r="N216">
        <v>3396</v>
      </c>
      <c r="O216">
        <v>7657</v>
      </c>
      <c r="P216">
        <v>2766</v>
      </c>
      <c r="Q216">
        <v>54.68</v>
      </c>
      <c r="R216">
        <v>5.22</v>
      </c>
      <c r="S216" s="6">
        <v>10.475095785440613</v>
      </c>
      <c r="T216" s="7">
        <f>IF([1]!Table1[[#This Row],[Revenue]]=0, "",[1]!Table1[[#This Row],[Net_Income]]/[1]!Table1[[#This Row],[Revenue]])</f>
        <v>0.22088080258459444</v>
      </c>
      <c r="U216" s="7">
        <f>IF([1]!Table1[[#This Row],[Total_Liabilities]]=0, "", [1]!Table1[[#This Row],[Total_Liabilities]]/[1]!Table1[[#This Row],[Holders_Equity]])</f>
        <v>2.7682574114244396</v>
      </c>
      <c r="V216" s="7">
        <f>IF([1]!Table1[[#This Row],[long_Term_Debt]]=0, "", [1]!Table1[[#This Row],[long_Term_Debt]]/[1]!Table1[[#This Row],[Assets]])</f>
        <v>0.32581790271514921</v>
      </c>
      <c r="W216" s="7">
        <f>IF([1]!Table1[[#This Row],[Total_Liabilities]]=0, "", [1]!Table1[[#This Row],[Total_Liabilities]]/[1]!Table1[[#This Row],[Assets]])</f>
        <v>0.7346253477885446</v>
      </c>
      <c r="X216" s="8">
        <v>5.8833531712293829E-2</v>
      </c>
      <c r="Y216" s="7" t="s">
        <v>119</v>
      </c>
    </row>
    <row r="217" spans="1:25" x14ac:dyDescent="0.25">
      <c r="A217" s="4">
        <v>19</v>
      </c>
      <c r="B217" s="5" t="s">
        <v>49</v>
      </c>
      <c r="C217">
        <v>1928</v>
      </c>
      <c r="D217">
        <v>0</v>
      </c>
      <c r="E217">
        <v>0</v>
      </c>
      <c r="F217" t="s">
        <v>24</v>
      </c>
      <c r="G217" t="s">
        <v>24</v>
      </c>
      <c r="H217" t="s">
        <v>50</v>
      </c>
      <c r="I217">
        <v>2013</v>
      </c>
      <c r="J217">
        <v>21000</v>
      </c>
      <c r="K217">
        <v>6227</v>
      </c>
      <c r="L217">
        <v>1099</v>
      </c>
      <c r="M217">
        <v>11851</v>
      </c>
      <c r="N217">
        <v>2457</v>
      </c>
      <c r="O217">
        <v>8162</v>
      </c>
      <c r="P217">
        <v>3689</v>
      </c>
      <c r="Q217">
        <v>51.04</v>
      </c>
      <c r="R217">
        <v>3.69</v>
      </c>
      <c r="S217" s="6">
        <v>13.831978319783198</v>
      </c>
      <c r="T217" s="7">
        <f>IF([1]!Table1[[#This Row],[Revenue]]=0, "",[1]!Table1[[#This Row],[Net_Income]]/[1]!Table1[[#This Row],[Revenue]])</f>
        <v>0.17648948129115144</v>
      </c>
      <c r="U217" s="7">
        <f>IF([1]!Table1[[#This Row],[Total_Liabilities]]=0, "", [1]!Table1[[#This Row],[Total_Liabilities]]/[1]!Table1[[#This Row],[Holders_Equity]])</f>
        <v>2.2125237191650853</v>
      </c>
      <c r="V217" s="7">
        <f>IF([1]!Table1[[#This Row],[long_Term_Debt]]=0, "", [1]!Table1[[#This Row],[long_Term_Debt]]/[1]!Table1[[#This Row],[Assets]])</f>
        <v>0.20732427643236859</v>
      </c>
      <c r="W217" s="7">
        <f>IF([1]!Table1[[#This Row],[Total_Liabilities]]=0, "", [1]!Table1[[#This Row],[Total_Liabilities]]/[1]!Table1[[#This Row],[Assets]])</f>
        <v>0.68871825162433553</v>
      </c>
      <c r="X217" s="8">
        <v>6.7448209410631123E-3</v>
      </c>
      <c r="Y217" s="7" t="s">
        <v>119</v>
      </c>
    </row>
    <row r="218" spans="1:25" x14ac:dyDescent="0.25">
      <c r="A218" s="4">
        <v>19</v>
      </c>
      <c r="B218" s="5" t="s">
        <v>49</v>
      </c>
      <c r="C218">
        <v>1928</v>
      </c>
      <c r="D218">
        <v>0</v>
      </c>
      <c r="E218">
        <v>0</v>
      </c>
      <c r="F218" t="s">
        <v>24</v>
      </c>
      <c r="G218" t="s">
        <v>24</v>
      </c>
      <c r="H218" t="s">
        <v>50</v>
      </c>
      <c r="I218">
        <v>2012</v>
      </c>
      <c r="J218">
        <v>22000</v>
      </c>
      <c r="K218">
        <v>6269</v>
      </c>
      <c r="L218">
        <v>881</v>
      </c>
      <c r="M218">
        <v>12679</v>
      </c>
      <c r="N218">
        <v>1859</v>
      </c>
      <c r="O218">
        <v>9389</v>
      </c>
      <c r="P218">
        <v>3290</v>
      </c>
      <c r="Q218">
        <v>41.33</v>
      </c>
      <c r="R218">
        <v>2.46</v>
      </c>
      <c r="S218" s="6">
        <v>16.800813008130081</v>
      </c>
      <c r="T218" s="7">
        <f>IF([1]!Table1[[#This Row],[Revenue]]=0, "",[1]!Table1[[#This Row],[Net_Income]]/[1]!Table1[[#This Row],[Revenue]])</f>
        <v>0.14053278034774286</v>
      </c>
      <c r="U218" s="7">
        <f>IF([1]!Table1[[#This Row],[Total_Liabilities]]=0, "", [1]!Table1[[#This Row],[Total_Liabilities]]/[1]!Table1[[#This Row],[Holders_Equity]])</f>
        <v>2.8537993920972644</v>
      </c>
      <c r="V218" s="7">
        <f>IF([1]!Table1[[#This Row],[long_Term_Debt]]=0, "", [1]!Table1[[#This Row],[long_Term_Debt]]/[1]!Table1[[#This Row],[Assets]])</f>
        <v>0.14662039593027842</v>
      </c>
      <c r="W218" s="7">
        <f>IF([1]!Table1[[#This Row],[Total_Liabilities]]=0, "", [1]!Table1[[#This Row],[Total_Liabilities]]/[1]!Table1[[#This Row],[Assets]])</f>
        <v>0.74051581354996454</v>
      </c>
      <c r="X218" s="8">
        <v>0.30850215345350135</v>
      </c>
      <c r="Y218" s="7" t="s">
        <v>119</v>
      </c>
    </row>
    <row r="219" spans="1:25" x14ac:dyDescent="0.25">
      <c r="A219" s="4">
        <v>19</v>
      </c>
      <c r="B219" s="5" t="s">
        <v>49</v>
      </c>
      <c r="C219">
        <v>1928</v>
      </c>
      <c r="D219">
        <v>0</v>
      </c>
      <c r="E219">
        <v>0</v>
      </c>
      <c r="F219" t="s">
        <v>24</v>
      </c>
      <c r="G219" t="s">
        <v>24</v>
      </c>
      <c r="H219" t="s">
        <v>50</v>
      </c>
      <c r="I219">
        <v>2011</v>
      </c>
      <c r="J219">
        <v>23000</v>
      </c>
      <c r="K219">
        <v>8203</v>
      </c>
      <c r="L219">
        <v>1158</v>
      </c>
      <c r="M219">
        <v>13929</v>
      </c>
      <c r="N219">
        <v>1130</v>
      </c>
      <c r="O219">
        <v>8655</v>
      </c>
      <c r="P219">
        <v>5274</v>
      </c>
      <c r="Q219">
        <v>35.39</v>
      </c>
      <c r="R219">
        <v>4.4400000000000004</v>
      </c>
      <c r="S219" s="6">
        <v>7.9707207207207205</v>
      </c>
      <c r="T219" s="7">
        <f>IF([1]!Table1[[#This Row],[Revenue]]=0, "",[1]!Table1[[#This Row],[Net_Income]]/[1]!Table1[[#This Row],[Revenue]])</f>
        <v>0.14116786541509205</v>
      </c>
      <c r="U219" s="7">
        <f>IF([1]!Table1[[#This Row],[Total_Liabilities]]=0, "", [1]!Table1[[#This Row],[Total_Liabilities]]/[1]!Table1[[#This Row],[Holders_Equity]])</f>
        <v>1.6410693970420933</v>
      </c>
      <c r="V219" s="7">
        <f>IF([1]!Table1[[#This Row],[long_Term_Debt]]=0, "", [1]!Table1[[#This Row],[long_Term_Debt]]/[1]!Table1[[#This Row],[Assets]])</f>
        <v>8.1125708952545048E-2</v>
      </c>
      <c r="W219" s="7">
        <f>IF([1]!Table1[[#This Row],[Total_Liabilities]]=0, "", [1]!Table1[[#This Row],[Total_Liabilities]]/[1]!Table1[[#This Row],[Assets]])</f>
        <v>0.62136549644626315</v>
      </c>
      <c r="X219" s="8">
        <v>-7.1437279044252108E-2</v>
      </c>
      <c r="Y219" s="7" t="s">
        <v>119</v>
      </c>
    </row>
    <row r="220" spans="1:25" x14ac:dyDescent="0.25">
      <c r="A220" s="4">
        <v>19</v>
      </c>
      <c r="B220" s="5" t="s">
        <v>49</v>
      </c>
      <c r="C220">
        <v>1928</v>
      </c>
      <c r="D220">
        <v>0</v>
      </c>
      <c r="E220">
        <v>0</v>
      </c>
      <c r="F220" t="s">
        <v>24</v>
      </c>
      <c r="G220" t="s">
        <v>24</v>
      </c>
      <c r="H220" t="s">
        <v>50</v>
      </c>
      <c r="I220">
        <v>2010</v>
      </c>
      <c r="J220">
        <v>51000</v>
      </c>
      <c r="K220">
        <v>7617</v>
      </c>
      <c r="L220">
        <v>633</v>
      </c>
      <c r="M220">
        <v>25577</v>
      </c>
      <c r="N220">
        <v>2098</v>
      </c>
      <c r="O220">
        <v>14590</v>
      </c>
      <c r="P220">
        <v>10987</v>
      </c>
      <c r="Q220">
        <v>24.8</v>
      </c>
      <c r="R220">
        <v>3.58</v>
      </c>
      <c r="S220" s="6">
        <v>6.9273743016759779</v>
      </c>
      <c r="T220" s="7">
        <f>IF([1]!Table1[[#This Row],[Revenue]]=0, "",[1]!Table1[[#This Row],[Net_Income]]/[1]!Table1[[#This Row],[Revenue]])</f>
        <v>8.3103584088223714E-2</v>
      </c>
      <c r="U220" s="7">
        <f>IF([1]!Table1[[#This Row],[Total_Liabilities]]=0, "", [1]!Table1[[#This Row],[Total_Liabilities]]/[1]!Table1[[#This Row],[Holders_Equity]])</f>
        <v>1.3279330117411485</v>
      </c>
      <c r="V220" s="7">
        <f>IF([1]!Table1[[#This Row],[long_Term_Debt]]=0, "", [1]!Table1[[#This Row],[long_Term_Debt]]/[1]!Table1[[#This Row],[Assets]])</f>
        <v>8.2026820971967007E-2</v>
      </c>
      <c r="W220" s="7">
        <f>IF([1]!Table1[[#This Row],[Total_Liabilities]]=0, "", [1]!Table1[[#This Row],[Total_Liabilities]]/[1]!Table1[[#This Row],[Assets]])</f>
        <v>0.5704343746334597</v>
      </c>
      <c r="X220" s="8">
        <v>-8.7961139556255744E-2</v>
      </c>
      <c r="Y220" s="7" t="s">
        <v>119</v>
      </c>
    </row>
    <row r="221" spans="1:25" x14ac:dyDescent="0.25">
      <c r="A221" s="4">
        <v>19</v>
      </c>
      <c r="B221" s="5" t="s">
        <v>49</v>
      </c>
      <c r="C221">
        <v>1928</v>
      </c>
      <c r="D221">
        <v>0</v>
      </c>
      <c r="E221">
        <v>0</v>
      </c>
      <c r="F221" t="s">
        <v>24</v>
      </c>
      <c r="G221" t="s">
        <v>24</v>
      </c>
      <c r="H221" t="s">
        <v>50</v>
      </c>
      <c r="I221">
        <v>2009</v>
      </c>
      <c r="J221">
        <v>53000</v>
      </c>
      <c r="K221">
        <v>6947</v>
      </c>
      <c r="L221">
        <v>-51</v>
      </c>
      <c r="M221">
        <v>25603</v>
      </c>
      <c r="N221">
        <v>3365</v>
      </c>
      <c r="O221">
        <v>15720</v>
      </c>
      <c r="P221">
        <v>9883</v>
      </c>
      <c r="Q221">
        <v>24.73</v>
      </c>
      <c r="R221">
        <v>-0.14000000000000001</v>
      </c>
      <c r="S221" s="6">
        <v>-176.64285714285714</v>
      </c>
      <c r="T221" s="7">
        <f>IF([1]!Table1[[#This Row],[Revenue]]=0, "",[1]!Table1[[#This Row],[Net_Income]]/[1]!Table1[[#This Row],[Revenue]])</f>
        <v>-7.3412984021879952E-3</v>
      </c>
      <c r="U221" s="7">
        <f>IF([1]!Table1[[#This Row],[Total_Liabilities]]=0, "", [1]!Table1[[#This Row],[Total_Liabilities]]/[1]!Table1[[#This Row],[Holders_Equity]])</f>
        <v>1.5906101386218761</v>
      </c>
      <c r="V221" s="7">
        <f>IF([1]!Table1[[#This Row],[long_Term_Debt]]=0, "", [1]!Table1[[#This Row],[long_Term_Debt]]/[1]!Table1[[#This Row],[Assets]])</f>
        <v>0.13142991055735656</v>
      </c>
      <c r="W221" s="7">
        <f>IF([1]!Table1[[#This Row],[Total_Liabilities]]=0, "", [1]!Table1[[#This Row],[Total_Liabilities]]/[1]!Table1[[#This Row],[Assets]])</f>
        <v>0.61399054798265829</v>
      </c>
      <c r="X221" s="8">
        <v>-1</v>
      </c>
      <c r="Y221" s="7" t="s">
        <v>119</v>
      </c>
    </row>
    <row r="222" spans="1:25" x14ac:dyDescent="0.25">
      <c r="A222" s="4">
        <v>20</v>
      </c>
      <c r="B222" s="5" t="s">
        <v>51</v>
      </c>
      <c r="C222">
        <v>1971</v>
      </c>
      <c r="D222">
        <v>2011</v>
      </c>
      <c r="E222">
        <v>0</v>
      </c>
      <c r="F222" t="s">
        <v>20</v>
      </c>
      <c r="G222" t="s">
        <v>20</v>
      </c>
      <c r="I222">
        <v>2023</v>
      </c>
      <c r="J222">
        <v>170</v>
      </c>
      <c r="K222">
        <v>0</v>
      </c>
      <c r="L222">
        <v>1.06</v>
      </c>
      <c r="M222">
        <v>295.83999999999997</v>
      </c>
      <c r="N222">
        <v>0</v>
      </c>
      <c r="O222">
        <v>0.16</v>
      </c>
      <c r="P222">
        <v>295.69</v>
      </c>
      <c r="Q222">
        <v>0</v>
      </c>
      <c r="R222">
        <v>0</v>
      </c>
      <c r="S222" s="6" t="s">
        <v>110</v>
      </c>
      <c r="T222" s="7" t="str">
        <f>IF([1]!Table1[[#This Row],[Revenue]]=0, "",[1]!Table1[[#This Row],[Net_Income]]/[1]!Table1[[#This Row],[Revenue]])</f>
        <v/>
      </c>
      <c r="U222" s="7">
        <f>IF([1]!Table1[[#This Row],[Total_Liabilities]]=0, "", [1]!Table1[[#This Row],[Total_Liabilities]]/[1]!Table1[[#This Row],[Holders_Equity]])</f>
        <v>5.4110724069126453E-4</v>
      </c>
      <c r="V222" s="7" t="str">
        <f>IF([1]!Table1[[#This Row],[long_Term_Debt]]=0, "", [1]!Table1[[#This Row],[long_Term_Debt]]/[1]!Table1[[#This Row],[Assets]])</f>
        <v/>
      </c>
      <c r="W222" s="7">
        <f>IF([1]!Table1[[#This Row],[Total_Liabilities]]=0, "", [1]!Table1[[#This Row],[Total_Liabilities]]/[1]!Table1[[#This Row],[Assets]])</f>
        <v>5.4083288263926451E-4</v>
      </c>
      <c r="X222" s="8" t="s">
        <v>110</v>
      </c>
      <c r="Y222" s="7" t="s">
        <v>126</v>
      </c>
    </row>
    <row r="223" spans="1:25" x14ac:dyDescent="0.25">
      <c r="A223" s="4">
        <v>20</v>
      </c>
      <c r="B223" s="5" t="s">
        <v>51</v>
      </c>
      <c r="C223">
        <v>1971</v>
      </c>
      <c r="D223">
        <v>2011</v>
      </c>
      <c r="E223">
        <v>0</v>
      </c>
      <c r="F223" t="s">
        <v>20</v>
      </c>
      <c r="G223" t="s">
        <v>20</v>
      </c>
      <c r="I223">
        <v>2022</v>
      </c>
      <c r="J223">
        <v>0</v>
      </c>
      <c r="K223">
        <v>0</v>
      </c>
      <c r="L223">
        <v>-1.36</v>
      </c>
      <c r="M223">
        <v>296.52999999999997</v>
      </c>
      <c r="N223">
        <v>0</v>
      </c>
      <c r="O223">
        <v>0.56999999999999995</v>
      </c>
      <c r="P223">
        <v>295.95999999999998</v>
      </c>
      <c r="Q223">
        <v>0</v>
      </c>
      <c r="R223">
        <v>0</v>
      </c>
      <c r="S223" s="6" t="s">
        <v>110</v>
      </c>
      <c r="T223" s="7" t="str">
        <f>IF([1]!Table1[[#This Row],[Revenue]]=0, "",[1]!Table1[[#This Row],[Net_Income]]/[1]!Table1[[#This Row],[Revenue]])</f>
        <v/>
      </c>
      <c r="U223" s="7">
        <f>IF([1]!Table1[[#This Row],[Total_Liabilities]]=0, "", [1]!Table1[[#This Row],[Total_Liabilities]]/[1]!Table1[[#This Row],[Holders_Equity]])</f>
        <v>1.9259359372888229E-3</v>
      </c>
      <c r="V223" s="7" t="str">
        <f>IF([1]!Table1[[#This Row],[long_Term_Debt]]=0, "", [1]!Table1[[#This Row],[long_Term_Debt]]/[1]!Table1[[#This Row],[Assets]])</f>
        <v/>
      </c>
      <c r="W223" s="7">
        <f>IF([1]!Table1[[#This Row],[Total_Liabilities]]=0, "", [1]!Table1[[#This Row],[Total_Liabilities]]/[1]!Table1[[#This Row],[Assets]])</f>
        <v>1.9222338380602299E-3</v>
      </c>
      <c r="X223" s="8" t="s">
        <v>110</v>
      </c>
      <c r="Y223" s="7" t="s">
        <v>126</v>
      </c>
    </row>
    <row r="224" spans="1:25" x14ac:dyDescent="0.25">
      <c r="A224" s="4">
        <v>20</v>
      </c>
      <c r="B224" s="5" t="s">
        <v>51</v>
      </c>
      <c r="C224">
        <v>1971</v>
      </c>
      <c r="D224">
        <v>2011</v>
      </c>
      <c r="E224">
        <v>0</v>
      </c>
      <c r="F224" t="s">
        <v>20</v>
      </c>
      <c r="G224" t="s">
        <v>20</v>
      </c>
      <c r="I224">
        <v>2021</v>
      </c>
      <c r="J224">
        <v>0</v>
      </c>
      <c r="K224">
        <v>0</v>
      </c>
      <c r="L224">
        <v>-1.02</v>
      </c>
      <c r="M224">
        <v>293.67</v>
      </c>
      <c r="N224">
        <v>0.01</v>
      </c>
      <c r="O224">
        <v>0.13</v>
      </c>
      <c r="P224">
        <v>293.54000000000002</v>
      </c>
      <c r="Q224">
        <v>0</v>
      </c>
      <c r="R224">
        <v>0</v>
      </c>
      <c r="S224" s="6" t="s">
        <v>110</v>
      </c>
      <c r="T224" s="7" t="str">
        <f>IF([1]!Table1[[#This Row],[Revenue]]=0, "",[1]!Table1[[#This Row],[Net_Income]]/[1]!Table1[[#This Row],[Revenue]])</f>
        <v/>
      </c>
      <c r="U224" s="7">
        <f>IF([1]!Table1[[#This Row],[Total_Liabilities]]=0, "", [1]!Table1[[#This Row],[Total_Liabilities]]/[1]!Table1[[#This Row],[Holders_Equity]])</f>
        <v>4.4286979627989367E-4</v>
      </c>
      <c r="V224" s="7">
        <f>IF([1]!Table1[[#This Row],[long_Term_Debt]]=0, "", [1]!Table1[[#This Row],[long_Term_Debt]]/[1]!Table1[[#This Row],[Assets]])</f>
        <v>3.4051826880512137E-5</v>
      </c>
      <c r="W224" s="7">
        <f>IF([1]!Table1[[#This Row],[Total_Liabilities]]=0, "", [1]!Table1[[#This Row],[Total_Liabilities]]/[1]!Table1[[#This Row],[Assets]])</f>
        <v>4.4267374944665782E-4</v>
      </c>
      <c r="X224" s="8" t="s">
        <v>110</v>
      </c>
      <c r="Y224" s="7" t="s">
        <v>126</v>
      </c>
    </row>
    <row r="225" spans="1:25" x14ac:dyDescent="0.25">
      <c r="A225" s="4">
        <v>20</v>
      </c>
      <c r="B225" s="5" t="s">
        <v>51</v>
      </c>
      <c r="C225">
        <v>1971</v>
      </c>
      <c r="D225">
        <v>2011</v>
      </c>
      <c r="E225">
        <v>0</v>
      </c>
      <c r="F225" t="s">
        <v>20</v>
      </c>
      <c r="G225" t="s">
        <v>20</v>
      </c>
      <c r="I225">
        <v>2020</v>
      </c>
      <c r="J225">
        <v>0</v>
      </c>
      <c r="K225">
        <v>0</v>
      </c>
      <c r="L225">
        <v>-1</v>
      </c>
      <c r="M225">
        <v>294.8</v>
      </c>
      <c r="N225">
        <v>0.14000000000000001</v>
      </c>
      <c r="O225">
        <v>0.24</v>
      </c>
      <c r="P225">
        <v>294.56</v>
      </c>
      <c r="Q225">
        <v>0</v>
      </c>
      <c r="R225">
        <v>0</v>
      </c>
      <c r="S225" s="6" t="s">
        <v>110</v>
      </c>
      <c r="T225" s="7" t="str">
        <f>IF([1]!Table1[[#This Row],[Revenue]]=0, "",[1]!Table1[[#This Row],[Net_Income]]/[1]!Table1[[#This Row],[Revenue]])</f>
        <v/>
      </c>
      <c r="U225" s="7">
        <f>IF([1]!Table1[[#This Row],[Total_Liabilities]]=0, "", [1]!Table1[[#This Row],[Total_Liabilities]]/[1]!Table1[[#This Row],[Holders_Equity]])</f>
        <v>8.1477457903313415E-4</v>
      </c>
      <c r="V225" s="7">
        <f>IF([1]!Table1[[#This Row],[long_Term_Debt]]=0, "", [1]!Table1[[#This Row],[long_Term_Debt]]/[1]!Table1[[#This Row],[Assets]])</f>
        <v>4.7489823609226598E-4</v>
      </c>
      <c r="W225" s="7">
        <f>IF([1]!Table1[[#This Row],[Total_Liabilities]]=0, "", [1]!Table1[[#This Row],[Total_Liabilities]]/[1]!Table1[[#This Row],[Assets]])</f>
        <v>8.1411126187245586E-4</v>
      </c>
      <c r="X225" s="8" t="s">
        <v>110</v>
      </c>
      <c r="Y225" s="7" t="s">
        <v>126</v>
      </c>
    </row>
    <row r="226" spans="1:25" x14ac:dyDescent="0.25">
      <c r="A226" s="4">
        <v>21</v>
      </c>
      <c r="B226" s="5" t="s">
        <v>52</v>
      </c>
      <c r="C226">
        <v>1979</v>
      </c>
      <c r="D226">
        <v>0</v>
      </c>
      <c r="E226">
        <v>0</v>
      </c>
      <c r="F226" t="s">
        <v>24</v>
      </c>
      <c r="G226" t="s">
        <v>24</v>
      </c>
      <c r="H226" t="s">
        <v>53</v>
      </c>
      <c r="I226">
        <v>2025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24.89</v>
      </c>
      <c r="R226">
        <v>0</v>
      </c>
      <c r="S226" s="6" t="s">
        <v>110</v>
      </c>
      <c r="T226" s="7" t="str">
        <f>IF([1]!Table1[[#This Row],[Revenue]]=0, "",[1]!Table1[[#This Row],[Net_Income]]/[1]!Table1[[#This Row],[Revenue]])</f>
        <v/>
      </c>
      <c r="U226" s="7" t="str">
        <f>IF([1]!Table1[[#This Row],[Total_Liabilities]]=0, "", [1]!Table1[[#This Row],[Total_Liabilities]]/[1]!Table1[[#This Row],[Holders_Equity]])</f>
        <v/>
      </c>
      <c r="V226" s="7" t="str">
        <f>IF([1]!Table1[[#This Row],[long_Term_Debt]]=0, "", [1]!Table1[[#This Row],[long_Term_Debt]]/[1]!Table1[[#This Row],[Assets]])</f>
        <v/>
      </c>
      <c r="W226" s="7" t="str">
        <f>IF([1]!Table1[[#This Row],[Total_Liabilities]]=0, "", [1]!Table1[[#This Row],[Total_Liabilities]]/[1]!Table1[[#This Row],[Assets]])</f>
        <v/>
      </c>
      <c r="X226" s="8" t="s">
        <v>110</v>
      </c>
      <c r="Y226" s="7" t="s">
        <v>114</v>
      </c>
    </row>
    <row r="227" spans="1:25" x14ac:dyDescent="0.25">
      <c r="A227" s="4">
        <v>21</v>
      </c>
      <c r="B227" s="5" t="s">
        <v>52</v>
      </c>
      <c r="C227">
        <v>1979</v>
      </c>
      <c r="D227">
        <v>0</v>
      </c>
      <c r="E227">
        <v>0</v>
      </c>
      <c r="F227" t="s">
        <v>24</v>
      </c>
      <c r="G227" t="s">
        <v>24</v>
      </c>
      <c r="H227" t="s">
        <v>53</v>
      </c>
      <c r="I227">
        <v>2024</v>
      </c>
      <c r="J227">
        <v>113000</v>
      </c>
      <c r="K227">
        <v>89843</v>
      </c>
      <c r="L227">
        <v>6697</v>
      </c>
      <c r="M227">
        <v>235342</v>
      </c>
      <c r="N227">
        <v>14201</v>
      </c>
      <c r="O227">
        <v>181825</v>
      </c>
      <c r="P227">
        <v>53517</v>
      </c>
      <c r="Q227">
        <v>18.62</v>
      </c>
      <c r="R227">
        <v>1.1599999999999999</v>
      </c>
      <c r="S227" s="6">
        <v>16.051724137931036</v>
      </c>
      <c r="T227" s="7">
        <f>IF([1]!Table1[[#This Row],[Revenue]]=0, "",[1]!Table1[[#This Row],[Net_Income]]/[1]!Table1[[#This Row],[Revenue]])</f>
        <v>7.4541143995636827E-2</v>
      </c>
      <c r="U227" s="7">
        <f>IF([1]!Table1[[#This Row],[Total_Liabilities]]=0, "", [1]!Table1[[#This Row],[Total_Liabilities]]/[1]!Table1[[#This Row],[Holders_Equity]])</f>
        <v>3.3975185455089036</v>
      </c>
      <c r="V227" s="7">
        <f>IF([1]!Table1[[#This Row],[long_Term_Debt]]=0, "", [1]!Table1[[#This Row],[long_Term_Debt]]/[1]!Table1[[#This Row],[Assets]])</f>
        <v>6.0341970409021763E-2</v>
      </c>
      <c r="W227" s="7">
        <f>IF([1]!Table1[[#This Row],[Total_Liabilities]]=0, "", [1]!Table1[[#This Row],[Total_Liabilities]]/[1]!Table1[[#This Row],[Assets]])</f>
        <v>0.77259902609818898</v>
      </c>
      <c r="X227" s="8">
        <v>-4.9508587202119252E-2</v>
      </c>
      <c r="Y227" s="7" t="s">
        <v>114</v>
      </c>
    </row>
    <row r="228" spans="1:25" x14ac:dyDescent="0.25">
      <c r="A228" s="4">
        <v>21</v>
      </c>
      <c r="B228" s="5" t="s">
        <v>52</v>
      </c>
      <c r="C228">
        <v>1979</v>
      </c>
      <c r="D228">
        <v>0</v>
      </c>
      <c r="E228">
        <v>0</v>
      </c>
      <c r="F228" t="s">
        <v>24</v>
      </c>
      <c r="G228" t="s">
        <v>24</v>
      </c>
      <c r="H228" t="s">
        <v>53</v>
      </c>
      <c r="I228">
        <v>2023</v>
      </c>
      <c r="J228">
        <v>113000</v>
      </c>
      <c r="K228">
        <v>85395</v>
      </c>
      <c r="L228">
        <v>6935</v>
      </c>
      <c r="M228">
        <v>237105</v>
      </c>
      <c r="N228">
        <v>13081</v>
      </c>
      <c r="O228">
        <v>183172</v>
      </c>
      <c r="P228">
        <v>53934</v>
      </c>
      <c r="Q228">
        <v>17.5</v>
      </c>
      <c r="R228">
        <v>1.06</v>
      </c>
      <c r="S228" s="6">
        <v>16.509433962264151</v>
      </c>
      <c r="T228" s="7">
        <f>IF([1]!Table1[[#This Row],[Revenue]]=0, "",[1]!Table1[[#This Row],[Net_Income]]/[1]!Table1[[#This Row],[Revenue]])</f>
        <v>8.1210843726213483E-2</v>
      </c>
      <c r="U228" s="7">
        <f>IF([1]!Table1[[#This Row],[Total_Liabilities]]=0, "", [1]!Table1[[#This Row],[Total_Liabilities]]/[1]!Table1[[#This Row],[Holders_Equity]])</f>
        <v>3.3962250157600029</v>
      </c>
      <c r="V228" s="7">
        <f>IF([1]!Table1[[#This Row],[long_Term_Debt]]=0, "", [1]!Table1[[#This Row],[long_Term_Debt]]/[1]!Table1[[#This Row],[Assets]])</f>
        <v>5.5169650576748698E-2</v>
      </c>
      <c r="W228" s="7">
        <f>IF([1]!Table1[[#This Row],[Total_Liabilities]]=0, "", [1]!Table1[[#This Row],[Total_Liabilities]]/[1]!Table1[[#This Row],[Assets]])</f>
        <v>0.77253537462305732</v>
      </c>
      <c r="X228" s="8">
        <v>3.4030095438843021E-2</v>
      </c>
      <c r="Y228" s="7" t="s">
        <v>114</v>
      </c>
    </row>
    <row r="229" spans="1:25" x14ac:dyDescent="0.25">
      <c r="A229" s="4">
        <v>21</v>
      </c>
      <c r="B229" s="5" t="s">
        <v>52</v>
      </c>
      <c r="C229">
        <v>1979</v>
      </c>
      <c r="D229">
        <v>0</v>
      </c>
      <c r="E229">
        <v>0</v>
      </c>
      <c r="F229" t="s">
        <v>24</v>
      </c>
      <c r="G229" t="s">
        <v>24</v>
      </c>
      <c r="H229" t="s">
        <v>53</v>
      </c>
      <c r="I229">
        <v>2022</v>
      </c>
      <c r="J229">
        <v>108900</v>
      </c>
      <c r="K229">
        <v>88301</v>
      </c>
      <c r="L229">
        <v>7851</v>
      </c>
      <c r="M229">
        <v>271281</v>
      </c>
      <c r="N229">
        <v>10712</v>
      </c>
      <c r="O229">
        <v>207225</v>
      </c>
      <c r="P229">
        <v>64056</v>
      </c>
      <c r="Q229">
        <v>15.44</v>
      </c>
      <c r="R229">
        <v>1.2</v>
      </c>
      <c r="S229" s="6">
        <v>12.866666666666667</v>
      </c>
      <c r="T229" s="7">
        <f>IF([1]!Table1[[#This Row],[Revenue]]=0, "",[1]!Table1[[#This Row],[Net_Income]]/[1]!Table1[[#This Row],[Revenue]])</f>
        <v>8.8911790353450135E-2</v>
      </c>
      <c r="U229" s="7">
        <f>IF([1]!Table1[[#This Row],[Total_Liabilities]]=0, "", [1]!Table1[[#This Row],[Total_Liabilities]]/[1]!Table1[[#This Row],[Holders_Equity]])</f>
        <v>3.2350599475458974</v>
      </c>
      <c r="V229" s="7">
        <f>IF([1]!Table1[[#This Row],[long_Term_Debt]]=0, "", [1]!Table1[[#This Row],[long_Term_Debt]]/[1]!Table1[[#This Row],[Assets]])</f>
        <v>3.9486731470320439E-2</v>
      </c>
      <c r="W229" s="7">
        <f>IF([1]!Table1[[#This Row],[Total_Liabilities]]=0, "", [1]!Table1[[#This Row],[Total_Liabilities]]/[1]!Table1[[#This Row],[Assets]])</f>
        <v>0.76387583354529065</v>
      </c>
      <c r="X229" s="8">
        <v>-4.1981404514105161E-2</v>
      </c>
      <c r="Y229" s="7" t="s">
        <v>114</v>
      </c>
    </row>
    <row r="230" spans="1:25" x14ac:dyDescent="0.25">
      <c r="A230" s="4">
        <v>21</v>
      </c>
      <c r="B230" s="5" t="s">
        <v>52</v>
      </c>
      <c r="C230">
        <v>1979</v>
      </c>
      <c r="D230">
        <v>0</v>
      </c>
      <c r="E230">
        <v>0</v>
      </c>
      <c r="F230" t="s">
        <v>24</v>
      </c>
      <c r="G230" t="s">
        <v>24</v>
      </c>
      <c r="H230" t="s">
        <v>53</v>
      </c>
      <c r="I230">
        <v>2021</v>
      </c>
      <c r="J230">
        <v>109700</v>
      </c>
      <c r="K230">
        <v>84594</v>
      </c>
      <c r="L230">
        <v>11015</v>
      </c>
      <c r="M230">
        <v>247736</v>
      </c>
      <c r="N230">
        <v>7269</v>
      </c>
      <c r="O230">
        <v>194894</v>
      </c>
      <c r="P230">
        <v>52842</v>
      </c>
      <c r="Q230">
        <v>20.58</v>
      </c>
      <c r="R230">
        <v>1.53</v>
      </c>
      <c r="S230" s="6">
        <v>13.450980392156861</v>
      </c>
      <c r="T230" s="7">
        <f>IF([1]!Table1[[#This Row],[Revenue]]=0, "",[1]!Table1[[#This Row],[Net_Income]]/[1]!Table1[[#This Row],[Revenue]])</f>
        <v>0.13021018039104429</v>
      </c>
      <c r="U230" s="7">
        <f>IF([1]!Table1[[#This Row],[Total_Liabilities]]=0, "", [1]!Table1[[#This Row],[Total_Liabilities]]/[1]!Table1[[#This Row],[Holders_Equity]])</f>
        <v>3.6882404148215433</v>
      </c>
      <c r="V230" s="7">
        <f>IF([1]!Table1[[#This Row],[long_Term_Debt]]=0, "", [1]!Table1[[#This Row],[long_Term_Debt]]/[1]!Table1[[#This Row],[Assets]])</f>
        <v>2.934171860367488E-2</v>
      </c>
      <c r="W230" s="7">
        <f>IF([1]!Table1[[#This Row],[Total_Liabilities]]=0, "", [1]!Table1[[#This Row],[Total_Liabilities]]/[1]!Table1[[#This Row],[Assets]])</f>
        <v>0.78670035844608777</v>
      </c>
      <c r="X230" s="8">
        <v>-0.10169751991867035</v>
      </c>
      <c r="Y230" s="7" t="s">
        <v>114</v>
      </c>
    </row>
    <row r="231" spans="1:25" x14ac:dyDescent="0.25">
      <c r="A231" s="4">
        <v>21</v>
      </c>
      <c r="B231" s="5" t="s">
        <v>52</v>
      </c>
      <c r="C231">
        <v>1979</v>
      </c>
      <c r="D231">
        <v>0</v>
      </c>
      <c r="E231">
        <v>0</v>
      </c>
      <c r="F231" t="s">
        <v>24</v>
      </c>
      <c r="G231" t="s">
        <v>24</v>
      </c>
      <c r="H231" t="s">
        <v>53</v>
      </c>
      <c r="I231">
        <v>2020</v>
      </c>
      <c r="J231">
        <v>111700</v>
      </c>
      <c r="K231">
        <v>75991</v>
      </c>
      <c r="L231">
        <v>5356</v>
      </c>
      <c r="M231">
        <v>211962</v>
      </c>
      <c r="N231">
        <v>5842</v>
      </c>
      <c r="O231">
        <v>167898</v>
      </c>
      <c r="P231">
        <v>44064</v>
      </c>
      <c r="Q231">
        <v>14.17</v>
      </c>
      <c r="R231">
        <v>1.21</v>
      </c>
      <c r="S231" s="6">
        <v>11.710743801652892</v>
      </c>
      <c r="T231" s="7">
        <f>IF([1]!Table1[[#This Row],[Revenue]]=0, "",[1]!Table1[[#This Row],[Net_Income]]/[1]!Table1[[#This Row],[Revenue]])</f>
        <v>7.0482030766801332E-2</v>
      </c>
      <c r="U231" s="7">
        <f>IF([1]!Table1[[#This Row],[Total_Liabilities]]=0, "", [1]!Table1[[#This Row],[Total_Liabilities]]/[1]!Table1[[#This Row],[Holders_Equity]])</f>
        <v>3.8103213507625271</v>
      </c>
      <c r="V231" s="7">
        <f>IF([1]!Table1[[#This Row],[long_Term_Debt]]=0, "", [1]!Table1[[#This Row],[long_Term_Debt]]/[1]!Table1[[#This Row],[Assets]])</f>
        <v>2.7561544050348646E-2</v>
      </c>
      <c r="W231" s="7">
        <f>IF([1]!Table1[[#This Row],[Total_Liabilities]]=0, "", [1]!Table1[[#This Row],[Total_Liabilities]]/[1]!Table1[[#This Row],[Assets]])</f>
        <v>0.79211368075409738</v>
      </c>
      <c r="X231" s="8">
        <v>2.63189061862589E-2</v>
      </c>
      <c r="Y231" s="7" t="s">
        <v>114</v>
      </c>
    </row>
    <row r="232" spans="1:25" x14ac:dyDescent="0.25">
      <c r="A232" s="4">
        <v>21</v>
      </c>
      <c r="B232" s="5" t="s">
        <v>52</v>
      </c>
      <c r="C232">
        <v>1979</v>
      </c>
      <c r="D232">
        <v>0</v>
      </c>
      <c r="E232">
        <v>40</v>
      </c>
      <c r="F232" t="s">
        <v>24</v>
      </c>
      <c r="G232" t="s">
        <v>24</v>
      </c>
      <c r="H232" t="s">
        <v>53</v>
      </c>
      <c r="I232">
        <v>2019</v>
      </c>
      <c r="J232">
        <v>114400</v>
      </c>
      <c r="K232">
        <v>77991</v>
      </c>
      <c r="L232">
        <v>8246</v>
      </c>
      <c r="M232">
        <v>188834</v>
      </c>
      <c r="N232">
        <v>5115</v>
      </c>
      <c r="O232">
        <v>148904</v>
      </c>
      <c r="P232">
        <v>39930</v>
      </c>
      <c r="Q232">
        <v>10.14</v>
      </c>
      <c r="R232">
        <v>1.1499999999999999</v>
      </c>
      <c r="S232" s="6">
        <v>8.8173913043478276</v>
      </c>
      <c r="T232" s="7">
        <f>IF([1]!Table1[[#This Row],[Revenue]]=0, "",[1]!Table1[[#This Row],[Net_Income]]/[1]!Table1[[#This Row],[Revenue]])</f>
        <v>0.10573014835045069</v>
      </c>
      <c r="U232" s="7">
        <f>IF([1]!Table1[[#This Row],[Total_Liabilities]]=0, "", [1]!Table1[[#This Row],[Total_Liabilities]]/[1]!Table1[[#This Row],[Holders_Equity]])</f>
        <v>3.7291259704482846</v>
      </c>
      <c r="V232" s="7">
        <f>IF([1]!Table1[[#This Row],[long_Term_Debt]]=0, "", [1]!Table1[[#This Row],[long_Term_Debt]]/[1]!Table1[[#This Row],[Assets]])</f>
        <v>2.7087283010474809E-2</v>
      </c>
      <c r="W232" s="7">
        <f>IF([1]!Table1[[#This Row],[Total_Liabilities]]=0, "", [1]!Table1[[#This Row],[Total_Liabilities]]/[1]!Table1[[#This Row],[Assets]])</f>
        <v>0.78854443585371281</v>
      </c>
      <c r="X232" s="8">
        <v>-1.4040081547870908E-2</v>
      </c>
      <c r="Y232" s="7" t="s">
        <v>114</v>
      </c>
    </row>
    <row r="233" spans="1:25" x14ac:dyDescent="0.25">
      <c r="A233" s="4">
        <v>21</v>
      </c>
      <c r="B233" s="5" t="s">
        <v>52</v>
      </c>
      <c r="C233">
        <v>1979</v>
      </c>
      <c r="D233">
        <v>0</v>
      </c>
      <c r="E233">
        <v>40</v>
      </c>
      <c r="F233" t="s">
        <v>24</v>
      </c>
      <c r="G233" t="s">
        <v>24</v>
      </c>
      <c r="H233" t="s">
        <v>53</v>
      </c>
      <c r="I233">
        <v>2018</v>
      </c>
      <c r="J233">
        <v>117300</v>
      </c>
      <c r="K233">
        <v>76896</v>
      </c>
      <c r="L233">
        <v>4417</v>
      </c>
      <c r="M233">
        <v>171590</v>
      </c>
      <c r="N233">
        <v>5611</v>
      </c>
      <c r="O233">
        <v>138765</v>
      </c>
      <c r="P233">
        <v>32824</v>
      </c>
      <c r="Q233">
        <v>9.4</v>
      </c>
      <c r="R233">
        <v>0.9</v>
      </c>
      <c r="S233" s="6">
        <v>10.444444444444445</v>
      </c>
      <c r="T233" s="7">
        <f>IF([1]!Table1[[#This Row],[Revenue]]=0, "",[1]!Table1[[#This Row],[Net_Income]]/[1]!Table1[[#This Row],[Revenue]])</f>
        <v>5.7441219309196836E-2</v>
      </c>
      <c r="U233" s="7">
        <f>IF([1]!Table1[[#This Row],[Total_Liabilities]]=0, "", [1]!Table1[[#This Row],[Total_Liabilities]]/[1]!Table1[[#This Row],[Holders_Equity]])</f>
        <v>4.2275469168900806</v>
      </c>
      <c r="V233" s="7">
        <f>IF([1]!Table1[[#This Row],[long_Term_Debt]]=0, "", [1]!Table1[[#This Row],[long_Term_Debt]]/[1]!Table1[[#This Row],[Assets]])</f>
        <v>3.2700040794918117E-2</v>
      </c>
      <c r="W233" s="7">
        <f>IF([1]!Table1[[#This Row],[Total_Liabilities]]=0, "", [1]!Table1[[#This Row],[Total_Liabilities]]/[1]!Table1[[#This Row],[Assets]])</f>
        <v>0.80870097325018941</v>
      </c>
      <c r="X233" s="8">
        <v>-8.0446317103620477E-2</v>
      </c>
      <c r="Y233" s="7" t="s">
        <v>114</v>
      </c>
    </row>
    <row r="234" spans="1:25" x14ac:dyDescent="0.25">
      <c r="A234" s="4">
        <v>21</v>
      </c>
      <c r="B234" s="5" t="s">
        <v>52</v>
      </c>
      <c r="C234">
        <v>1979</v>
      </c>
      <c r="D234">
        <v>0</v>
      </c>
      <c r="E234">
        <v>40</v>
      </c>
      <c r="F234" t="s">
        <v>24</v>
      </c>
      <c r="G234" t="s">
        <v>24</v>
      </c>
      <c r="H234" t="s">
        <v>53</v>
      </c>
      <c r="I234">
        <v>2017</v>
      </c>
      <c r="J234">
        <v>128400</v>
      </c>
      <c r="K234">
        <v>70710</v>
      </c>
      <c r="L234">
        <v>682</v>
      </c>
      <c r="M234">
        <v>164243</v>
      </c>
      <c r="N234">
        <v>6338</v>
      </c>
      <c r="O234">
        <v>135084</v>
      </c>
      <c r="P234">
        <v>29159</v>
      </c>
      <c r="Q234">
        <v>6.91</v>
      </c>
      <c r="R234">
        <v>0.34</v>
      </c>
      <c r="S234" s="6">
        <v>20.323529411764707</v>
      </c>
      <c r="T234" s="7">
        <f>IF([1]!Table1[[#This Row],[Revenue]]=0, "",[1]!Table1[[#This Row],[Net_Income]]/[1]!Table1[[#This Row],[Revenue]])</f>
        <v>9.6450289916560593E-3</v>
      </c>
      <c r="U234" s="7">
        <f>IF([1]!Table1[[#This Row],[Total_Liabilities]]=0, "", [1]!Table1[[#This Row],[Total_Liabilities]]/[1]!Table1[[#This Row],[Holders_Equity]])</f>
        <v>4.6326691587502999</v>
      </c>
      <c r="V234" s="7">
        <f>IF([1]!Table1[[#This Row],[long_Term_Debt]]=0, "", [1]!Table1[[#This Row],[long_Term_Debt]]/[1]!Table1[[#This Row],[Assets]])</f>
        <v>3.8589163617323112E-2</v>
      </c>
      <c r="W234" s="7">
        <f>IF([1]!Table1[[#This Row],[Total_Liabilities]]=0, "", [1]!Table1[[#This Row],[Total_Liabilities]]/[1]!Table1[[#This Row],[Assets]])</f>
        <v>0.82246427549423717</v>
      </c>
      <c r="X234" s="8">
        <v>-4.8550417197001837E-2</v>
      </c>
      <c r="Y234" s="7" t="s">
        <v>114</v>
      </c>
    </row>
    <row r="235" spans="1:25" x14ac:dyDescent="0.25">
      <c r="A235" s="4">
        <v>21</v>
      </c>
      <c r="B235" s="5" t="s">
        <v>52</v>
      </c>
      <c r="C235">
        <v>1979</v>
      </c>
      <c r="D235">
        <v>0</v>
      </c>
      <c r="E235">
        <v>40</v>
      </c>
      <c r="F235" t="s">
        <v>24</v>
      </c>
      <c r="G235" t="s">
        <v>24</v>
      </c>
      <c r="H235" t="s">
        <v>53</v>
      </c>
      <c r="I235">
        <v>2016</v>
      </c>
      <c r="J235">
        <v>125300</v>
      </c>
      <c r="K235">
        <v>67277</v>
      </c>
      <c r="L235">
        <v>1227</v>
      </c>
      <c r="M235">
        <v>138389</v>
      </c>
      <c r="N235">
        <v>4620</v>
      </c>
      <c r="O235">
        <v>112457</v>
      </c>
      <c r="P235">
        <v>25933</v>
      </c>
      <c r="Q235">
        <v>5.0999999999999996</v>
      </c>
      <c r="R235">
        <v>0.08</v>
      </c>
      <c r="S235" s="6">
        <v>63.749999999999993</v>
      </c>
      <c r="T235" s="7">
        <f>IF([1]!Table1[[#This Row],[Revenue]]=0, "",[1]!Table1[[#This Row],[Net_Income]]/[1]!Table1[[#This Row],[Revenue]])</f>
        <v>1.8238030827771749E-2</v>
      </c>
      <c r="U235" s="7">
        <f>IF([1]!Table1[[#This Row],[Total_Liabilities]]=0, "", [1]!Table1[[#This Row],[Total_Liabilities]]/[1]!Table1[[#This Row],[Holders_Equity]])</f>
        <v>4.3364439131608377</v>
      </c>
      <c r="V235" s="7">
        <f>IF([1]!Table1[[#This Row],[long_Term_Debt]]=0, "", [1]!Table1[[#This Row],[long_Term_Debt]]/[1]!Table1[[#This Row],[Assets]])</f>
        <v>3.3384156255193691E-2</v>
      </c>
      <c r="W235" s="7">
        <f>IF([1]!Table1[[#This Row],[Total_Liabilities]]=0, "", [1]!Table1[[#This Row],[Total_Liabilities]]/[1]!Table1[[#This Row],[Assets]])</f>
        <v>0.81261516450006865</v>
      </c>
      <c r="X235" s="8">
        <v>0.11130103898806427</v>
      </c>
      <c r="Y235" s="7" t="s">
        <v>114</v>
      </c>
    </row>
    <row r="236" spans="1:25" x14ac:dyDescent="0.25">
      <c r="A236" s="4">
        <v>21</v>
      </c>
      <c r="B236" s="5" t="s">
        <v>52</v>
      </c>
      <c r="C236">
        <v>1979</v>
      </c>
      <c r="D236">
        <v>0</v>
      </c>
      <c r="E236">
        <v>19</v>
      </c>
      <c r="F236" t="s">
        <v>24</v>
      </c>
      <c r="G236" t="s">
        <v>24</v>
      </c>
      <c r="H236" t="s">
        <v>53</v>
      </c>
      <c r="I236">
        <v>2015</v>
      </c>
      <c r="J236">
        <v>131700</v>
      </c>
      <c r="K236">
        <v>74765</v>
      </c>
      <c r="L236">
        <v>-1146</v>
      </c>
      <c r="M236">
        <v>144092</v>
      </c>
      <c r="N236">
        <v>6480</v>
      </c>
      <c r="O236">
        <v>117443</v>
      </c>
      <c r="P236">
        <v>26649</v>
      </c>
      <c r="Q236">
        <v>4.47</v>
      </c>
      <c r="R236">
        <v>-0.01</v>
      </c>
      <c r="S236" s="6">
        <v>-446.99999999999994</v>
      </c>
      <c r="T236" s="7">
        <f>IF([1]!Table1[[#This Row],[Revenue]]=0, "",[1]!Table1[[#This Row],[Net_Income]]/[1]!Table1[[#This Row],[Revenue]])</f>
        <v>-1.5328027820504247E-2</v>
      </c>
      <c r="U236" s="7">
        <f>IF([1]!Table1[[#This Row],[Total_Liabilities]]=0, "", [1]!Table1[[#This Row],[Total_Liabilities]]/[1]!Table1[[#This Row],[Holders_Equity]])</f>
        <v>4.4070321588052082</v>
      </c>
      <c r="V236" s="7">
        <f>IF([1]!Table1[[#This Row],[long_Term_Debt]]=0, "", [1]!Table1[[#This Row],[long_Term_Debt]]/[1]!Table1[[#This Row],[Assets]])</f>
        <v>4.4971268356327899E-2</v>
      </c>
      <c r="W236" s="7">
        <f>IF([1]!Table1[[#This Row],[Total_Liabilities]]=0, "", [1]!Table1[[#This Row],[Total_Liabilities]]/[1]!Table1[[#This Row],[Assets]])</f>
        <v>0.81505565888460152</v>
      </c>
      <c r="X236" s="8">
        <v>3.8895204975590181E-2</v>
      </c>
      <c r="Y236" s="7" t="s">
        <v>114</v>
      </c>
    </row>
    <row r="237" spans="1:25" x14ac:dyDescent="0.25">
      <c r="A237" s="4">
        <v>21</v>
      </c>
      <c r="B237" s="5" t="s">
        <v>52</v>
      </c>
      <c r="C237">
        <v>1979</v>
      </c>
      <c r="D237">
        <v>0</v>
      </c>
      <c r="E237">
        <v>0</v>
      </c>
      <c r="F237" t="s">
        <v>24</v>
      </c>
      <c r="G237" t="s">
        <v>24</v>
      </c>
      <c r="H237" t="s">
        <v>53</v>
      </c>
      <c r="I237">
        <v>2014</v>
      </c>
      <c r="J237">
        <v>140900</v>
      </c>
      <c r="K237">
        <v>77673</v>
      </c>
      <c r="L237">
        <v>-1284</v>
      </c>
      <c r="M237">
        <v>153337</v>
      </c>
      <c r="N237">
        <v>9166</v>
      </c>
      <c r="O237">
        <v>125506</v>
      </c>
      <c r="P237">
        <v>27831</v>
      </c>
      <c r="Q237">
        <v>3.17</v>
      </c>
      <c r="R237">
        <v>-0.28999999999999998</v>
      </c>
      <c r="S237" s="6">
        <v>-10.931034482758621</v>
      </c>
      <c r="T237" s="7">
        <f>IF([1]!Table1[[#This Row],[Revenue]]=0, "",[1]!Table1[[#This Row],[Net_Income]]/[1]!Table1[[#This Row],[Revenue]])</f>
        <v>-1.6530840832721796E-2</v>
      </c>
      <c r="U237" s="7">
        <f>IF([1]!Table1[[#This Row],[Total_Liabilities]]=0, "", [1]!Table1[[#This Row],[Total_Liabilities]]/[1]!Table1[[#This Row],[Holders_Equity]])</f>
        <v>4.509575653048759</v>
      </c>
      <c r="V237" s="7">
        <f>IF([1]!Table1[[#This Row],[long_Term_Debt]]=0, "", [1]!Table1[[#This Row],[long_Term_Debt]]/[1]!Table1[[#This Row],[Assets]])</f>
        <v>5.977683142359639E-2</v>
      </c>
      <c r="W237" s="7">
        <f>IF([1]!Table1[[#This Row],[Total_Liabilities]]=0, "", [1]!Table1[[#This Row],[Total_Liabilities]]/[1]!Table1[[#This Row],[Assets]])</f>
        <v>0.81849781853042647</v>
      </c>
      <c r="X237" s="8">
        <v>-6.8543766817298166E-2</v>
      </c>
      <c r="Y237" s="7" t="s">
        <v>114</v>
      </c>
    </row>
    <row r="238" spans="1:25" x14ac:dyDescent="0.25">
      <c r="A238" s="4">
        <v>21</v>
      </c>
      <c r="B238" s="5" t="s">
        <v>52</v>
      </c>
      <c r="C238">
        <v>1979</v>
      </c>
      <c r="D238">
        <v>0</v>
      </c>
      <c r="E238">
        <v>0</v>
      </c>
      <c r="F238" t="s">
        <v>24</v>
      </c>
      <c r="G238" t="s">
        <v>24</v>
      </c>
      <c r="H238" t="s">
        <v>53</v>
      </c>
      <c r="I238">
        <v>2013</v>
      </c>
      <c r="J238">
        <v>146300</v>
      </c>
      <c r="K238">
        <v>72349</v>
      </c>
      <c r="L238">
        <v>1108</v>
      </c>
      <c r="M238">
        <v>151131</v>
      </c>
      <c r="N238">
        <v>9983</v>
      </c>
      <c r="O238">
        <v>122576</v>
      </c>
      <c r="P238">
        <v>28555</v>
      </c>
      <c r="Q238">
        <v>3.17</v>
      </c>
      <c r="R238">
        <v>0.11</v>
      </c>
      <c r="S238" s="6">
        <v>28.818181818181817</v>
      </c>
      <c r="T238" s="7">
        <f>IF([1]!Table1[[#This Row],[Revenue]]=0, "",[1]!Table1[[#This Row],[Net_Income]]/[1]!Table1[[#This Row],[Revenue]])</f>
        <v>1.5314655351145144E-2</v>
      </c>
      <c r="U238" s="7">
        <f>IF([1]!Table1[[#This Row],[Total_Liabilities]]=0, "", [1]!Table1[[#This Row],[Total_Liabilities]]/[1]!Table1[[#This Row],[Holders_Equity]])</f>
        <v>4.2926282612502185</v>
      </c>
      <c r="V238" s="7">
        <f>IF([1]!Table1[[#This Row],[long_Term_Debt]]=0, "", [1]!Table1[[#This Row],[long_Term_Debt]]/[1]!Table1[[#This Row],[Assets]])</f>
        <v>6.6055276548160208E-2</v>
      </c>
      <c r="W238" s="7">
        <f>IF([1]!Table1[[#This Row],[Total_Liabilities]]=0, "", [1]!Table1[[#This Row],[Total_Liabilities]]/[1]!Table1[[#This Row],[Assets]])</f>
        <v>0.81105795634251077</v>
      </c>
      <c r="X238" s="8">
        <v>-2.9869106691177486E-2</v>
      </c>
      <c r="Y238" s="7" t="s">
        <v>114</v>
      </c>
    </row>
    <row r="239" spans="1:25" x14ac:dyDescent="0.25">
      <c r="A239" s="4">
        <v>21</v>
      </c>
      <c r="B239" s="5" t="s">
        <v>52</v>
      </c>
      <c r="C239">
        <v>1979</v>
      </c>
      <c r="D239">
        <v>0</v>
      </c>
      <c r="E239">
        <v>0</v>
      </c>
      <c r="F239" t="s">
        <v>24</v>
      </c>
      <c r="G239" t="s">
        <v>24</v>
      </c>
      <c r="H239" t="s">
        <v>53</v>
      </c>
      <c r="I239">
        <v>2012</v>
      </c>
      <c r="J239">
        <v>162700</v>
      </c>
      <c r="K239">
        <v>70188</v>
      </c>
      <c r="L239">
        <v>-5060</v>
      </c>
      <c r="M239">
        <v>168855</v>
      </c>
      <c r="N239">
        <v>9680</v>
      </c>
      <c r="O239">
        <v>136976</v>
      </c>
      <c r="P239">
        <v>31879</v>
      </c>
      <c r="Q239">
        <v>2.3199999999999998</v>
      </c>
      <c r="R239">
        <v>-1.04</v>
      </c>
      <c r="S239" s="6">
        <v>-2.2307692307692304</v>
      </c>
      <c r="T239" s="7">
        <f>IF([1]!Table1[[#This Row],[Revenue]]=0, "",[1]!Table1[[#This Row],[Net_Income]]/[1]!Table1[[#This Row],[Revenue]])</f>
        <v>-7.2092095514902838E-2</v>
      </c>
      <c r="U239" s="7">
        <f>IF([1]!Table1[[#This Row],[Total_Liabilities]]=0, "", [1]!Table1[[#This Row],[Total_Liabilities]]/[1]!Table1[[#This Row],[Holders_Equity]])</f>
        <v>4.2967470748768779</v>
      </c>
      <c r="V239" s="7">
        <f>IF([1]!Table1[[#This Row],[long_Term_Debt]]=0, "", [1]!Table1[[#This Row],[long_Term_Debt]]/[1]!Table1[[#This Row],[Assets]])</f>
        <v>5.7327292647537831E-2</v>
      </c>
      <c r="W239" s="7">
        <f>IF([1]!Table1[[#This Row],[Total_Liabilities]]=0, "", [1]!Table1[[#This Row],[Total_Liabilities]]/[1]!Table1[[#This Row],[Assets]])</f>
        <v>0.8112048799265642</v>
      </c>
      <c r="X239" s="8">
        <v>5.0906137801333559E-2</v>
      </c>
      <c r="Y239" s="7" t="s">
        <v>114</v>
      </c>
    </row>
    <row r="240" spans="1:25" x14ac:dyDescent="0.25">
      <c r="A240" s="4">
        <v>21</v>
      </c>
      <c r="B240" s="5" t="s">
        <v>52</v>
      </c>
      <c r="C240">
        <v>1979</v>
      </c>
      <c r="D240">
        <v>0</v>
      </c>
      <c r="E240">
        <v>0</v>
      </c>
      <c r="F240" t="s">
        <v>24</v>
      </c>
      <c r="G240" t="s">
        <v>24</v>
      </c>
      <c r="H240" t="s">
        <v>53</v>
      </c>
      <c r="I240">
        <v>2011</v>
      </c>
      <c r="J240">
        <v>168200</v>
      </c>
      <c r="K240">
        <v>73761</v>
      </c>
      <c r="L240">
        <v>-2578</v>
      </c>
      <c r="M240">
        <v>151222</v>
      </c>
      <c r="N240">
        <v>9503</v>
      </c>
      <c r="O240">
        <v>116638</v>
      </c>
      <c r="P240">
        <v>34584</v>
      </c>
      <c r="Q240">
        <v>3.73</v>
      </c>
      <c r="R240">
        <v>-0.91</v>
      </c>
      <c r="S240" s="6">
        <v>-4.0989010989010985</v>
      </c>
      <c r="T240" s="7">
        <f>IF([1]!Table1[[#This Row],[Revenue]]=0, "",[1]!Table1[[#This Row],[Net_Income]]/[1]!Table1[[#This Row],[Revenue]])</f>
        <v>-3.4950719214761186E-2</v>
      </c>
      <c r="U240" s="7">
        <f>IF([1]!Table1[[#This Row],[Total_Liabilities]]=0, "", [1]!Table1[[#This Row],[Total_Liabilities]]/[1]!Table1[[#This Row],[Holders_Equity]])</f>
        <v>3.3726000462641683</v>
      </c>
      <c r="V240" s="7">
        <f>IF([1]!Table1[[#This Row],[long_Term_Debt]]=0, "", [1]!Table1[[#This Row],[long_Term_Debt]]/[1]!Table1[[#This Row],[Assets]])</f>
        <v>6.2841385512689946E-2</v>
      </c>
      <c r="W240" s="7">
        <f>IF([1]!Table1[[#This Row],[Total_Liabilities]]=0, "", [1]!Table1[[#This Row],[Total_Liabilities]]/[1]!Table1[[#This Row],[Assets]])</f>
        <v>0.77130311727129652</v>
      </c>
      <c r="X240" s="8">
        <v>-7.8591667683464164E-2</v>
      </c>
      <c r="Y240" s="7" t="s">
        <v>114</v>
      </c>
    </row>
    <row r="241" spans="1:25" x14ac:dyDescent="0.25">
      <c r="A241" s="4">
        <v>21</v>
      </c>
      <c r="B241" s="5" t="s">
        <v>52</v>
      </c>
      <c r="C241">
        <v>1979</v>
      </c>
      <c r="D241">
        <v>0</v>
      </c>
      <c r="E241">
        <v>0</v>
      </c>
      <c r="F241" t="s">
        <v>24</v>
      </c>
      <c r="G241" t="s">
        <v>24</v>
      </c>
      <c r="H241" t="s">
        <v>53</v>
      </c>
      <c r="I241">
        <v>2010</v>
      </c>
      <c r="J241">
        <v>0</v>
      </c>
      <c r="K241">
        <v>67964</v>
      </c>
      <c r="L241">
        <v>140</v>
      </c>
      <c r="M241">
        <v>138954</v>
      </c>
      <c r="N241">
        <v>9981</v>
      </c>
      <c r="O241">
        <v>103470</v>
      </c>
      <c r="P241">
        <v>35484</v>
      </c>
      <c r="Q241">
        <v>4.95</v>
      </c>
      <c r="R241">
        <v>0.08</v>
      </c>
      <c r="S241" s="6">
        <v>61.875</v>
      </c>
      <c r="T241" s="7">
        <f>IF([1]!Table1[[#This Row],[Revenue]]=0, "",[1]!Table1[[#This Row],[Net_Income]]/[1]!Table1[[#This Row],[Revenue]])</f>
        <v>2.0599140721558472E-3</v>
      </c>
      <c r="U241" s="7">
        <f>IF([1]!Table1[[#This Row],[Total_Liabilities]]=0, "", [1]!Table1[[#This Row],[Total_Liabilities]]/[1]!Table1[[#This Row],[Holders_Equity]])</f>
        <v>2.9159621237740954</v>
      </c>
      <c r="V241" s="7">
        <f>IF([1]!Table1[[#This Row],[long_Term_Debt]]=0, "", [1]!Table1[[#This Row],[long_Term_Debt]]/[1]!Table1[[#This Row],[Assets]])</f>
        <v>7.1829526318062095E-2</v>
      </c>
      <c r="W241" s="7">
        <f>IF([1]!Table1[[#This Row],[Total_Liabilities]]=0, "", [1]!Table1[[#This Row],[Total_Liabilities]]/[1]!Table1[[#This Row],[Assets]])</f>
        <v>0.74463491515177682</v>
      </c>
      <c r="X241" s="8">
        <v>-1</v>
      </c>
      <c r="Y241" s="7" t="s">
        <v>114</v>
      </c>
    </row>
    <row r="242" spans="1:25" x14ac:dyDescent="0.25">
      <c r="A242" s="4">
        <v>21</v>
      </c>
      <c r="B242" s="5" t="s">
        <v>52</v>
      </c>
      <c r="C242">
        <v>1979</v>
      </c>
      <c r="D242">
        <v>0</v>
      </c>
      <c r="E242">
        <v>0</v>
      </c>
      <c r="F242" t="s">
        <v>24</v>
      </c>
      <c r="G242" t="s">
        <v>24</v>
      </c>
      <c r="H242" t="s">
        <v>53</v>
      </c>
      <c r="I242">
        <v>2009</v>
      </c>
      <c r="J242">
        <v>171300</v>
      </c>
      <c r="K242">
        <v>0</v>
      </c>
      <c r="L242">
        <v>-1010</v>
      </c>
      <c r="M242">
        <v>100228</v>
      </c>
      <c r="N242">
        <v>0</v>
      </c>
      <c r="O242">
        <v>81368</v>
      </c>
      <c r="P242">
        <v>12997</v>
      </c>
      <c r="Q242">
        <v>4.2699999999999996</v>
      </c>
      <c r="R242">
        <v>-0.3</v>
      </c>
      <c r="S242" s="6">
        <v>-14.233333333333333</v>
      </c>
      <c r="T242" s="7" t="str">
        <f>IF([1]!Table1[[#This Row],[Revenue]]=0, "",[1]!Table1[[#This Row],[Net_Income]]/[1]!Table1[[#This Row],[Revenue]])</f>
        <v/>
      </c>
      <c r="U242" s="7">
        <f>IF([1]!Table1[[#This Row],[Total_Liabilities]]=0, "", [1]!Table1[[#This Row],[Total_Liabilities]]/[1]!Table1[[#This Row],[Holders_Equity]])</f>
        <v>6.2605216588443486</v>
      </c>
      <c r="V242" s="7" t="str">
        <f>IF([1]!Table1[[#This Row],[long_Term_Debt]]=0, "", [1]!Table1[[#This Row],[long_Term_Debt]]/[1]!Table1[[#This Row],[Assets]])</f>
        <v/>
      </c>
      <c r="W242" s="7">
        <f>IF([1]!Table1[[#This Row],[Total_Liabilities]]=0, "", [1]!Table1[[#This Row],[Total_Liabilities]]/[1]!Table1[[#This Row],[Assets]])</f>
        <v>0.81182902981202854</v>
      </c>
      <c r="X242" s="8" t="s">
        <v>110</v>
      </c>
      <c r="Y242" s="7" t="s">
        <v>114</v>
      </c>
    </row>
    <row r="243" spans="1:25" x14ac:dyDescent="0.25">
      <c r="A243" s="4">
        <v>22</v>
      </c>
      <c r="B243" s="5" t="s">
        <v>54</v>
      </c>
      <c r="C243">
        <v>1949</v>
      </c>
      <c r="D243">
        <v>2009</v>
      </c>
      <c r="E243">
        <v>0</v>
      </c>
      <c r="F243" t="s">
        <v>20</v>
      </c>
      <c r="G243" t="s">
        <v>20</v>
      </c>
      <c r="I243">
        <v>2007</v>
      </c>
      <c r="J243">
        <v>0</v>
      </c>
      <c r="K243">
        <v>0</v>
      </c>
      <c r="L243">
        <v>0</v>
      </c>
      <c r="M243">
        <v>4007283</v>
      </c>
      <c r="N243">
        <v>0</v>
      </c>
      <c r="O243">
        <v>2216039</v>
      </c>
      <c r="P243">
        <v>1791244</v>
      </c>
      <c r="Q243">
        <v>0</v>
      </c>
      <c r="R243">
        <v>0</v>
      </c>
      <c r="S243" s="6" t="s">
        <v>110</v>
      </c>
      <c r="T243" s="7" t="str">
        <f>IF([1]!Table1[[#This Row],[Revenue]]=0, "",[1]!Table1[[#This Row],[Net_Income]]/[1]!Table1[[#This Row],[Revenue]])</f>
        <v/>
      </c>
      <c r="U243" s="7">
        <f>IF([1]!Table1[[#This Row],[Total_Liabilities]]=0, "", [1]!Table1[[#This Row],[Total_Liabilities]]/[1]!Table1[[#This Row],[Holders_Equity]])</f>
        <v>1.2371508292560924</v>
      </c>
      <c r="V243" s="7" t="str">
        <f>IF([1]!Table1[[#This Row],[long_Term_Debt]]=0, "", [1]!Table1[[#This Row],[long_Term_Debt]]/[1]!Table1[[#This Row],[Assets]])</f>
        <v/>
      </c>
      <c r="W243" s="7">
        <f>IF([1]!Table1[[#This Row],[Total_Liabilities]]=0, "", [1]!Table1[[#This Row],[Total_Liabilities]]/[1]!Table1[[#This Row],[Assets]])</f>
        <v>0.55300287002440307</v>
      </c>
      <c r="X243" s="8" t="s">
        <v>110</v>
      </c>
      <c r="Y243" s="7" t="s">
        <v>113</v>
      </c>
    </row>
    <row r="244" spans="1:25" x14ac:dyDescent="0.25">
      <c r="A244" s="4">
        <v>22</v>
      </c>
      <c r="B244" s="5" t="s">
        <v>54</v>
      </c>
      <c r="C244">
        <v>1949</v>
      </c>
      <c r="D244">
        <v>2009</v>
      </c>
      <c r="E244">
        <v>0</v>
      </c>
      <c r="F244" t="s">
        <v>20</v>
      </c>
      <c r="G244" t="s">
        <v>20</v>
      </c>
      <c r="I244">
        <v>2006</v>
      </c>
      <c r="J244">
        <v>0</v>
      </c>
      <c r="K244">
        <v>0</v>
      </c>
      <c r="L244">
        <v>0</v>
      </c>
      <c r="M244">
        <v>4069044</v>
      </c>
      <c r="N244">
        <v>0</v>
      </c>
      <c r="O244">
        <v>2114411</v>
      </c>
      <c r="P244">
        <v>1954633</v>
      </c>
      <c r="Q244">
        <v>0</v>
      </c>
      <c r="R244">
        <v>0</v>
      </c>
      <c r="S244" s="6" t="s">
        <v>110</v>
      </c>
      <c r="T244" s="7" t="str">
        <f>IF([1]!Table1[[#This Row],[Revenue]]=0, "",[1]!Table1[[#This Row],[Net_Income]]/[1]!Table1[[#This Row],[Revenue]])</f>
        <v/>
      </c>
      <c r="U244" s="7">
        <f>IF([1]!Table1[[#This Row],[Total_Liabilities]]=0, "", [1]!Table1[[#This Row],[Total_Liabilities]]/[1]!Table1[[#This Row],[Holders_Equity]])</f>
        <v>1.0817432223849694</v>
      </c>
      <c r="V244" s="7" t="str">
        <f>IF([1]!Table1[[#This Row],[long_Term_Debt]]=0, "", [1]!Table1[[#This Row],[long_Term_Debt]]/[1]!Table1[[#This Row],[Assets]])</f>
        <v/>
      </c>
      <c r="W244" s="7">
        <f>IF([1]!Table1[[#This Row],[Total_Liabilities]]=0, "", [1]!Table1[[#This Row],[Total_Liabilities]]/[1]!Table1[[#This Row],[Assets]])</f>
        <v>0.51963335859725279</v>
      </c>
      <c r="X244" s="8" t="s">
        <v>110</v>
      </c>
      <c r="Y244" s="7" t="s">
        <v>113</v>
      </c>
    </row>
    <row r="245" spans="1:25" x14ac:dyDescent="0.25">
      <c r="A245" s="4">
        <v>22</v>
      </c>
      <c r="B245" s="5" t="s">
        <v>54</v>
      </c>
      <c r="C245">
        <v>1949</v>
      </c>
      <c r="D245">
        <v>2009</v>
      </c>
      <c r="E245">
        <v>0</v>
      </c>
      <c r="F245" t="s">
        <v>20</v>
      </c>
      <c r="G245" t="s">
        <v>20</v>
      </c>
      <c r="I245">
        <v>2005</v>
      </c>
      <c r="J245">
        <v>0</v>
      </c>
      <c r="K245">
        <v>0</v>
      </c>
      <c r="L245">
        <v>0</v>
      </c>
      <c r="M245">
        <v>3840</v>
      </c>
      <c r="N245">
        <v>0</v>
      </c>
      <c r="O245">
        <v>1760</v>
      </c>
      <c r="P245">
        <v>2080</v>
      </c>
      <c r="Q245">
        <v>0</v>
      </c>
      <c r="R245">
        <v>0</v>
      </c>
      <c r="S245" s="6" t="s">
        <v>110</v>
      </c>
      <c r="T245" s="7" t="str">
        <f>IF([1]!Table1[[#This Row],[Revenue]]=0, "",[1]!Table1[[#This Row],[Net_Income]]/[1]!Table1[[#This Row],[Revenue]])</f>
        <v/>
      </c>
      <c r="U245" s="7">
        <f>IF([1]!Table1[[#This Row],[Total_Liabilities]]=0, "", [1]!Table1[[#This Row],[Total_Liabilities]]/[1]!Table1[[#This Row],[Holders_Equity]])</f>
        <v>0.84615384615384615</v>
      </c>
      <c r="V245" s="7" t="str">
        <f>IF([1]!Table1[[#This Row],[long_Term_Debt]]=0, "", [1]!Table1[[#This Row],[long_Term_Debt]]/[1]!Table1[[#This Row],[Assets]])</f>
        <v/>
      </c>
      <c r="W245" s="7">
        <f>IF([1]!Table1[[#This Row],[Total_Liabilities]]=0, "", [1]!Table1[[#This Row],[Total_Liabilities]]/[1]!Table1[[#This Row],[Assets]])</f>
        <v>0.45833333333333331</v>
      </c>
      <c r="X245" s="8" t="s">
        <v>110</v>
      </c>
      <c r="Y245" s="7" t="s">
        <v>113</v>
      </c>
    </row>
    <row r="246" spans="1:25" x14ac:dyDescent="0.25">
      <c r="A246" s="4">
        <v>22</v>
      </c>
      <c r="B246" s="5" t="s">
        <v>54</v>
      </c>
      <c r="C246">
        <v>1949</v>
      </c>
      <c r="D246">
        <v>2009</v>
      </c>
      <c r="E246">
        <v>0</v>
      </c>
      <c r="F246" t="s">
        <v>20</v>
      </c>
      <c r="G246" t="s">
        <v>20</v>
      </c>
      <c r="I246">
        <v>2004</v>
      </c>
      <c r="J246">
        <v>0</v>
      </c>
      <c r="K246">
        <v>0</v>
      </c>
      <c r="L246">
        <v>0</v>
      </c>
      <c r="M246">
        <v>3808</v>
      </c>
      <c r="N246">
        <v>0</v>
      </c>
      <c r="O246">
        <v>1592</v>
      </c>
      <c r="P246">
        <v>2216</v>
      </c>
      <c r="Q246">
        <v>0</v>
      </c>
      <c r="R246">
        <v>0</v>
      </c>
      <c r="S246" s="6" t="s">
        <v>110</v>
      </c>
      <c r="T246" s="7" t="str">
        <f>IF([1]!Table1[[#This Row],[Revenue]]=0, "",[1]!Table1[[#This Row],[Net_Income]]/[1]!Table1[[#This Row],[Revenue]])</f>
        <v/>
      </c>
      <c r="U246" s="7">
        <f>IF([1]!Table1[[#This Row],[Total_Liabilities]]=0, "", [1]!Table1[[#This Row],[Total_Liabilities]]/[1]!Table1[[#This Row],[Holders_Equity]])</f>
        <v>0.71841155234657039</v>
      </c>
      <c r="V246" s="7" t="str">
        <f>IF([1]!Table1[[#This Row],[long_Term_Debt]]=0, "", [1]!Table1[[#This Row],[long_Term_Debt]]/[1]!Table1[[#This Row],[Assets]])</f>
        <v/>
      </c>
      <c r="W246" s="7">
        <f>IF([1]!Table1[[#This Row],[Total_Liabilities]]=0, "", [1]!Table1[[#This Row],[Total_Liabilities]]/[1]!Table1[[#This Row],[Assets]])</f>
        <v>0.41806722689075632</v>
      </c>
      <c r="X246" s="8" t="s">
        <v>110</v>
      </c>
      <c r="Y246" s="7" t="s">
        <v>113</v>
      </c>
    </row>
    <row r="247" spans="1:25" x14ac:dyDescent="0.25">
      <c r="A247" s="4">
        <v>22</v>
      </c>
      <c r="B247" s="5" t="s">
        <v>54</v>
      </c>
      <c r="C247">
        <v>1949</v>
      </c>
      <c r="D247">
        <v>2009</v>
      </c>
      <c r="E247">
        <v>0</v>
      </c>
      <c r="F247" t="s">
        <v>20</v>
      </c>
      <c r="G247" t="s">
        <v>20</v>
      </c>
      <c r="I247">
        <v>2003</v>
      </c>
      <c r="J247">
        <v>60000</v>
      </c>
      <c r="K247">
        <v>0</v>
      </c>
      <c r="L247">
        <v>0</v>
      </c>
      <c r="M247">
        <v>3960</v>
      </c>
      <c r="N247">
        <v>0</v>
      </c>
      <c r="O247">
        <v>1593</v>
      </c>
      <c r="P247">
        <v>2366</v>
      </c>
      <c r="Q247">
        <v>0</v>
      </c>
      <c r="R247">
        <v>0</v>
      </c>
      <c r="S247" s="6" t="s">
        <v>110</v>
      </c>
      <c r="T247" s="7" t="str">
        <f>IF([1]!Table1[[#This Row],[Revenue]]=0, "",[1]!Table1[[#This Row],[Net_Income]]/[1]!Table1[[#This Row],[Revenue]])</f>
        <v/>
      </c>
      <c r="U247" s="7">
        <f>IF([1]!Table1[[#This Row],[Total_Liabilities]]=0, "", [1]!Table1[[#This Row],[Total_Liabilities]]/[1]!Table1[[#This Row],[Holders_Equity]])</f>
        <v>0.6732882502113271</v>
      </c>
      <c r="V247" s="7" t="str">
        <f>IF([1]!Table1[[#This Row],[long_Term_Debt]]=0, "", [1]!Table1[[#This Row],[long_Term_Debt]]/[1]!Table1[[#This Row],[Assets]])</f>
        <v/>
      </c>
      <c r="W247" s="7">
        <f>IF([1]!Table1[[#This Row],[Total_Liabilities]]=0, "", [1]!Table1[[#This Row],[Total_Liabilities]]/[1]!Table1[[#This Row],[Assets]])</f>
        <v>0.40227272727272728</v>
      </c>
      <c r="X247" s="8" t="s">
        <v>110</v>
      </c>
      <c r="Y247" s="7" t="s">
        <v>113</v>
      </c>
    </row>
    <row r="248" spans="1:25" x14ac:dyDescent="0.25">
      <c r="A248" s="4">
        <v>23</v>
      </c>
      <c r="B248" s="5" t="s">
        <v>55</v>
      </c>
      <c r="C248">
        <v>1892</v>
      </c>
      <c r="D248">
        <v>0</v>
      </c>
      <c r="E248">
        <v>0</v>
      </c>
      <c r="F248" t="s">
        <v>24</v>
      </c>
      <c r="G248" t="s">
        <v>24</v>
      </c>
      <c r="I248">
        <v>2025</v>
      </c>
      <c r="J248">
        <v>0</v>
      </c>
      <c r="K248">
        <v>4948.59</v>
      </c>
      <c r="L248">
        <v>0</v>
      </c>
      <c r="M248">
        <v>3299.89</v>
      </c>
      <c r="N248">
        <v>951.61</v>
      </c>
      <c r="O248">
        <v>1948.56</v>
      </c>
      <c r="P248">
        <v>1335.63</v>
      </c>
      <c r="Q248">
        <v>0</v>
      </c>
      <c r="R248">
        <v>0</v>
      </c>
      <c r="S248" s="6" t="s">
        <v>110</v>
      </c>
      <c r="T248" s="7">
        <f>IF([1]!Table1[[#This Row],[Revenue]]=0, "",[1]!Table1[[#This Row],[Net_Income]]/[1]!Table1[[#This Row],[Revenue]])</f>
        <v>0</v>
      </c>
      <c r="U248" s="7">
        <f>IF([1]!Table1[[#This Row],[Total_Liabilities]]=0, "", [1]!Table1[[#This Row],[Total_Liabilities]]/[1]!Table1[[#This Row],[Holders_Equity]])</f>
        <v>1.4589070326362839</v>
      </c>
      <c r="V248" s="7">
        <f>IF([1]!Table1[[#This Row],[long_Term_Debt]]=0, "", [1]!Table1[[#This Row],[long_Term_Debt]]/[1]!Table1[[#This Row],[Assets]])</f>
        <v>0.28837627920930697</v>
      </c>
      <c r="W248" s="7">
        <f>IF([1]!Table1[[#This Row],[Total_Liabilities]]=0, "", [1]!Table1[[#This Row],[Total_Liabilities]]/[1]!Table1[[#This Row],[Assets]])</f>
        <v>0.59049241035307243</v>
      </c>
      <c r="X248" s="8">
        <v>-0.13496975906268247</v>
      </c>
      <c r="Y248" s="7" t="s">
        <v>125</v>
      </c>
    </row>
    <row r="249" spans="1:25" x14ac:dyDescent="0.25">
      <c r="A249" s="4">
        <v>23</v>
      </c>
      <c r="B249" s="5" t="s">
        <v>55</v>
      </c>
      <c r="C249">
        <v>1892</v>
      </c>
      <c r="D249">
        <v>0</v>
      </c>
      <c r="E249">
        <v>0</v>
      </c>
      <c r="F249" t="s">
        <v>24</v>
      </c>
      <c r="G249" t="s">
        <v>24</v>
      </c>
      <c r="I249">
        <v>2024</v>
      </c>
      <c r="J249">
        <v>31700</v>
      </c>
      <c r="K249">
        <v>4280.68</v>
      </c>
      <c r="L249">
        <v>0</v>
      </c>
      <c r="M249">
        <v>2974.23</v>
      </c>
      <c r="N249">
        <v>1048.3699999999999</v>
      </c>
      <c r="O249">
        <v>1924.25</v>
      </c>
      <c r="P249">
        <v>1035.1600000000001</v>
      </c>
      <c r="Q249">
        <v>0</v>
      </c>
      <c r="R249">
        <v>0</v>
      </c>
      <c r="S249" s="6" t="s">
        <v>110</v>
      </c>
      <c r="T249" s="7">
        <f>IF([1]!Table1[[#This Row],[Revenue]]=0, "",[1]!Table1[[#This Row],[Net_Income]]/[1]!Table1[[#This Row],[Revenue]])</f>
        <v>0</v>
      </c>
      <c r="U249" s="7">
        <f>IF([1]!Table1[[#This Row],[Total_Liabilities]]=0, "", [1]!Table1[[#This Row],[Total_Liabilities]]/[1]!Table1[[#This Row],[Holders_Equity]])</f>
        <v>1.8588913791104755</v>
      </c>
      <c r="V249" s="7">
        <f>IF([1]!Table1[[#This Row],[long_Term_Debt]]=0, "", [1]!Table1[[#This Row],[long_Term_Debt]]/[1]!Table1[[#This Row],[Assets]])</f>
        <v>0.35248450859550201</v>
      </c>
      <c r="W249" s="7">
        <f>IF([1]!Table1[[#This Row],[Total_Liabilities]]=0, "", [1]!Table1[[#This Row],[Total_Liabilities]]/[1]!Table1[[#This Row],[Assets]])</f>
        <v>0.64697417482844299</v>
      </c>
      <c r="X249" s="8">
        <v>-0.13617696253866213</v>
      </c>
      <c r="Y249" s="7" t="s">
        <v>125</v>
      </c>
    </row>
    <row r="250" spans="1:25" x14ac:dyDescent="0.25">
      <c r="A250" s="4">
        <v>23</v>
      </c>
      <c r="B250" s="5" t="s">
        <v>55</v>
      </c>
      <c r="C250">
        <v>1892</v>
      </c>
      <c r="D250">
        <v>0</v>
      </c>
      <c r="E250">
        <v>0</v>
      </c>
      <c r="F250" t="s">
        <v>24</v>
      </c>
      <c r="G250" t="s">
        <v>24</v>
      </c>
      <c r="I250">
        <v>2023</v>
      </c>
      <c r="J250">
        <v>0</v>
      </c>
      <c r="K250">
        <v>3697.75</v>
      </c>
      <c r="L250">
        <v>0</v>
      </c>
      <c r="M250">
        <v>2713.1</v>
      </c>
      <c r="N250">
        <v>1224.19</v>
      </c>
      <c r="O250">
        <v>2006.53</v>
      </c>
      <c r="P250">
        <v>694.84</v>
      </c>
      <c r="Q250">
        <v>0</v>
      </c>
      <c r="R250">
        <v>0</v>
      </c>
      <c r="S250" s="6" t="s">
        <v>110</v>
      </c>
      <c r="T250" s="7">
        <f>IF([1]!Table1[[#This Row],[Revenue]]=0, "",[1]!Table1[[#This Row],[Net_Income]]/[1]!Table1[[#This Row],[Revenue]])</f>
        <v>0</v>
      </c>
      <c r="U250" s="7">
        <f>IF([1]!Table1[[#This Row],[Total_Liabilities]]=0, "", [1]!Table1[[#This Row],[Total_Liabilities]]/[1]!Table1[[#This Row],[Holders_Equity]])</f>
        <v>2.8877583328536063</v>
      </c>
      <c r="V250" s="7">
        <f>IF([1]!Table1[[#This Row],[long_Term_Debt]]=0, "", [1]!Table1[[#This Row],[long_Term_Debt]]/[1]!Table1[[#This Row],[Assets]])</f>
        <v>0.45121447790350527</v>
      </c>
      <c r="W250" s="7">
        <f>IF([1]!Table1[[#This Row],[Total_Liabilities]]=0, "", [1]!Table1[[#This Row],[Total_Liabilities]]/[1]!Table1[[#This Row],[Assets]])</f>
        <v>0.73957097047657661</v>
      </c>
      <c r="X250" s="8">
        <v>4.0619295517544405E-3</v>
      </c>
      <c r="Y250" s="7" t="s">
        <v>125</v>
      </c>
    </row>
    <row r="251" spans="1:25" x14ac:dyDescent="0.25">
      <c r="A251" s="4">
        <v>23</v>
      </c>
      <c r="B251" s="5" t="s">
        <v>55</v>
      </c>
      <c r="C251">
        <v>1892</v>
      </c>
      <c r="D251">
        <v>0</v>
      </c>
      <c r="E251">
        <v>0</v>
      </c>
      <c r="F251" t="s">
        <v>24</v>
      </c>
      <c r="G251" t="s">
        <v>24</v>
      </c>
      <c r="I251">
        <v>2022</v>
      </c>
      <c r="J251">
        <v>0</v>
      </c>
      <c r="K251">
        <v>3712.77</v>
      </c>
      <c r="L251">
        <v>0</v>
      </c>
      <c r="M251">
        <v>2939.49</v>
      </c>
      <c r="N251">
        <v>1223.6600000000001</v>
      </c>
      <c r="O251">
        <v>2102.17</v>
      </c>
      <c r="P251">
        <v>826.09</v>
      </c>
      <c r="Q251">
        <v>0</v>
      </c>
      <c r="R251">
        <v>0</v>
      </c>
      <c r="S251" s="6" t="s">
        <v>110</v>
      </c>
      <c r="T251" s="7">
        <f>IF([1]!Table1[[#This Row],[Revenue]]=0, "",[1]!Table1[[#This Row],[Net_Income]]/[1]!Table1[[#This Row],[Revenue]])</f>
        <v>0</v>
      </c>
      <c r="U251" s="7">
        <f>IF([1]!Table1[[#This Row],[Total_Liabilities]]=0, "", [1]!Table1[[#This Row],[Total_Liabilities]]/[1]!Table1[[#This Row],[Holders_Equity]])</f>
        <v>2.5447227299688895</v>
      </c>
      <c r="V251" s="7">
        <f>IF([1]!Table1[[#This Row],[long_Term_Debt]]=0, "", [1]!Table1[[#This Row],[long_Term_Debt]]/[1]!Table1[[#This Row],[Assets]])</f>
        <v>0.41628309672766373</v>
      </c>
      <c r="W251" s="7">
        <f>IF([1]!Table1[[#This Row],[Total_Liabilities]]=0, "", [1]!Table1[[#This Row],[Total_Liabilities]]/[1]!Table1[[#This Row],[Assets]])</f>
        <v>0.7151478657862419</v>
      </c>
      <c r="X251" s="8">
        <v>-1</v>
      </c>
      <c r="Y251" s="7" t="s">
        <v>125</v>
      </c>
    </row>
    <row r="252" spans="1:25" x14ac:dyDescent="0.25">
      <c r="A252" s="4">
        <v>24</v>
      </c>
      <c r="B252" s="5" t="s">
        <v>56</v>
      </c>
      <c r="C252">
        <v>1992</v>
      </c>
      <c r="D252">
        <v>2010</v>
      </c>
      <c r="E252">
        <v>0</v>
      </c>
      <c r="F252" t="s">
        <v>20</v>
      </c>
      <c r="G252" t="s">
        <v>21</v>
      </c>
      <c r="H252" t="s">
        <v>57</v>
      </c>
      <c r="I252">
        <v>2000</v>
      </c>
      <c r="J252">
        <v>200</v>
      </c>
      <c r="K252">
        <v>0</v>
      </c>
      <c r="L252">
        <v>2295</v>
      </c>
      <c r="M252">
        <v>380628</v>
      </c>
      <c r="N252">
        <v>0</v>
      </c>
      <c r="O252">
        <v>421858</v>
      </c>
      <c r="P252">
        <v>380628</v>
      </c>
      <c r="Q252">
        <v>0</v>
      </c>
      <c r="R252">
        <v>0</v>
      </c>
      <c r="S252" s="6" t="s">
        <v>110</v>
      </c>
      <c r="T252" s="7" t="str">
        <f>IF([1]!Table1[[#This Row],[Revenue]]=0, "",[1]!Table1[[#This Row],[Net_Income]]/[1]!Table1[[#This Row],[Revenue]])</f>
        <v/>
      </c>
      <c r="U252" s="7">
        <f>IF([1]!Table1[[#This Row],[Total_Liabilities]]=0, "", [1]!Table1[[#This Row],[Total_Liabilities]]/[1]!Table1[[#This Row],[Holders_Equity]])</f>
        <v>1.108320985318999</v>
      </c>
      <c r="V252" s="7" t="str">
        <f>IF([1]!Table1[[#This Row],[long_Term_Debt]]=0, "", [1]!Table1[[#This Row],[long_Term_Debt]]/[1]!Table1[[#This Row],[Assets]])</f>
        <v/>
      </c>
      <c r="W252" s="7">
        <f>IF([1]!Table1[[#This Row],[Total_Liabilities]]=0, "", [1]!Table1[[#This Row],[Total_Liabilities]]/[1]!Table1[[#This Row],[Assets]])</f>
        <v>1.108320985318999</v>
      </c>
      <c r="X252" s="8" t="s">
        <v>110</v>
      </c>
      <c r="Y252" s="7" t="s">
        <v>127</v>
      </c>
    </row>
    <row r="253" spans="1:25" x14ac:dyDescent="0.25">
      <c r="A253" s="4">
        <v>24</v>
      </c>
      <c r="B253" s="5" t="s">
        <v>56</v>
      </c>
      <c r="C253">
        <v>1992</v>
      </c>
      <c r="D253">
        <v>2010</v>
      </c>
      <c r="E253">
        <v>0</v>
      </c>
      <c r="F253" t="s">
        <v>20</v>
      </c>
      <c r="G253" t="s">
        <v>21</v>
      </c>
      <c r="H253" t="s">
        <v>57</v>
      </c>
      <c r="I253">
        <v>1999</v>
      </c>
      <c r="J253">
        <v>0</v>
      </c>
      <c r="K253">
        <v>0</v>
      </c>
      <c r="L253">
        <v>-10249</v>
      </c>
      <c r="M253">
        <v>325793</v>
      </c>
      <c r="N253">
        <v>0</v>
      </c>
      <c r="O253">
        <v>369860</v>
      </c>
      <c r="P253">
        <v>325793</v>
      </c>
      <c r="Q253">
        <v>0</v>
      </c>
      <c r="R253">
        <v>0</v>
      </c>
      <c r="S253" s="6" t="s">
        <v>110</v>
      </c>
      <c r="T253" s="7" t="str">
        <f>IF([1]!Table1[[#This Row],[Revenue]]=0, "",[1]!Table1[[#This Row],[Net_Income]]/[1]!Table1[[#This Row],[Revenue]])</f>
        <v/>
      </c>
      <c r="U253" s="7">
        <f>IF([1]!Table1[[#This Row],[Total_Liabilities]]=0, "", [1]!Table1[[#This Row],[Total_Liabilities]]/[1]!Table1[[#This Row],[Holders_Equity]])</f>
        <v>1.1352607330421465</v>
      </c>
      <c r="V253" s="7" t="str">
        <f>IF([1]!Table1[[#This Row],[long_Term_Debt]]=0, "", [1]!Table1[[#This Row],[long_Term_Debt]]/[1]!Table1[[#This Row],[Assets]])</f>
        <v/>
      </c>
      <c r="W253" s="7">
        <f>IF([1]!Table1[[#This Row],[Total_Liabilities]]=0, "", [1]!Table1[[#This Row],[Total_Liabilities]]/[1]!Table1[[#This Row],[Assets]])</f>
        <v>1.1352607330421465</v>
      </c>
      <c r="X253" s="8" t="s">
        <v>110</v>
      </c>
      <c r="Y253" s="7" t="s">
        <v>127</v>
      </c>
    </row>
    <row r="254" spans="1:25" x14ac:dyDescent="0.25">
      <c r="A254" s="4">
        <v>24</v>
      </c>
      <c r="B254" s="5" t="s">
        <v>56</v>
      </c>
      <c r="C254">
        <v>1992</v>
      </c>
      <c r="D254">
        <v>2010</v>
      </c>
      <c r="E254">
        <v>64</v>
      </c>
      <c r="F254" t="s">
        <v>20</v>
      </c>
      <c r="G254" t="s">
        <v>21</v>
      </c>
      <c r="H254" t="s">
        <v>57</v>
      </c>
      <c r="I254">
        <v>1998</v>
      </c>
      <c r="J254">
        <v>0</v>
      </c>
      <c r="K254">
        <v>0</v>
      </c>
      <c r="L254">
        <v>-8315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6" t="s">
        <v>110</v>
      </c>
      <c r="T254" s="7" t="str">
        <f>IF([1]!Table1[[#This Row],[Revenue]]=0, "",[1]!Table1[[#This Row],[Net_Income]]/[1]!Table1[[#This Row],[Revenue]])</f>
        <v/>
      </c>
      <c r="U254" s="7" t="str">
        <f>IF([1]!Table1[[#This Row],[Total_Liabilities]]=0, "", [1]!Table1[[#This Row],[Total_Liabilities]]/[1]!Table1[[#This Row],[Holders_Equity]])</f>
        <v/>
      </c>
      <c r="V254" s="7" t="str">
        <f>IF([1]!Table1[[#This Row],[long_Term_Debt]]=0, "", [1]!Table1[[#This Row],[long_Term_Debt]]/[1]!Table1[[#This Row],[Assets]])</f>
        <v/>
      </c>
      <c r="W254" s="7" t="str">
        <f>IF([1]!Table1[[#This Row],[Total_Liabilities]]=0, "", [1]!Table1[[#This Row],[Total_Liabilities]]/[1]!Table1[[#This Row],[Assets]])</f>
        <v/>
      </c>
      <c r="X254" s="8" t="s">
        <v>110</v>
      </c>
      <c r="Y254" s="7" t="s">
        <v>127</v>
      </c>
    </row>
    <row r="255" spans="1:25" x14ac:dyDescent="0.25">
      <c r="A255" s="4">
        <v>25</v>
      </c>
      <c r="B255" s="5" t="s">
        <v>58</v>
      </c>
      <c r="C255">
        <v>1972</v>
      </c>
      <c r="D255">
        <v>1984</v>
      </c>
      <c r="E255">
        <v>64</v>
      </c>
      <c r="F255" t="s">
        <v>20</v>
      </c>
      <c r="G255" t="s">
        <v>20</v>
      </c>
      <c r="I255">
        <v>2024</v>
      </c>
      <c r="J255">
        <v>1</v>
      </c>
      <c r="K255">
        <v>20600</v>
      </c>
      <c r="L255">
        <v>-13500</v>
      </c>
      <c r="M255">
        <v>78100</v>
      </c>
      <c r="N255">
        <v>38800</v>
      </c>
      <c r="O255">
        <v>71300</v>
      </c>
      <c r="P255">
        <v>6800</v>
      </c>
      <c r="Q255">
        <v>0</v>
      </c>
      <c r="R255">
        <v>0</v>
      </c>
      <c r="S255" s="6" t="s">
        <v>110</v>
      </c>
      <c r="T255" s="7">
        <f>IF([1]!Table1[[#This Row],[Revenue]]=0, "",[1]!Table1[[#This Row],[Net_Income]]/[1]!Table1[[#This Row],[Revenue]])</f>
        <v>-0.65533980582524276</v>
      </c>
      <c r="U255" s="7">
        <f>IF([1]!Table1[[#This Row],[Total_Liabilities]]=0, "", [1]!Table1[[#This Row],[Total_Liabilities]]/[1]!Table1[[#This Row],[Holders_Equity]])</f>
        <v>10.485294117647058</v>
      </c>
      <c r="V255" s="7">
        <f>IF([1]!Table1[[#This Row],[long_Term_Debt]]=0, "", [1]!Table1[[#This Row],[long_Term_Debt]]/[1]!Table1[[#This Row],[Assets]])</f>
        <v>0.49679897567221509</v>
      </c>
      <c r="W255" s="7">
        <f>IF([1]!Table1[[#This Row],[Total_Liabilities]]=0, "", [1]!Table1[[#This Row],[Total_Liabilities]]/[1]!Table1[[#This Row],[Assets]])</f>
        <v>0.91293213828425102</v>
      </c>
      <c r="X255" s="8">
        <v>-0.50970873786407767</v>
      </c>
      <c r="Y255" s="7" t="s">
        <v>114</v>
      </c>
    </row>
    <row r="256" spans="1:25" x14ac:dyDescent="0.25">
      <c r="A256" s="4">
        <v>25</v>
      </c>
      <c r="B256" s="5" t="s">
        <v>58</v>
      </c>
      <c r="C256">
        <v>1972</v>
      </c>
      <c r="D256">
        <v>1984</v>
      </c>
      <c r="E256">
        <v>34</v>
      </c>
      <c r="F256" t="s">
        <v>20</v>
      </c>
      <c r="G256" t="s">
        <v>20</v>
      </c>
      <c r="I256">
        <v>2023</v>
      </c>
      <c r="J256">
        <v>21</v>
      </c>
      <c r="K256">
        <v>10100</v>
      </c>
      <c r="L256">
        <v>-9500</v>
      </c>
      <c r="M256">
        <v>25200</v>
      </c>
      <c r="N256">
        <v>7700</v>
      </c>
      <c r="O256">
        <v>17400</v>
      </c>
      <c r="P256">
        <v>7800</v>
      </c>
      <c r="Q256">
        <v>0</v>
      </c>
      <c r="R256">
        <v>0</v>
      </c>
      <c r="S256" s="6" t="s">
        <v>110</v>
      </c>
      <c r="T256" s="7">
        <f>IF([1]!Table1[[#This Row],[Revenue]]=0, "",[1]!Table1[[#This Row],[Net_Income]]/[1]!Table1[[#This Row],[Revenue]])</f>
        <v>-0.94059405940594054</v>
      </c>
      <c r="U256" s="7">
        <f>IF([1]!Table1[[#This Row],[Total_Liabilities]]=0, "", [1]!Table1[[#This Row],[Total_Liabilities]]/[1]!Table1[[#This Row],[Holders_Equity]])</f>
        <v>2.2307692307692308</v>
      </c>
      <c r="V256" s="7">
        <f>IF([1]!Table1[[#This Row],[long_Term_Debt]]=0, "", [1]!Table1[[#This Row],[long_Term_Debt]]/[1]!Table1[[#This Row],[Assets]])</f>
        <v>0.30555555555555558</v>
      </c>
      <c r="W256" s="7">
        <f>IF([1]!Table1[[#This Row],[Total_Liabilities]]=0, "", [1]!Table1[[#This Row],[Total_Liabilities]]/[1]!Table1[[#This Row],[Assets]])</f>
        <v>0.69047619047619047</v>
      </c>
      <c r="X256" s="8">
        <v>0.47524752475247523</v>
      </c>
      <c r="Y256" s="7" t="s">
        <v>114</v>
      </c>
    </row>
    <row r="257" spans="1:25" x14ac:dyDescent="0.25">
      <c r="A257" s="4">
        <v>25</v>
      </c>
      <c r="B257" s="5" t="s">
        <v>58</v>
      </c>
      <c r="C257">
        <v>1972</v>
      </c>
      <c r="D257">
        <v>1984</v>
      </c>
      <c r="E257">
        <v>60</v>
      </c>
      <c r="F257" t="s">
        <v>20</v>
      </c>
      <c r="G257" t="s">
        <v>20</v>
      </c>
      <c r="I257">
        <v>2022</v>
      </c>
      <c r="J257">
        <v>0</v>
      </c>
      <c r="K257">
        <v>14900</v>
      </c>
      <c r="L257">
        <v>-23800</v>
      </c>
      <c r="M257">
        <v>26000</v>
      </c>
      <c r="N257">
        <v>5000</v>
      </c>
      <c r="O257">
        <v>21600</v>
      </c>
      <c r="P257">
        <v>4400</v>
      </c>
      <c r="Q257">
        <v>0</v>
      </c>
      <c r="R257">
        <v>0</v>
      </c>
      <c r="S257" s="6" t="s">
        <v>110</v>
      </c>
      <c r="T257" s="7">
        <f>IF([1]!Table1[[#This Row],[Revenue]]=0, "",[1]!Table1[[#This Row],[Net_Income]]/[1]!Table1[[#This Row],[Revenue]])</f>
        <v>-1.5973154362416107</v>
      </c>
      <c r="U257" s="7">
        <f>IF([1]!Table1[[#This Row],[Total_Liabilities]]=0, "", [1]!Table1[[#This Row],[Total_Liabilities]]/[1]!Table1[[#This Row],[Holders_Equity]])</f>
        <v>4.9090909090909092</v>
      </c>
      <c r="V257" s="7">
        <f>IF([1]!Table1[[#This Row],[long_Term_Debt]]=0, "", [1]!Table1[[#This Row],[long_Term_Debt]]/[1]!Table1[[#This Row],[Assets]])</f>
        <v>0.19230769230769232</v>
      </c>
      <c r="W257" s="7">
        <f>IF([1]!Table1[[#This Row],[Total_Liabilities]]=0, "", [1]!Table1[[#This Row],[Total_Liabilities]]/[1]!Table1[[#This Row],[Assets]])</f>
        <v>0.83076923076923082</v>
      </c>
      <c r="X257" s="8">
        <v>0.26845637583892618</v>
      </c>
      <c r="Y257" s="7" t="s">
        <v>114</v>
      </c>
    </row>
    <row r="258" spans="1:25" x14ac:dyDescent="0.25">
      <c r="A258" s="4">
        <v>25</v>
      </c>
      <c r="B258" s="5" t="s">
        <v>58</v>
      </c>
      <c r="C258">
        <v>1972</v>
      </c>
      <c r="D258">
        <v>1984</v>
      </c>
      <c r="E258">
        <v>60</v>
      </c>
      <c r="F258" t="s">
        <v>20</v>
      </c>
      <c r="G258" t="s">
        <v>20</v>
      </c>
      <c r="I258">
        <v>2021</v>
      </c>
      <c r="J258">
        <v>0</v>
      </c>
      <c r="K258">
        <v>18900</v>
      </c>
      <c r="L258">
        <v>-11900</v>
      </c>
      <c r="M258">
        <v>40400</v>
      </c>
      <c r="N258">
        <v>0</v>
      </c>
      <c r="O258">
        <v>16200</v>
      </c>
      <c r="P258">
        <v>24200</v>
      </c>
      <c r="Q258">
        <v>0</v>
      </c>
      <c r="R258">
        <v>0</v>
      </c>
      <c r="S258" s="6" t="s">
        <v>110</v>
      </c>
      <c r="T258" s="7">
        <f>IF([1]!Table1[[#This Row],[Revenue]]=0, "",[1]!Table1[[#This Row],[Net_Income]]/[1]!Table1[[#This Row],[Revenue]])</f>
        <v>-0.62962962962962965</v>
      </c>
      <c r="U258" s="7">
        <f>IF([1]!Table1[[#This Row],[Total_Liabilities]]=0, "", [1]!Table1[[#This Row],[Total_Liabilities]]/[1]!Table1[[#This Row],[Holders_Equity]])</f>
        <v>0.66942148760330578</v>
      </c>
      <c r="V258" s="7" t="str">
        <f>IF([1]!Table1[[#This Row],[long_Term_Debt]]=0, "", [1]!Table1[[#This Row],[long_Term_Debt]]/[1]!Table1[[#This Row],[Assets]])</f>
        <v/>
      </c>
      <c r="W258" s="7">
        <f>IF([1]!Table1[[#This Row],[Total_Liabilities]]=0, "", [1]!Table1[[#This Row],[Total_Liabilities]]/[1]!Table1[[#This Row],[Assets]])</f>
        <v>0.40099009900990101</v>
      </c>
      <c r="X258" s="8">
        <v>-1</v>
      </c>
      <c r="Y258" s="7" t="s">
        <v>114</v>
      </c>
    </row>
    <row r="259" spans="1:25" x14ac:dyDescent="0.25">
      <c r="A259" s="4">
        <v>26</v>
      </c>
      <c r="B259" s="5" t="s">
        <v>59</v>
      </c>
      <c r="C259">
        <v>1960</v>
      </c>
      <c r="D259">
        <v>2006</v>
      </c>
      <c r="E259">
        <v>60</v>
      </c>
      <c r="F259" t="s">
        <v>20</v>
      </c>
      <c r="G259" t="s">
        <v>20</v>
      </c>
      <c r="I259">
        <v>2003</v>
      </c>
      <c r="J259">
        <v>62</v>
      </c>
      <c r="K259">
        <v>0</v>
      </c>
      <c r="L259">
        <v>0</v>
      </c>
      <c r="M259">
        <v>298998</v>
      </c>
      <c r="N259">
        <v>176609</v>
      </c>
      <c r="O259">
        <v>357985</v>
      </c>
      <c r="P259">
        <v>-59987</v>
      </c>
      <c r="Q259">
        <v>0</v>
      </c>
      <c r="R259">
        <v>0</v>
      </c>
      <c r="S259" s="6" t="s">
        <v>110</v>
      </c>
      <c r="T259" s="7" t="str">
        <f>IF([1]!Table1[[#This Row],[Revenue]]=0, "",[1]!Table1[[#This Row],[Net_Income]]/[1]!Table1[[#This Row],[Revenue]])</f>
        <v/>
      </c>
      <c r="U259" s="7">
        <f>IF([1]!Table1[[#This Row],[Total_Liabilities]]=0, "", [1]!Table1[[#This Row],[Total_Liabilities]]/[1]!Table1[[#This Row],[Holders_Equity]])</f>
        <v>-5.9677096704285928</v>
      </c>
      <c r="V259" s="7">
        <f>IF([1]!Table1[[#This Row],[long_Term_Debt]]=0, "", [1]!Table1[[#This Row],[long_Term_Debt]]/[1]!Table1[[#This Row],[Assets]])</f>
        <v>0.5906695028060388</v>
      </c>
      <c r="W259" s="7">
        <f>IF([1]!Table1[[#This Row],[Total_Liabilities]]=0, "", [1]!Table1[[#This Row],[Total_Liabilities]]/[1]!Table1[[#This Row],[Assets]])</f>
        <v>1.1972822560686025</v>
      </c>
      <c r="X259" s="8" t="s">
        <v>110</v>
      </c>
      <c r="Y259" s="7" t="s">
        <v>113</v>
      </c>
    </row>
    <row r="260" spans="1:25" x14ac:dyDescent="0.25">
      <c r="A260" s="4">
        <v>26</v>
      </c>
      <c r="B260" s="5" t="s">
        <v>59</v>
      </c>
      <c r="C260">
        <v>1960</v>
      </c>
      <c r="D260">
        <v>2006</v>
      </c>
      <c r="E260">
        <v>60</v>
      </c>
      <c r="F260" t="s">
        <v>20</v>
      </c>
      <c r="G260" t="s">
        <v>20</v>
      </c>
      <c r="I260">
        <v>2002</v>
      </c>
      <c r="J260">
        <v>0</v>
      </c>
      <c r="K260">
        <v>0</v>
      </c>
      <c r="L260">
        <v>0</v>
      </c>
      <c r="M260">
        <v>482523</v>
      </c>
      <c r="N260">
        <v>116641</v>
      </c>
      <c r="O260">
        <v>480905</v>
      </c>
      <c r="P260">
        <v>1618</v>
      </c>
      <c r="Q260">
        <v>0</v>
      </c>
      <c r="R260">
        <v>0</v>
      </c>
      <c r="S260" s="6" t="s">
        <v>110</v>
      </c>
      <c r="T260" s="7" t="str">
        <f>IF([1]!Table1[[#This Row],[Revenue]]=0, "",[1]!Table1[[#This Row],[Net_Income]]/[1]!Table1[[#This Row],[Revenue]])</f>
        <v/>
      </c>
      <c r="U260" s="7">
        <f>IF([1]!Table1[[#This Row],[Total_Liabilities]]=0, "", [1]!Table1[[#This Row],[Total_Liabilities]]/[1]!Table1[[#This Row],[Holders_Equity]])</f>
        <v>297.22187886279357</v>
      </c>
      <c r="V260" s="7">
        <f>IF([1]!Table1[[#This Row],[long_Term_Debt]]=0, "", [1]!Table1[[#This Row],[long_Term_Debt]]/[1]!Table1[[#This Row],[Assets]])</f>
        <v>0.24173148222986263</v>
      </c>
      <c r="W260" s="7">
        <f>IF([1]!Table1[[#This Row],[Total_Liabilities]]=0, "", [1]!Table1[[#This Row],[Total_Liabilities]]/[1]!Table1[[#This Row],[Assets]])</f>
        <v>0.99664679196639328</v>
      </c>
      <c r="X260" s="8" t="s">
        <v>110</v>
      </c>
      <c r="Y260" s="7" t="s">
        <v>113</v>
      </c>
    </row>
    <row r="261" spans="1:25" x14ac:dyDescent="0.25">
      <c r="A261" s="4">
        <v>26</v>
      </c>
      <c r="B261" s="5" t="s">
        <v>59</v>
      </c>
      <c r="C261">
        <v>1960</v>
      </c>
      <c r="D261">
        <v>2006</v>
      </c>
      <c r="E261">
        <v>60</v>
      </c>
      <c r="F261" t="s">
        <v>20</v>
      </c>
      <c r="G261" t="s">
        <v>20</v>
      </c>
      <c r="I261">
        <v>2001</v>
      </c>
      <c r="J261">
        <v>0</v>
      </c>
      <c r="K261">
        <v>0</v>
      </c>
      <c r="L261">
        <v>0</v>
      </c>
      <c r="M261">
        <v>478004</v>
      </c>
      <c r="N261">
        <v>115771</v>
      </c>
      <c r="O261">
        <v>518791</v>
      </c>
      <c r="P261">
        <v>-40787</v>
      </c>
      <c r="Q261">
        <v>0</v>
      </c>
      <c r="R261">
        <v>0</v>
      </c>
      <c r="S261" s="6" t="s">
        <v>110</v>
      </c>
      <c r="T261" s="7" t="str">
        <f>IF([1]!Table1[[#This Row],[Revenue]]=0, "",[1]!Table1[[#This Row],[Net_Income]]/[1]!Table1[[#This Row],[Revenue]])</f>
        <v/>
      </c>
      <c r="U261" s="7">
        <f>IF([1]!Table1[[#This Row],[Total_Liabilities]]=0, "", [1]!Table1[[#This Row],[Total_Liabilities]]/[1]!Table1[[#This Row],[Holders_Equity]])</f>
        <v>-12.719518474023586</v>
      </c>
      <c r="V261" s="7">
        <f>IF([1]!Table1[[#This Row],[long_Term_Debt]]=0, "", [1]!Table1[[#This Row],[long_Term_Debt]]/[1]!Table1[[#This Row],[Assets]])</f>
        <v>0.24219671801909606</v>
      </c>
      <c r="W261" s="7">
        <f>IF([1]!Table1[[#This Row],[Total_Liabilities]]=0, "", [1]!Table1[[#This Row],[Total_Liabilities]]/[1]!Table1[[#This Row],[Assets]])</f>
        <v>1.085327737843198</v>
      </c>
      <c r="X261" s="8" t="s">
        <v>110</v>
      </c>
      <c r="Y261" s="7" t="s">
        <v>113</v>
      </c>
    </row>
    <row r="262" spans="1:25" x14ac:dyDescent="0.25">
      <c r="A262" s="4">
        <v>27</v>
      </c>
      <c r="B262" s="5" t="s">
        <v>104</v>
      </c>
      <c r="C262">
        <v>1921</v>
      </c>
      <c r="D262">
        <v>2013</v>
      </c>
      <c r="E262">
        <v>0</v>
      </c>
      <c r="F262" t="s">
        <v>20</v>
      </c>
      <c r="G262" t="s">
        <v>21</v>
      </c>
      <c r="H262" t="s">
        <v>60</v>
      </c>
      <c r="I262">
        <v>2012</v>
      </c>
      <c r="J262">
        <v>0</v>
      </c>
      <c r="K262">
        <v>8731</v>
      </c>
      <c r="L262">
        <v>-816</v>
      </c>
      <c r="M262">
        <v>0</v>
      </c>
      <c r="N262">
        <v>1592</v>
      </c>
      <c r="O262">
        <v>118.9</v>
      </c>
      <c r="P262">
        <v>-136.1</v>
      </c>
      <c r="Q262">
        <v>0</v>
      </c>
      <c r="R262">
        <v>0</v>
      </c>
      <c r="S262" s="6" t="s">
        <v>110</v>
      </c>
      <c r="T262" s="7">
        <f>IF([1]!Table1[[#This Row],[Revenue]]=0, "",[1]!Table1[[#This Row],[Net_Income]]/[1]!Table1[[#This Row],[Revenue]])</f>
        <v>-9.346008475546902E-2</v>
      </c>
      <c r="U262" s="7">
        <f>IF([1]!Table1[[#This Row],[Total_Liabilities]]=0, "", [1]!Table1[[#This Row],[Total_Liabilities]]/[1]!Table1[[#This Row],[Holders_Equity]])</f>
        <v>-0.87362233651726684</v>
      </c>
      <c r="V262" s="7"/>
      <c r="W262" s="7"/>
      <c r="X262" s="8">
        <v>-0.87376016492956132</v>
      </c>
      <c r="Y262" s="7" t="s">
        <v>114</v>
      </c>
    </row>
    <row r="263" spans="1:25" x14ac:dyDescent="0.25">
      <c r="A263" s="4">
        <v>28</v>
      </c>
      <c r="B263" s="5" t="s">
        <v>104</v>
      </c>
      <c r="C263">
        <v>1921</v>
      </c>
      <c r="D263">
        <v>2013</v>
      </c>
      <c r="E263">
        <v>0</v>
      </c>
      <c r="F263" t="s">
        <v>20</v>
      </c>
      <c r="G263" t="s">
        <v>21</v>
      </c>
      <c r="H263" t="s">
        <v>60</v>
      </c>
      <c r="I263">
        <v>2011</v>
      </c>
      <c r="J263">
        <v>0</v>
      </c>
      <c r="K263">
        <v>1102.2</v>
      </c>
      <c r="L263">
        <v>-124</v>
      </c>
      <c r="M263">
        <v>0</v>
      </c>
      <c r="N263">
        <v>7</v>
      </c>
      <c r="O263">
        <v>470.7</v>
      </c>
      <c r="P263">
        <v>-59.6</v>
      </c>
      <c r="Q263">
        <v>0</v>
      </c>
      <c r="R263">
        <v>0</v>
      </c>
      <c r="S263" s="6" t="s">
        <v>110</v>
      </c>
      <c r="T263" s="7">
        <f>IF([1]!Table1[[#This Row],[Revenue]]=0, "",[1]!Table1[[#This Row],[Net_Income]]/[1]!Table1[[#This Row],[Revenue]])</f>
        <v>-0.11250226819089094</v>
      </c>
      <c r="U263" s="7">
        <f>IF([1]!Table1[[#This Row],[Total_Liabilities]]=0, "", [1]!Table1[[#This Row],[Total_Liabilities]]/[1]!Table1[[#This Row],[Holders_Equity]])</f>
        <v>-7.897651006711409</v>
      </c>
      <c r="V263" s="7"/>
      <c r="W263" s="7"/>
      <c r="X263" s="8">
        <v>0.1623117401560514</v>
      </c>
      <c r="Y263" s="7" t="s">
        <v>114</v>
      </c>
    </row>
    <row r="264" spans="1:25" x14ac:dyDescent="0.25">
      <c r="A264" s="4">
        <v>28</v>
      </c>
      <c r="B264" s="5" t="s">
        <v>104</v>
      </c>
      <c r="C264">
        <v>1921</v>
      </c>
      <c r="D264">
        <v>2013</v>
      </c>
      <c r="E264">
        <v>0</v>
      </c>
      <c r="F264" t="s">
        <v>20</v>
      </c>
      <c r="G264" t="s">
        <v>21</v>
      </c>
      <c r="H264" t="s">
        <v>60</v>
      </c>
      <c r="I264">
        <v>2010</v>
      </c>
      <c r="J264">
        <v>0</v>
      </c>
      <c r="K264">
        <v>1281.0999999999999</v>
      </c>
      <c r="L264">
        <v>49.2</v>
      </c>
      <c r="M264">
        <v>2558</v>
      </c>
      <c r="N264">
        <v>118</v>
      </c>
      <c r="O264">
        <v>607.6</v>
      </c>
      <c r="P264">
        <v>99.4</v>
      </c>
      <c r="Q264">
        <v>0</v>
      </c>
      <c r="R264">
        <v>0</v>
      </c>
      <c r="S264" s="6" t="s">
        <v>110</v>
      </c>
      <c r="T264" s="7">
        <f>IF([1]!Table1[[#This Row],[Revenue]]=0, "",[1]!Table1[[#This Row],[Net_Income]]/[1]!Table1[[#This Row],[Revenue]])</f>
        <v>3.8404496136133018E-2</v>
      </c>
      <c r="U264" s="7">
        <f>IF([1]!Table1[[#This Row],[Total_Liabilities]]=0, "", [1]!Table1[[#This Row],[Total_Liabilities]]/[1]!Table1[[#This Row],[Holders_Equity]])</f>
        <v>6.112676056338028</v>
      </c>
      <c r="V264" s="7">
        <f>IF([1]!Table1[[#This Row],[long_Term_Debt]]=0, "", [1]!Table1[[#This Row],[long_Term_Debt]]/[1]!Table1[[#This Row],[Assets]])</f>
        <v>4.6129788897576234E-2</v>
      </c>
      <c r="W264" s="7">
        <f>IF([1]!Table1[[#This Row],[Total_Liabilities]]=0, "", [1]!Table1[[#This Row],[Total_Liabilities]]/[1]!Table1[[#This Row],[Assets]])</f>
        <v>0.23752931978107897</v>
      </c>
      <c r="X264" s="8">
        <v>-1</v>
      </c>
      <c r="Y264" s="7" t="s">
        <v>114</v>
      </c>
    </row>
    <row r="265" spans="1:25" x14ac:dyDescent="0.25">
      <c r="A265" s="4">
        <v>28</v>
      </c>
      <c r="B265" s="5" t="s">
        <v>104</v>
      </c>
      <c r="C265">
        <v>1921</v>
      </c>
      <c r="D265">
        <v>2013</v>
      </c>
      <c r="E265">
        <v>0</v>
      </c>
      <c r="F265" t="s">
        <v>20</v>
      </c>
      <c r="G265" t="s">
        <v>21</v>
      </c>
      <c r="H265" t="s">
        <v>60</v>
      </c>
      <c r="I265">
        <v>2009</v>
      </c>
      <c r="J265">
        <v>0</v>
      </c>
      <c r="K265">
        <v>0</v>
      </c>
      <c r="L265">
        <v>0</v>
      </c>
      <c r="M265">
        <v>5303</v>
      </c>
      <c r="N265">
        <v>0</v>
      </c>
      <c r="O265">
        <v>0</v>
      </c>
      <c r="P265">
        <v>0</v>
      </c>
      <c r="Q265">
        <v>0</v>
      </c>
      <c r="R265">
        <v>0</v>
      </c>
      <c r="S265" s="6" t="s">
        <v>110</v>
      </c>
      <c r="T265" s="7" t="str">
        <f>IF([1]!Table1[[#This Row],[Revenue]]=0, "",[1]!Table1[[#This Row],[Net_Income]]/[1]!Table1[[#This Row],[Revenue]])</f>
        <v/>
      </c>
      <c r="U265" s="7" t="str">
        <f>IF([1]!Table1[[#This Row],[Total_Liabilities]]=0, "", [1]!Table1[[#This Row],[Total_Liabilities]]/[1]!Table1[[#This Row],[Holders_Equity]])</f>
        <v/>
      </c>
      <c r="V265" s="7" t="str">
        <f>IF([1]!Table1[[#This Row],[long_Term_Debt]]=0, "", [1]!Table1[[#This Row],[long_Term_Debt]]/[1]!Table1[[#This Row],[Assets]])</f>
        <v/>
      </c>
      <c r="W265" s="7" t="str">
        <f>IF([1]!Table1[[#This Row],[Total_Liabilities]]=0, "", [1]!Table1[[#This Row],[Total_Liabilities]]/[1]!Table1[[#This Row],[Assets]])</f>
        <v/>
      </c>
      <c r="X265" s="8" t="s">
        <v>110</v>
      </c>
      <c r="Y265" s="7" t="s">
        <v>114</v>
      </c>
    </row>
    <row r="266" spans="1:25" x14ac:dyDescent="0.25">
      <c r="A266" s="4">
        <v>28</v>
      </c>
      <c r="B266" s="5" t="s">
        <v>104</v>
      </c>
      <c r="C266">
        <v>1921</v>
      </c>
      <c r="D266">
        <v>2013</v>
      </c>
      <c r="E266">
        <v>18</v>
      </c>
      <c r="F266" t="s">
        <v>20</v>
      </c>
      <c r="G266" t="s">
        <v>21</v>
      </c>
      <c r="H266" t="s">
        <v>60</v>
      </c>
      <c r="I266">
        <v>2008</v>
      </c>
      <c r="J266">
        <v>2</v>
      </c>
      <c r="K266">
        <v>0</v>
      </c>
      <c r="L266">
        <v>0</v>
      </c>
      <c r="M266">
        <v>707</v>
      </c>
      <c r="N266">
        <v>0</v>
      </c>
      <c r="O266">
        <v>0</v>
      </c>
      <c r="P266">
        <v>0</v>
      </c>
      <c r="Q266">
        <v>0</v>
      </c>
      <c r="R266">
        <v>0</v>
      </c>
      <c r="S266" s="6" t="s">
        <v>110</v>
      </c>
      <c r="T266" s="7" t="str">
        <f>IF([1]!Table1[[#This Row],[Revenue]]=0, "",[1]!Table1[[#This Row],[Net_Income]]/[1]!Table1[[#This Row],[Revenue]])</f>
        <v/>
      </c>
      <c r="U266" s="7" t="str">
        <f>IF([1]!Table1[[#This Row],[Total_Liabilities]]=0, "", [1]!Table1[[#This Row],[Total_Liabilities]]/[1]!Table1[[#This Row],[Holders_Equity]])</f>
        <v/>
      </c>
      <c r="V266" s="7" t="str">
        <f>IF([1]!Table1[[#This Row],[long_Term_Debt]]=0, "", [1]!Table1[[#This Row],[long_Term_Debt]]/[1]!Table1[[#This Row],[Assets]])</f>
        <v/>
      </c>
      <c r="W266" s="7" t="str">
        <f>IF([1]!Table1[[#This Row],[Total_Liabilities]]=0, "", [1]!Table1[[#This Row],[Total_Liabilities]]/[1]!Table1[[#This Row],[Assets]])</f>
        <v/>
      </c>
      <c r="X266" s="8" t="s">
        <v>110</v>
      </c>
      <c r="Y266" s="7" t="s">
        <v>114</v>
      </c>
    </row>
    <row r="267" spans="1:25" x14ac:dyDescent="0.25">
      <c r="A267" s="4">
        <v>29</v>
      </c>
      <c r="B267" s="5" t="s">
        <v>61</v>
      </c>
      <c r="C267">
        <v>1982</v>
      </c>
      <c r="D267">
        <v>2002</v>
      </c>
      <c r="E267">
        <v>18</v>
      </c>
      <c r="F267" t="s">
        <v>20</v>
      </c>
      <c r="G267" t="s">
        <v>20</v>
      </c>
      <c r="H267" t="s">
        <v>62</v>
      </c>
      <c r="I267">
        <v>1999</v>
      </c>
      <c r="J267">
        <v>20470</v>
      </c>
      <c r="K267">
        <v>77050</v>
      </c>
      <c r="L267">
        <v>569</v>
      </c>
      <c r="M267">
        <v>27277</v>
      </c>
      <c r="N267">
        <v>0</v>
      </c>
      <c r="O267">
        <v>12443</v>
      </c>
      <c r="P267">
        <v>14834</v>
      </c>
      <c r="Q267">
        <v>0</v>
      </c>
      <c r="R267">
        <v>0</v>
      </c>
      <c r="S267" s="6" t="s">
        <v>110</v>
      </c>
      <c r="T267" s="7">
        <f>IF([1]!Table1[[#This Row],[Revenue]]=0, "",[1]!Table1[[#This Row],[Net_Income]]/[1]!Table1[[#This Row],[Revenue]])</f>
        <v>7.3848150551589879E-3</v>
      </c>
      <c r="U267" s="7">
        <f>IF([1]!Table1[[#This Row],[Total_Liabilities]]=0, "", [1]!Table1[[#This Row],[Total_Liabilities]]/[1]!Table1[[#This Row],[Holders_Equity]])</f>
        <v>0.83881623297829311</v>
      </c>
      <c r="V267" s="7" t="str">
        <f>IF([1]!Table1[[#This Row],[long_Term_Debt]]=0, "", [1]!Table1[[#This Row],[long_Term_Debt]]/[1]!Table1[[#This Row],[Assets]])</f>
        <v/>
      </c>
      <c r="W267" s="7">
        <f>IF([1]!Table1[[#This Row],[Total_Liabilities]]=0, "", [1]!Table1[[#This Row],[Total_Liabilities]]/[1]!Table1[[#This Row],[Assets]])</f>
        <v>0.45617186640759616</v>
      </c>
      <c r="X267" s="8">
        <v>-0.1909409474367294</v>
      </c>
      <c r="Y267" s="7" t="s">
        <v>128</v>
      </c>
    </row>
    <row r="268" spans="1:25" x14ac:dyDescent="0.25">
      <c r="A268" s="4">
        <v>29</v>
      </c>
      <c r="B268" s="5" t="s">
        <v>61</v>
      </c>
      <c r="C268">
        <v>1982</v>
      </c>
      <c r="D268">
        <v>2002</v>
      </c>
      <c r="E268">
        <v>18</v>
      </c>
      <c r="F268" t="s">
        <v>20</v>
      </c>
      <c r="G268" t="s">
        <v>20</v>
      </c>
      <c r="I268">
        <v>1998</v>
      </c>
      <c r="J268">
        <v>0</v>
      </c>
      <c r="K268">
        <v>62338</v>
      </c>
      <c r="L268">
        <v>-2734</v>
      </c>
      <c r="M268">
        <v>23051</v>
      </c>
      <c r="N268">
        <v>0</v>
      </c>
      <c r="O268">
        <v>11700</v>
      </c>
      <c r="P268">
        <v>11351</v>
      </c>
      <c r="Q268">
        <v>0</v>
      </c>
      <c r="R268">
        <v>0</v>
      </c>
      <c r="S268" s="6" t="s">
        <v>110</v>
      </c>
      <c r="T268" s="7">
        <f>IF([1]!Table1[[#This Row],[Revenue]]=0, "",[1]!Table1[[#This Row],[Net_Income]]/[1]!Table1[[#This Row],[Revenue]])</f>
        <v>-4.3857679104238184E-2</v>
      </c>
      <c r="U268" s="7">
        <f>IF([1]!Table1[[#This Row],[Total_Liabilities]]=0, "", [1]!Table1[[#This Row],[Total_Liabilities]]/[1]!Table1[[#This Row],[Holders_Equity]])</f>
        <v>1.0307461897630166</v>
      </c>
      <c r="V268" s="7" t="str">
        <f>IF([1]!Table1[[#This Row],[long_Term_Debt]]=0, "", [1]!Table1[[#This Row],[long_Term_Debt]]/[1]!Table1[[#This Row],[Assets]])</f>
        <v/>
      </c>
      <c r="W268" s="7">
        <f>IF([1]!Table1[[#This Row],[Total_Liabilities]]=0, "", [1]!Table1[[#This Row],[Total_Liabilities]]/[1]!Table1[[#This Row],[Assets]])</f>
        <v>0.50757017049151876</v>
      </c>
      <c r="X268" s="8">
        <v>-0.21126760563380281</v>
      </c>
      <c r="Y268" s="7" t="s">
        <v>128</v>
      </c>
    </row>
    <row r="269" spans="1:25" x14ac:dyDescent="0.25">
      <c r="A269" s="4">
        <v>29</v>
      </c>
      <c r="B269" s="5" t="s">
        <v>61</v>
      </c>
      <c r="C269">
        <v>1982</v>
      </c>
      <c r="D269">
        <v>2002</v>
      </c>
      <c r="E269">
        <v>9</v>
      </c>
      <c r="F269" t="s">
        <v>20</v>
      </c>
      <c r="G269" t="s">
        <v>20</v>
      </c>
      <c r="I269">
        <v>1997</v>
      </c>
      <c r="J269">
        <v>0</v>
      </c>
      <c r="K269">
        <v>49168</v>
      </c>
      <c r="L269">
        <v>1855</v>
      </c>
      <c r="M269">
        <v>14631</v>
      </c>
      <c r="N269">
        <v>0</v>
      </c>
      <c r="O269">
        <v>5202</v>
      </c>
      <c r="P269">
        <v>9429</v>
      </c>
      <c r="Q269">
        <v>0</v>
      </c>
      <c r="R269">
        <v>0</v>
      </c>
      <c r="S269" s="6" t="s">
        <v>110</v>
      </c>
      <c r="T269" s="7">
        <f>IF([1]!Table1[[#This Row],[Revenue]]=0, "",[1]!Table1[[#This Row],[Net_Income]]/[1]!Table1[[#This Row],[Revenue]])</f>
        <v>3.7727790432801819E-2</v>
      </c>
      <c r="U269" s="7">
        <f>IF([1]!Table1[[#This Row],[Total_Liabilities]]=0, "", [1]!Table1[[#This Row],[Total_Liabilities]]/[1]!Table1[[#This Row],[Holders_Equity]])</f>
        <v>0.55170219535475662</v>
      </c>
      <c r="V269" s="7" t="str">
        <f>IF([1]!Table1[[#This Row],[long_Term_Debt]]=0, "", [1]!Table1[[#This Row],[long_Term_Debt]]/[1]!Table1[[#This Row],[Assets]])</f>
        <v/>
      </c>
      <c r="W269" s="7">
        <f>IF([1]!Table1[[#This Row],[Total_Liabilities]]=0, "", [1]!Table1[[#This Row],[Total_Liabilities]]/[1]!Table1[[#This Row],[Assets]])</f>
        <v>0.35554644248513428</v>
      </c>
      <c r="X269" s="8">
        <v>-1</v>
      </c>
      <c r="Y269" s="7" t="s">
        <v>128</v>
      </c>
    </row>
    <row r="270" spans="1:25" x14ac:dyDescent="0.25">
      <c r="A270" s="4">
        <v>29</v>
      </c>
      <c r="B270" s="5" t="s">
        <v>61</v>
      </c>
      <c r="C270">
        <v>1982</v>
      </c>
      <c r="D270">
        <v>2002</v>
      </c>
      <c r="E270">
        <v>20</v>
      </c>
      <c r="F270" t="s">
        <v>20</v>
      </c>
      <c r="G270" t="s">
        <v>20</v>
      </c>
      <c r="I270">
        <v>1996</v>
      </c>
      <c r="J270">
        <v>0</v>
      </c>
      <c r="K270">
        <v>0</v>
      </c>
      <c r="L270">
        <v>1318</v>
      </c>
      <c r="M270">
        <v>12331</v>
      </c>
      <c r="N270">
        <v>0</v>
      </c>
      <c r="O270">
        <v>5041</v>
      </c>
      <c r="P270">
        <v>7290</v>
      </c>
      <c r="Q270">
        <v>0</v>
      </c>
      <c r="R270">
        <v>0</v>
      </c>
      <c r="S270" s="6" t="s">
        <v>110</v>
      </c>
      <c r="T270" s="7" t="str">
        <f>IF([1]!Table1[[#This Row],[Revenue]]=0, "",[1]!Table1[[#This Row],[Net_Income]]/[1]!Table1[[#This Row],[Revenue]])</f>
        <v/>
      </c>
      <c r="U270" s="7">
        <f>IF([1]!Table1[[#This Row],[Total_Liabilities]]=0, "", [1]!Table1[[#This Row],[Total_Liabilities]]/[1]!Table1[[#This Row],[Holders_Equity]])</f>
        <v>0.69149519890260636</v>
      </c>
      <c r="V270" s="7" t="str">
        <f>IF([1]!Table1[[#This Row],[long_Term_Debt]]=0, "", [1]!Table1[[#This Row],[long_Term_Debt]]/[1]!Table1[[#This Row],[Assets]])</f>
        <v/>
      </c>
      <c r="W270" s="7">
        <f>IF([1]!Table1[[#This Row],[Total_Liabilities]]=0, "", [1]!Table1[[#This Row],[Total_Liabilities]]/[1]!Table1[[#This Row],[Assets]])</f>
        <v>0.40880707160814206</v>
      </c>
      <c r="X270" s="8" t="s">
        <v>110</v>
      </c>
      <c r="Y270" s="7" t="s">
        <v>128</v>
      </c>
    </row>
    <row r="271" spans="1:25" x14ac:dyDescent="0.25">
      <c r="A271" s="4">
        <v>29</v>
      </c>
      <c r="B271" s="5" t="s">
        <v>61</v>
      </c>
      <c r="C271">
        <v>1982</v>
      </c>
      <c r="D271">
        <v>2002</v>
      </c>
      <c r="E271">
        <v>20</v>
      </c>
      <c r="F271" t="s">
        <v>20</v>
      </c>
      <c r="G271" t="s">
        <v>20</v>
      </c>
      <c r="I271">
        <v>1995</v>
      </c>
      <c r="J271">
        <v>0</v>
      </c>
      <c r="K271">
        <v>0</v>
      </c>
      <c r="L271">
        <v>893</v>
      </c>
      <c r="M271">
        <v>9637</v>
      </c>
      <c r="N271">
        <v>0</v>
      </c>
      <c r="O271">
        <v>3880</v>
      </c>
      <c r="P271">
        <v>5757</v>
      </c>
      <c r="Q271">
        <v>0</v>
      </c>
      <c r="R271">
        <v>0</v>
      </c>
      <c r="S271" s="6" t="s">
        <v>110</v>
      </c>
      <c r="T271" s="7" t="str">
        <f>IF([1]!Table1[[#This Row],[Revenue]]=0, "",[1]!Table1[[#This Row],[Net_Income]]/[1]!Table1[[#This Row],[Revenue]])</f>
        <v/>
      </c>
      <c r="U271" s="7">
        <f>IF([1]!Table1[[#This Row],[Total_Liabilities]]=0, "", [1]!Table1[[#This Row],[Total_Liabilities]]/[1]!Table1[[#This Row],[Holders_Equity]])</f>
        <v>0.67396213305541075</v>
      </c>
      <c r="V271" s="7" t="str">
        <f>IF([1]!Table1[[#This Row],[long_Term_Debt]]=0, "", [1]!Table1[[#This Row],[long_Term_Debt]]/[1]!Table1[[#This Row],[Assets]])</f>
        <v/>
      </c>
      <c r="W271" s="7">
        <f>IF([1]!Table1[[#This Row],[Total_Liabilities]]=0, "", [1]!Table1[[#This Row],[Total_Liabilities]]/[1]!Table1[[#This Row],[Assets]])</f>
        <v>0.40261492165611706</v>
      </c>
      <c r="X271" s="8" t="s">
        <v>110</v>
      </c>
      <c r="Y271" s="7" t="s">
        <v>128</v>
      </c>
    </row>
    <row r="272" spans="1:25" x14ac:dyDescent="0.25">
      <c r="A272" s="4">
        <v>30</v>
      </c>
      <c r="B272" s="5" t="s">
        <v>63</v>
      </c>
      <c r="C272">
        <v>1908</v>
      </c>
      <c r="D272">
        <v>0</v>
      </c>
      <c r="E272">
        <v>20</v>
      </c>
      <c r="F272" t="s">
        <v>24</v>
      </c>
      <c r="G272" t="s">
        <v>24</v>
      </c>
      <c r="I272">
        <v>2024</v>
      </c>
      <c r="J272">
        <v>162000</v>
      </c>
      <c r="K272">
        <v>187442</v>
      </c>
      <c r="L272">
        <v>7189</v>
      </c>
      <c r="M272">
        <v>279761</v>
      </c>
      <c r="N272">
        <v>90300</v>
      </c>
      <c r="O272">
        <v>214171</v>
      </c>
      <c r="P272">
        <v>65590</v>
      </c>
      <c r="Q272">
        <v>0</v>
      </c>
      <c r="R272">
        <v>0</v>
      </c>
      <c r="S272" s="6" t="s">
        <v>110</v>
      </c>
      <c r="T272" s="7">
        <f>IF([1]!Table1[[#This Row],[Revenue]]=0, "",[1]!Table1[[#This Row],[Net_Income]]/[1]!Table1[[#This Row],[Revenue]])</f>
        <v>3.8353197255684424E-2</v>
      </c>
      <c r="U272" s="7">
        <f>IF([1]!Table1[[#This Row],[Total_Liabilities]]=0, "", [1]!Table1[[#This Row],[Total_Liabilities]]/[1]!Table1[[#This Row],[Holders_Equity]])</f>
        <v>3.2652995883518829</v>
      </c>
      <c r="V272" s="7">
        <f>IF([1]!Table1[[#This Row],[long_Term_Debt]]=0, "", [1]!Table1[[#This Row],[long_Term_Debt]]/[1]!Table1[[#This Row],[Assets]])</f>
        <v>0.32277551195484716</v>
      </c>
      <c r="W272" s="7">
        <f>IF([1]!Table1[[#This Row],[Total_Liabilities]]=0, "", [1]!Table1[[#This Row],[Total_Liabilities]]/[1]!Table1[[#This Row],[Assets]])</f>
        <v>0.76554988007620794</v>
      </c>
      <c r="X272" s="8">
        <v>-8.3225744496964391E-2</v>
      </c>
      <c r="Y272" s="7" t="s">
        <v>129</v>
      </c>
    </row>
    <row r="273" spans="1:25" x14ac:dyDescent="0.25">
      <c r="A273" s="4">
        <v>30</v>
      </c>
      <c r="B273" s="5" t="s">
        <v>63</v>
      </c>
      <c r="C273">
        <v>1908</v>
      </c>
      <c r="D273">
        <v>0</v>
      </c>
      <c r="E273">
        <v>20</v>
      </c>
      <c r="F273" t="s">
        <v>24</v>
      </c>
      <c r="G273" t="s">
        <v>24</v>
      </c>
      <c r="I273">
        <v>2023</v>
      </c>
      <c r="J273">
        <v>163000</v>
      </c>
      <c r="K273">
        <v>171842</v>
      </c>
      <c r="L273">
        <v>10022</v>
      </c>
      <c r="M273">
        <v>273064</v>
      </c>
      <c r="N273">
        <v>82773</v>
      </c>
      <c r="O273">
        <v>204875</v>
      </c>
      <c r="P273">
        <v>68189</v>
      </c>
      <c r="Q273">
        <v>47.2</v>
      </c>
      <c r="R273">
        <v>8.15</v>
      </c>
      <c r="S273" s="6">
        <v>5.7914110429447856</v>
      </c>
      <c r="T273" s="7">
        <f>IF([1]!Table1[[#This Row],[Revenue]]=0, "",[1]!Table1[[#This Row],[Net_Income]]/[1]!Table1[[#This Row],[Revenue]])</f>
        <v>5.8321015816855018E-2</v>
      </c>
      <c r="U273" s="7">
        <f>IF([1]!Table1[[#This Row],[Total_Liabilities]]=0, "", [1]!Table1[[#This Row],[Total_Liabilities]]/[1]!Table1[[#This Row],[Holders_Equity]])</f>
        <v>3.0045168575576704</v>
      </c>
      <c r="V273" s="7">
        <f>IF([1]!Table1[[#This Row],[long_Term_Debt]]=0, "", [1]!Table1[[#This Row],[long_Term_Debt]]/[1]!Table1[[#This Row],[Assets]])</f>
        <v>0.30312673951894059</v>
      </c>
      <c r="W273" s="7">
        <f>IF([1]!Table1[[#This Row],[Total_Liabilities]]=0, "", [1]!Table1[[#This Row],[Total_Liabilities]]/[1]!Table1[[#This Row],[Assets]])</f>
        <v>0.75028198517563649</v>
      </c>
      <c r="X273" s="8">
        <v>-8.791215186042993E-2</v>
      </c>
      <c r="Y273" s="7" t="s">
        <v>129</v>
      </c>
    </row>
    <row r="274" spans="1:25" x14ac:dyDescent="0.25">
      <c r="A274" s="4">
        <v>30</v>
      </c>
      <c r="B274" s="5" t="s">
        <v>63</v>
      </c>
      <c r="C274">
        <v>1908</v>
      </c>
      <c r="D274">
        <v>0</v>
      </c>
      <c r="E274">
        <v>46</v>
      </c>
      <c r="F274" t="s">
        <v>24</v>
      </c>
      <c r="G274" t="s">
        <v>24</v>
      </c>
      <c r="I274">
        <v>2022</v>
      </c>
      <c r="J274">
        <v>167000</v>
      </c>
      <c r="K274">
        <v>156735</v>
      </c>
      <c r="L274">
        <v>8915</v>
      </c>
      <c r="M274">
        <v>264037</v>
      </c>
      <c r="N274">
        <v>75921</v>
      </c>
      <c r="O274">
        <v>192110</v>
      </c>
      <c r="P274">
        <v>71927</v>
      </c>
      <c r="Q274">
        <v>35.42</v>
      </c>
      <c r="R274">
        <v>7.01</v>
      </c>
      <c r="S274" s="6">
        <v>5.0527817403708992</v>
      </c>
      <c r="T274" s="7">
        <f>IF([1]!Table1[[#This Row],[Revenue]]=0, "",[1]!Table1[[#This Row],[Net_Income]]/[1]!Table1[[#This Row],[Revenue]])</f>
        <v>5.6879446198998311E-2</v>
      </c>
      <c r="U274" s="7">
        <f>IF([1]!Table1[[#This Row],[Total_Liabilities]]=0, "", [1]!Table1[[#This Row],[Total_Liabilities]]/[1]!Table1[[#This Row],[Holders_Equity]])</f>
        <v>2.6709024427544592</v>
      </c>
      <c r="V274" s="7">
        <f>IF([1]!Table1[[#This Row],[long_Term_Debt]]=0, "", [1]!Table1[[#This Row],[long_Term_Debt]]/[1]!Table1[[#This Row],[Assets]])</f>
        <v>0.28753924639349787</v>
      </c>
      <c r="W274" s="7">
        <f>IF([1]!Table1[[#This Row],[Total_Liabilities]]=0, "", [1]!Table1[[#This Row],[Total_Liabilities]]/[1]!Table1[[#This Row],[Assets]])</f>
        <v>0.72758742145987121</v>
      </c>
      <c r="X274" s="8">
        <v>-0.18968960347082656</v>
      </c>
      <c r="Y274" s="7" t="s">
        <v>129</v>
      </c>
    </row>
    <row r="275" spans="1:25" x14ac:dyDescent="0.25">
      <c r="A275" s="4">
        <v>30</v>
      </c>
      <c r="B275" s="5" t="s">
        <v>63</v>
      </c>
      <c r="C275">
        <v>1908</v>
      </c>
      <c r="D275">
        <v>0</v>
      </c>
      <c r="E275">
        <v>46</v>
      </c>
      <c r="F275" t="s">
        <v>24</v>
      </c>
      <c r="G275" t="s">
        <v>24</v>
      </c>
      <c r="I275">
        <v>2021</v>
      </c>
      <c r="J275">
        <v>157000</v>
      </c>
      <c r="K275">
        <v>127004</v>
      </c>
      <c r="L275">
        <v>9837</v>
      </c>
      <c r="M275">
        <v>244718</v>
      </c>
      <c r="N275">
        <v>75659</v>
      </c>
      <c r="O275">
        <v>178903</v>
      </c>
      <c r="P275">
        <v>65815</v>
      </c>
      <c r="Q275">
        <v>34.39</v>
      </c>
      <c r="R275">
        <v>5.83</v>
      </c>
      <c r="S275" s="6">
        <v>5.8987993138936536</v>
      </c>
      <c r="T275" s="7">
        <f>IF([1]!Table1[[#This Row],[Revenue]]=0, "",[1]!Table1[[#This Row],[Net_Income]]/[1]!Table1[[#This Row],[Revenue]])</f>
        <v>7.7454253409341436E-2</v>
      </c>
      <c r="U275" s="7">
        <f>IF([1]!Table1[[#This Row],[Total_Liabilities]]=0, "", [1]!Table1[[#This Row],[Total_Liabilities]]/[1]!Table1[[#This Row],[Holders_Equity]])</f>
        <v>2.7182709108865759</v>
      </c>
      <c r="V275" s="7">
        <f>IF([1]!Table1[[#This Row],[long_Term_Debt]]=0, "", [1]!Table1[[#This Row],[long_Term_Debt]]/[1]!Table1[[#This Row],[Assets]])</f>
        <v>0.30916810369486514</v>
      </c>
      <c r="W275" s="7">
        <f>IF([1]!Table1[[#This Row],[Total_Liabilities]]=0, "", [1]!Table1[[#This Row],[Total_Liabilities]]/[1]!Table1[[#This Row],[Assets]])</f>
        <v>0.73105778896525797</v>
      </c>
      <c r="X275" s="8">
        <v>-3.5581556486409878E-2</v>
      </c>
      <c r="Y275" s="7" t="s">
        <v>129</v>
      </c>
    </row>
    <row r="276" spans="1:25" x14ac:dyDescent="0.25">
      <c r="A276" s="4">
        <v>30</v>
      </c>
      <c r="B276" s="5" t="s">
        <v>63</v>
      </c>
      <c r="C276">
        <v>1908</v>
      </c>
      <c r="D276">
        <v>0</v>
      </c>
      <c r="E276">
        <v>46</v>
      </c>
      <c r="F276" t="s">
        <v>24</v>
      </c>
      <c r="G276" t="s">
        <v>24</v>
      </c>
      <c r="I276">
        <v>2020</v>
      </c>
      <c r="J276">
        <v>155000</v>
      </c>
      <c r="K276">
        <v>122485</v>
      </c>
      <c r="L276">
        <v>6247</v>
      </c>
      <c r="M276">
        <v>235194</v>
      </c>
      <c r="N276">
        <v>72981</v>
      </c>
      <c r="O276">
        <v>185517</v>
      </c>
      <c r="P276">
        <v>49677</v>
      </c>
      <c r="Q276">
        <v>55.42</v>
      </c>
      <c r="R276">
        <v>7.25</v>
      </c>
      <c r="S276" s="6">
        <v>7.644137931034483</v>
      </c>
      <c r="T276" s="7">
        <f>IF([1]!Table1[[#This Row],[Revenue]]=0, "",[1]!Table1[[#This Row],[Net_Income]]/[1]!Table1[[#This Row],[Revenue]])</f>
        <v>5.1002163530228191E-2</v>
      </c>
      <c r="U276" s="7">
        <f>IF([1]!Table1[[#This Row],[Total_Liabilities]]=0, "", [1]!Table1[[#This Row],[Total_Liabilities]]/[1]!Table1[[#This Row],[Holders_Equity]])</f>
        <v>3.7344646415846365</v>
      </c>
      <c r="V276" s="7">
        <f>IF([1]!Table1[[#This Row],[long_Term_Debt]]=0, "", [1]!Table1[[#This Row],[long_Term_Debt]]/[1]!Table1[[#This Row],[Assets]])</f>
        <v>0.31030128319599992</v>
      </c>
      <c r="W276" s="7">
        <f>IF([1]!Table1[[#This Row],[Total_Liabilities]]=0, "", [1]!Table1[[#This Row],[Total_Liabilities]]/[1]!Table1[[#This Row],[Assets]])</f>
        <v>0.78878287711421213</v>
      </c>
      <c r="X276" s="8">
        <v>0.12043923745764787</v>
      </c>
      <c r="Y276" s="7" t="s">
        <v>129</v>
      </c>
    </row>
    <row r="277" spans="1:25" x14ac:dyDescent="0.25">
      <c r="A277" s="4">
        <v>30</v>
      </c>
      <c r="B277" s="5" t="s">
        <v>63</v>
      </c>
      <c r="C277">
        <v>1908</v>
      </c>
      <c r="D277">
        <v>0</v>
      </c>
      <c r="E277">
        <v>92</v>
      </c>
      <c r="F277" t="s">
        <v>24</v>
      </c>
      <c r="G277" t="s">
        <v>24</v>
      </c>
      <c r="I277">
        <v>2019</v>
      </c>
      <c r="J277">
        <v>164000</v>
      </c>
      <c r="K277">
        <v>137237</v>
      </c>
      <c r="L277">
        <v>6581</v>
      </c>
      <c r="M277">
        <v>228037</v>
      </c>
      <c r="N277">
        <v>65924</v>
      </c>
      <c r="O277">
        <v>182080</v>
      </c>
      <c r="P277">
        <v>45957</v>
      </c>
      <c r="Q277">
        <v>28.52</v>
      </c>
      <c r="R277">
        <v>2.72</v>
      </c>
      <c r="S277" s="6">
        <v>10.485294117647058</v>
      </c>
      <c r="T277" s="7">
        <f>IF([1]!Table1[[#This Row],[Revenue]]=0, "",[1]!Table1[[#This Row],[Net_Income]]/[1]!Table1[[#This Row],[Revenue]])</f>
        <v>4.7953540226032342E-2</v>
      </c>
      <c r="U277" s="7">
        <f>IF([1]!Table1[[#This Row],[Total_Liabilities]]=0, "", [1]!Table1[[#This Row],[Total_Liabilities]]/[1]!Table1[[#This Row],[Holders_Equity]])</f>
        <v>3.9619644450246971</v>
      </c>
      <c r="V277" s="7">
        <f>IF([1]!Table1[[#This Row],[long_Term_Debt]]=0, "", [1]!Table1[[#This Row],[long_Term_Debt]]/[1]!Table1[[#This Row],[Assets]])</f>
        <v>0.28909343659143033</v>
      </c>
      <c r="W277" s="7">
        <f>IF([1]!Table1[[#This Row],[Total_Liabilities]]=0, "", [1]!Table1[[#This Row],[Total_Liabilities]]/[1]!Table1[[#This Row],[Assets]])</f>
        <v>0.79846691545670223</v>
      </c>
      <c r="X277" s="8">
        <v>7.1496753790887296E-2</v>
      </c>
      <c r="Y277" s="7" t="s">
        <v>129</v>
      </c>
    </row>
    <row r="278" spans="1:25" x14ac:dyDescent="0.25">
      <c r="A278" s="4">
        <v>30</v>
      </c>
      <c r="B278" s="5" t="s">
        <v>63</v>
      </c>
      <c r="C278">
        <v>1908</v>
      </c>
      <c r="D278">
        <v>0</v>
      </c>
      <c r="E278">
        <v>92</v>
      </c>
      <c r="F278" t="s">
        <v>24</v>
      </c>
      <c r="G278" t="s">
        <v>24</v>
      </c>
      <c r="I278">
        <v>2018</v>
      </c>
      <c r="J278">
        <v>173000</v>
      </c>
      <c r="K278">
        <v>147049</v>
      </c>
      <c r="L278">
        <v>7916</v>
      </c>
      <c r="M278">
        <v>227339</v>
      </c>
      <c r="N278">
        <v>73060</v>
      </c>
      <c r="O278">
        <v>184562</v>
      </c>
      <c r="P278">
        <v>42777</v>
      </c>
      <c r="Q278">
        <v>35.4</v>
      </c>
      <c r="R278">
        <v>5.83</v>
      </c>
      <c r="S278" s="6">
        <v>6.0720411663807887</v>
      </c>
      <c r="T278" s="7">
        <f>IF([1]!Table1[[#This Row],[Revenue]]=0, "",[1]!Table1[[#This Row],[Net_Income]]/[1]!Table1[[#This Row],[Revenue]])</f>
        <v>5.3832396004053068E-2</v>
      </c>
      <c r="U278" s="7">
        <f>IF([1]!Table1[[#This Row],[Total_Liabilities]]=0, "", [1]!Table1[[#This Row],[Total_Liabilities]]/[1]!Table1[[#This Row],[Holders_Equity]])</f>
        <v>4.31451480936017</v>
      </c>
      <c r="V278" s="7">
        <f>IF([1]!Table1[[#This Row],[long_Term_Debt]]=0, "", [1]!Table1[[#This Row],[long_Term_Debt]]/[1]!Table1[[#This Row],[Assets]])</f>
        <v>0.32137028842389559</v>
      </c>
      <c r="W278" s="7">
        <f>IF([1]!Table1[[#This Row],[Total_Liabilities]]=0, "", [1]!Table1[[#This Row],[Total_Liabilities]]/[1]!Table1[[#This Row],[Assets]])</f>
        <v>0.81183606860239554</v>
      </c>
      <c r="X278" s="8">
        <v>-9.9354636889744229E-3</v>
      </c>
      <c r="Y278" s="7" t="s">
        <v>129</v>
      </c>
    </row>
    <row r="279" spans="1:25" x14ac:dyDescent="0.25">
      <c r="A279" s="4">
        <v>30</v>
      </c>
      <c r="B279" s="5" t="s">
        <v>63</v>
      </c>
      <c r="C279">
        <v>1908</v>
      </c>
      <c r="D279">
        <v>0</v>
      </c>
      <c r="E279">
        <v>92</v>
      </c>
      <c r="F279" t="s">
        <v>24</v>
      </c>
      <c r="G279" t="s">
        <v>24</v>
      </c>
      <c r="I279">
        <v>2017</v>
      </c>
      <c r="J279">
        <v>180000</v>
      </c>
      <c r="K279">
        <v>145588</v>
      </c>
      <c r="L279">
        <v>-3880</v>
      </c>
      <c r="M279">
        <v>212482</v>
      </c>
      <c r="N279">
        <v>67254</v>
      </c>
      <c r="O279">
        <v>176282</v>
      </c>
      <c r="P279">
        <v>36200</v>
      </c>
      <c r="Q279">
        <v>32.4</v>
      </c>
      <c r="R279">
        <v>-0.28999999999999998</v>
      </c>
      <c r="S279" s="6">
        <v>-111.72413793103449</v>
      </c>
      <c r="T279" s="7">
        <f>IF([1]!Table1[[#This Row],[Revenue]]=0, "",[1]!Table1[[#This Row],[Net_Income]]/[1]!Table1[[#This Row],[Revenue]])</f>
        <v>-2.6650548122097974E-2</v>
      </c>
      <c r="U279" s="7">
        <f>IF([1]!Table1[[#This Row],[Total_Liabilities]]=0, "", [1]!Table1[[#This Row],[Total_Liabilities]]/[1]!Table1[[#This Row],[Holders_Equity]])</f>
        <v>4.869668508287293</v>
      </c>
      <c r="V279" s="7">
        <f>IF([1]!Table1[[#This Row],[long_Term_Debt]]=0, "", [1]!Table1[[#This Row],[long_Term_Debt]]/[1]!Table1[[#This Row],[Assets]])</f>
        <v>0.31651622255061607</v>
      </c>
      <c r="W279" s="7">
        <f>IF([1]!Table1[[#This Row],[Total_Liabilities]]=0, "", [1]!Table1[[#This Row],[Total_Liabilities]]/[1]!Table1[[#This Row],[Assets]])</f>
        <v>0.82963262770493496</v>
      </c>
      <c r="X279" s="8">
        <v>2.4699837898727917E-2</v>
      </c>
      <c r="Y279" s="7" t="s">
        <v>129</v>
      </c>
    </row>
    <row r="280" spans="1:25" x14ac:dyDescent="0.25">
      <c r="A280" s="4">
        <v>30</v>
      </c>
      <c r="B280" s="5" t="s">
        <v>63</v>
      </c>
      <c r="C280">
        <v>1908</v>
      </c>
      <c r="D280">
        <v>0</v>
      </c>
      <c r="E280">
        <v>92</v>
      </c>
      <c r="F280" t="s">
        <v>24</v>
      </c>
      <c r="G280" t="s">
        <v>24</v>
      </c>
      <c r="I280">
        <v>2016</v>
      </c>
      <c r="J280">
        <v>225000</v>
      </c>
      <c r="K280">
        <v>149184</v>
      </c>
      <c r="L280">
        <v>9427</v>
      </c>
      <c r="M280">
        <v>221690</v>
      </c>
      <c r="N280">
        <v>51326</v>
      </c>
      <c r="O280">
        <v>177615</v>
      </c>
      <c r="P280">
        <v>44075</v>
      </c>
      <c r="Q280">
        <v>33.11</v>
      </c>
      <c r="R280">
        <v>2.82</v>
      </c>
      <c r="S280" s="6">
        <v>11.74113475177305</v>
      </c>
      <c r="T280" s="7">
        <f>IF([1]!Table1[[#This Row],[Revenue]]=0, "",[1]!Table1[[#This Row],[Net_Income]]/[1]!Table1[[#This Row],[Revenue]])</f>
        <v>6.3190422565422566E-2</v>
      </c>
      <c r="U280" s="7">
        <f>IF([1]!Table1[[#This Row],[Total_Liabilities]]=0, "", [1]!Table1[[#This Row],[Total_Liabilities]]/[1]!Table1[[#This Row],[Holders_Equity]])</f>
        <v>4.0298355076574017</v>
      </c>
      <c r="V280" s="7">
        <f>IF([1]!Table1[[#This Row],[long_Term_Debt]]=0, "", [1]!Table1[[#This Row],[long_Term_Debt]]/[1]!Table1[[#This Row],[Assets]])</f>
        <v>0.2315214939780775</v>
      </c>
      <c r="W280" s="7">
        <f>IF([1]!Table1[[#This Row],[Total_Liabilities]]=0, "", [1]!Table1[[#This Row],[Total_Liabilities]]/[1]!Table1[[#This Row],[Assets]])</f>
        <v>0.80118634128738331</v>
      </c>
      <c r="X280" s="8">
        <v>-9.0217449592449594E-2</v>
      </c>
      <c r="Y280" s="7" t="s">
        <v>129</v>
      </c>
    </row>
    <row r="281" spans="1:25" x14ac:dyDescent="0.25">
      <c r="A281" s="4">
        <v>30</v>
      </c>
      <c r="B281" s="5" t="s">
        <v>63</v>
      </c>
      <c r="C281">
        <v>1908</v>
      </c>
      <c r="D281">
        <v>0</v>
      </c>
      <c r="E281">
        <v>92</v>
      </c>
      <c r="F281" t="s">
        <v>24</v>
      </c>
      <c r="G281" t="s">
        <v>24</v>
      </c>
      <c r="I281">
        <v>2015</v>
      </c>
      <c r="J281">
        <v>215000</v>
      </c>
      <c r="K281">
        <v>135725</v>
      </c>
      <c r="L281">
        <v>9687</v>
      </c>
      <c r="M281">
        <v>194338</v>
      </c>
      <c r="N281">
        <v>43549</v>
      </c>
      <c r="O281">
        <v>154015</v>
      </c>
      <c r="P281">
        <v>40323</v>
      </c>
      <c r="Q281">
        <v>26.42</v>
      </c>
      <c r="R281">
        <v>7.3</v>
      </c>
      <c r="S281" s="6">
        <v>3.6191780821917812</v>
      </c>
      <c r="T281" s="7">
        <f>IF([1]!Table1[[#This Row],[Revenue]]=0, "",[1]!Table1[[#This Row],[Net_Income]]/[1]!Table1[[#This Row],[Revenue]])</f>
        <v>7.1372260084730146E-2</v>
      </c>
      <c r="U281" s="7">
        <f>IF([1]!Table1[[#This Row],[Total_Liabilities]]=0, "", [1]!Table1[[#This Row],[Total_Liabilities]]/[1]!Table1[[#This Row],[Holders_Equity]])</f>
        <v>3.8195322768643205</v>
      </c>
      <c r="V281" s="7">
        <f>IF([1]!Table1[[#This Row],[long_Term_Debt]]=0, "", [1]!Table1[[#This Row],[long_Term_Debt]]/[1]!Table1[[#This Row],[Assets]])</f>
        <v>0.22408895841266246</v>
      </c>
      <c r="W281" s="7">
        <f>IF([1]!Table1[[#This Row],[Total_Liabilities]]=0, "", [1]!Table1[[#This Row],[Total_Liabilities]]/[1]!Table1[[#This Row],[Assets]])</f>
        <v>0.79251098601405801</v>
      </c>
      <c r="X281" s="8">
        <v>0.14885982685577454</v>
      </c>
      <c r="Y281" s="7" t="s">
        <v>129</v>
      </c>
    </row>
    <row r="282" spans="1:25" x14ac:dyDescent="0.25">
      <c r="A282" s="4">
        <v>30</v>
      </c>
      <c r="B282" s="5" t="s">
        <v>63</v>
      </c>
      <c r="C282">
        <v>1908</v>
      </c>
      <c r="D282">
        <v>0</v>
      </c>
      <c r="E282">
        <v>31</v>
      </c>
      <c r="F282" t="s">
        <v>24</v>
      </c>
      <c r="G282" t="s">
        <v>24</v>
      </c>
      <c r="I282">
        <v>2014</v>
      </c>
      <c r="J282">
        <v>216000</v>
      </c>
      <c r="K282">
        <v>155929</v>
      </c>
      <c r="L282">
        <v>2804</v>
      </c>
      <c r="M282">
        <v>177501</v>
      </c>
      <c r="N282">
        <v>31721</v>
      </c>
      <c r="O282">
        <v>141477</v>
      </c>
      <c r="P282">
        <v>36024</v>
      </c>
      <c r="Q282">
        <v>26.87</v>
      </c>
      <c r="R282">
        <v>3.39</v>
      </c>
      <c r="S282" s="6">
        <v>7.9262536873156346</v>
      </c>
      <c r="T282" s="7">
        <f>IF([1]!Table1[[#This Row],[Revenue]]=0, "",[1]!Table1[[#This Row],[Net_Income]]/[1]!Table1[[#This Row],[Revenue]])</f>
        <v>1.7982543337031597E-2</v>
      </c>
      <c r="U282" s="7">
        <f>IF([1]!Table1[[#This Row],[Total_Liabilities]]=0, "", [1]!Table1[[#This Row],[Total_Liabilities]]/[1]!Table1[[#This Row],[Holders_Equity]])</f>
        <v>3.9272984676882077</v>
      </c>
      <c r="V282" s="7">
        <f>IF([1]!Table1[[#This Row],[long_Term_Debt]]=0, "", [1]!Table1[[#This Row],[long_Term_Debt]]/[1]!Table1[[#This Row],[Assets]])</f>
        <v>0.17870885234449382</v>
      </c>
      <c r="W282" s="7">
        <f>IF([1]!Table1[[#This Row],[Total_Liabilities]]=0, "", [1]!Table1[[#This Row],[Total_Liabilities]]/[1]!Table1[[#This Row],[Assets]])</f>
        <v>0.79704903070968613</v>
      </c>
      <c r="X282" s="8">
        <v>-3.2194139640477396E-3</v>
      </c>
      <c r="Y282" s="7" t="s">
        <v>129</v>
      </c>
    </row>
    <row r="283" spans="1:25" x14ac:dyDescent="0.25">
      <c r="A283" s="4">
        <v>30</v>
      </c>
      <c r="B283" s="5" t="s">
        <v>63</v>
      </c>
      <c r="C283">
        <v>1908</v>
      </c>
      <c r="D283">
        <v>0</v>
      </c>
      <c r="E283">
        <v>31</v>
      </c>
      <c r="F283" t="s">
        <v>24</v>
      </c>
      <c r="G283" t="s">
        <v>24</v>
      </c>
      <c r="I283">
        <v>2013</v>
      </c>
      <c r="J283">
        <v>219000</v>
      </c>
      <c r="K283">
        <v>155427</v>
      </c>
      <c r="L283">
        <v>3770</v>
      </c>
      <c r="M283">
        <v>166344</v>
      </c>
      <c r="N283">
        <v>22025</v>
      </c>
      <c r="O283">
        <v>123170</v>
      </c>
      <c r="P283">
        <v>43174</v>
      </c>
      <c r="Q283">
        <v>26.41</v>
      </c>
      <c r="R283">
        <v>1.55</v>
      </c>
      <c r="S283" s="6">
        <v>17.038709677419355</v>
      </c>
      <c r="T283" s="7">
        <f>IF([1]!Table1[[#This Row],[Revenue]]=0, "",[1]!Table1[[#This Row],[Net_Income]]/[1]!Table1[[#This Row],[Revenue]])</f>
        <v>2.4255759938749382E-2</v>
      </c>
      <c r="U283" s="7">
        <f>IF([1]!Table1[[#This Row],[Total_Liabilities]]=0, "", [1]!Table1[[#This Row],[Total_Liabilities]]/[1]!Table1[[#This Row],[Holders_Equity]])</f>
        <v>2.8528744151572707</v>
      </c>
      <c r="V283" s="7">
        <f>IF([1]!Table1[[#This Row],[long_Term_Debt]]=0, "", [1]!Table1[[#This Row],[long_Term_Debt]]/[1]!Table1[[#This Row],[Assets]])</f>
        <v>0.13240633867166834</v>
      </c>
      <c r="W283" s="7">
        <f>IF([1]!Table1[[#This Row],[Total_Liabilities]]=0, "", [1]!Table1[[#This Row],[Total_Liabilities]]/[1]!Table1[[#This Row],[Assets]])</f>
        <v>0.74045351801086901</v>
      </c>
      <c r="X283" s="8">
        <v>-2.0401860680576735E-2</v>
      </c>
      <c r="Y283" s="7" t="s">
        <v>129</v>
      </c>
    </row>
    <row r="284" spans="1:25" x14ac:dyDescent="0.25">
      <c r="A284" s="4">
        <v>30</v>
      </c>
      <c r="B284" s="5" t="s">
        <v>63</v>
      </c>
      <c r="C284">
        <v>1908</v>
      </c>
      <c r="D284">
        <v>0</v>
      </c>
      <c r="E284">
        <v>31</v>
      </c>
      <c r="F284" t="s">
        <v>24</v>
      </c>
      <c r="G284" t="s">
        <v>24</v>
      </c>
      <c r="I284">
        <v>2012</v>
      </c>
      <c r="J284">
        <v>213000</v>
      </c>
      <c r="K284">
        <v>152256</v>
      </c>
      <c r="L284">
        <v>4859</v>
      </c>
      <c r="M284">
        <v>149422</v>
      </c>
      <c r="N284">
        <v>10532</v>
      </c>
      <c r="O284">
        <v>112422</v>
      </c>
      <c r="P284">
        <v>37000</v>
      </c>
      <c r="Q284">
        <v>25.92</v>
      </c>
      <c r="R284">
        <v>2.59</v>
      </c>
      <c r="S284" s="6">
        <v>10.007722007722009</v>
      </c>
      <c r="T284" s="7">
        <f>IF([1]!Table1[[#This Row],[Revenue]]=0, "",[1]!Table1[[#This Row],[Net_Income]]/[1]!Table1[[#This Row],[Revenue]])</f>
        <v>3.1913356452290875E-2</v>
      </c>
      <c r="U284" s="7">
        <f>IF([1]!Table1[[#This Row],[Total_Liabilities]]=0, "", [1]!Table1[[#This Row],[Total_Liabilities]]/[1]!Table1[[#This Row],[Holders_Equity]])</f>
        <v>3.0384324324324323</v>
      </c>
      <c r="V284" s="7">
        <f>IF([1]!Table1[[#This Row],[long_Term_Debt]]=0, "", [1]!Table1[[#This Row],[long_Term_Debt]]/[1]!Table1[[#This Row],[Assets]])</f>
        <v>7.0484935283960867E-2</v>
      </c>
      <c r="W284" s="7">
        <f>IF([1]!Table1[[#This Row],[Total_Liabilities]]=0, "", [1]!Table1[[#This Row],[Total_Liabilities]]/[1]!Table1[[#This Row],[Assets]])</f>
        <v>0.75237916772630531</v>
      </c>
      <c r="X284" s="8">
        <v>-1.3004413619167718E-2</v>
      </c>
      <c r="Y284" s="7" t="s">
        <v>129</v>
      </c>
    </row>
    <row r="285" spans="1:25" x14ac:dyDescent="0.25">
      <c r="A285" s="4">
        <v>30</v>
      </c>
      <c r="B285" s="5" t="s">
        <v>63</v>
      </c>
      <c r="C285">
        <v>1908</v>
      </c>
      <c r="D285">
        <v>0</v>
      </c>
      <c r="E285">
        <v>31</v>
      </c>
      <c r="F285" t="s">
        <v>24</v>
      </c>
      <c r="G285" t="s">
        <v>24</v>
      </c>
      <c r="I285">
        <v>2011</v>
      </c>
      <c r="J285">
        <v>207000</v>
      </c>
      <c r="K285">
        <v>150276</v>
      </c>
      <c r="L285">
        <v>7585</v>
      </c>
      <c r="M285">
        <v>144603</v>
      </c>
      <c r="N285">
        <v>8033</v>
      </c>
      <c r="O285">
        <v>105612</v>
      </c>
      <c r="P285">
        <v>38991</v>
      </c>
      <c r="Q285">
        <v>18.21</v>
      </c>
      <c r="R285">
        <v>2.97</v>
      </c>
      <c r="S285" s="6">
        <v>6.1313131313131315</v>
      </c>
      <c r="T285" s="7">
        <f>IF([1]!Table1[[#This Row],[Revenue]]=0, "",[1]!Table1[[#This Row],[Net_Income]]/[1]!Table1[[#This Row],[Revenue]])</f>
        <v>5.0473794884079957E-2</v>
      </c>
      <c r="U285" s="7">
        <f>IF([1]!Table1[[#This Row],[Total_Liabilities]]=0, "", [1]!Table1[[#This Row],[Total_Liabilities]]/[1]!Table1[[#This Row],[Holders_Equity]])</f>
        <v>2.7086250673232284</v>
      </c>
      <c r="V285" s="7">
        <f>IF([1]!Table1[[#This Row],[long_Term_Debt]]=0, "", [1]!Table1[[#This Row],[long_Term_Debt]]/[1]!Table1[[#This Row],[Assets]])</f>
        <v>5.5552097812631825E-2</v>
      </c>
      <c r="W285" s="7">
        <f>IF([1]!Table1[[#This Row],[Total_Liabilities]]=0, "", [1]!Table1[[#This Row],[Total_Liabilities]]/[1]!Table1[[#This Row],[Assets]])</f>
        <v>0.73035829132175678</v>
      </c>
      <c r="X285" s="8">
        <v>-9.7713540418962436E-2</v>
      </c>
      <c r="Y285" s="7" t="s">
        <v>129</v>
      </c>
    </row>
    <row r="286" spans="1:25" x14ac:dyDescent="0.25">
      <c r="A286" s="4">
        <v>30</v>
      </c>
      <c r="B286" s="5" t="s">
        <v>63</v>
      </c>
      <c r="C286">
        <v>1908</v>
      </c>
      <c r="D286">
        <v>0</v>
      </c>
      <c r="E286">
        <v>31</v>
      </c>
      <c r="F286" t="s">
        <v>24</v>
      </c>
      <c r="G286" t="s">
        <v>24</v>
      </c>
      <c r="I286">
        <v>2010</v>
      </c>
      <c r="J286">
        <v>202000</v>
      </c>
      <c r="K286">
        <v>135592</v>
      </c>
      <c r="L286">
        <v>4668</v>
      </c>
      <c r="M286">
        <v>138898</v>
      </c>
      <c r="N286">
        <v>9974</v>
      </c>
      <c r="O286">
        <v>101739</v>
      </c>
      <c r="P286">
        <v>37159</v>
      </c>
      <c r="Q286">
        <v>15.2</v>
      </c>
      <c r="R286">
        <v>4.6399999999999997</v>
      </c>
      <c r="S286" s="6">
        <v>3.2758620689655173</v>
      </c>
      <c r="T286" s="7">
        <f>IF([1]!Table1[[#This Row],[Revenue]]=0, "",[1]!Table1[[#This Row],[Net_Income]]/[1]!Table1[[#This Row],[Revenue]])</f>
        <v>3.4426809841288569E-2</v>
      </c>
      <c r="U286" s="7">
        <f>IF([1]!Table1[[#This Row],[Total_Liabilities]]=0, "", [1]!Table1[[#This Row],[Total_Liabilities]]/[1]!Table1[[#This Row],[Holders_Equity]])</f>
        <v>2.7379369735461125</v>
      </c>
      <c r="V286" s="7">
        <f>IF([1]!Table1[[#This Row],[long_Term_Debt]]=0, "", [1]!Table1[[#This Row],[long_Term_Debt]]/[1]!Table1[[#This Row],[Assets]])</f>
        <v>7.1808089389336055E-2</v>
      </c>
      <c r="W286" s="7">
        <f>IF([1]!Table1[[#This Row],[Total_Liabilities]]=0, "", [1]!Table1[[#This Row],[Total_Liabilities]]/[1]!Table1[[#This Row],[Assets]])</f>
        <v>0.7324727497876139</v>
      </c>
      <c r="X286" s="8">
        <v>-0.22864918284264557</v>
      </c>
      <c r="Y286" s="7" t="s">
        <v>129</v>
      </c>
    </row>
    <row r="287" spans="1:25" x14ac:dyDescent="0.25">
      <c r="A287" s="4">
        <v>30</v>
      </c>
      <c r="B287" s="5" t="s">
        <v>63</v>
      </c>
      <c r="C287">
        <v>1908</v>
      </c>
      <c r="D287">
        <v>0</v>
      </c>
      <c r="E287">
        <v>0</v>
      </c>
      <c r="F287" t="s">
        <v>24</v>
      </c>
      <c r="G287" t="s">
        <v>24</v>
      </c>
      <c r="I287">
        <v>2009</v>
      </c>
      <c r="J287">
        <v>0</v>
      </c>
      <c r="K287">
        <v>104589</v>
      </c>
      <c r="L287">
        <v>104690</v>
      </c>
      <c r="M287">
        <v>136295</v>
      </c>
      <c r="N287">
        <v>5562</v>
      </c>
      <c r="O287">
        <v>107340</v>
      </c>
      <c r="P287">
        <v>28955</v>
      </c>
      <c r="Q287">
        <v>0</v>
      </c>
      <c r="R287">
        <v>0</v>
      </c>
      <c r="S287" s="6" t="s">
        <v>110</v>
      </c>
      <c r="T287" s="7">
        <f>IF([1]!Table1[[#This Row],[Revenue]]=0, "",[1]!Table1[[#This Row],[Net_Income]]/[1]!Table1[[#This Row],[Revenue]])</f>
        <v>1.0009656847278394</v>
      </c>
      <c r="U287" s="7">
        <f>IF([1]!Table1[[#This Row],[Total_Liabilities]]=0, "", [1]!Table1[[#This Row],[Total_Liabilities]]/[1]!Table1[[#This Row],[Holders_Equity]])</f>
        <v>3.7071317561733723</v>
      </c>
      <c r="V287" s="7">
        <f>IF([1]!Table1[[#This Row],[long_Term_Debt]]=0, "", [1]!Table1[[#This Row],[long_Term_Debt]]/[1]!Table1[[#This Row],[Assets]])</f>
        <v>4.0808540298616969E-2</v>
      </c>
      <c r="W287" s="7">
        <f>IF([1]!Table1[[#This Row],[Total_Liabilities]]=0, "", [1]!Table1[[#This Row],[Total_Liabilities]]/[1]!Table1[[#This Row],[Assets]])</f>
        <v>0.78755640338970612</v>
      </c>
      <c r="X287" s="8">
        <v>-0.99361185210681813</v>
      </c>
      <c r="Y287" s="7" t="s">
        <v>129</v>
      </c>
    </row>
    <row r="288" spans="1:25" x14ac:dyDescent="0.25">
      <c r="A288" s="4">
        <v>31</v>
      </c>
      <c r="B288" s="5" t="s">
        <v>64</v>
      </c>
      <c r="C288">
        <v>1999</v>
      </c>
      <c r="D288">
        <v>2024</v>
      </c>
      <c r="E288">
        <v>0</v>
      </c>
      <c r="F288" t="s">
        <v>20</v>
      </c>
      <c r="G288" t="s">
        <v>21</v>
      </c>
      <c r="H288" t="s">
        <v>65</v>
      </c>
      <c r="I288">
        <v>2019</v>
      </c>
      <c r="J288">
        <v>0</v>
      </c>
      <c r="K288">
        <v>668.13</v>
      </c>
      <c r="L288">
        <v>-410.07</v>
      </c>
      <c r="M288">
        <v>2382.5700000000002</v>
      </c>
      <c r="N288">
        <v>1066.27</v>
      </c>
      <c r="O288">
        <v>1308.8900000000001</v>
      </c>
      <c r="P288">
        <v>1073.68</v>
      </c>
      <c r="Q288">
        <v>0</v>
      </c>
      <c r="R288">
        <v>0</v>
      </c>
      <c r="S288" s="6" t="s">
        <v>110</v>
      </c>
      <c r="T288" s="7">
        <f>IF([1]!Table1[[#This Row],[Revenue]]=0, "",[1]!Table1[[#This Row],[Net_Income]]/[1]!Table1[[#This Row],[Revenue]])</f>
        <v>-0.61375780162543214</v>
      </c>
      <c r="U288" s="7">
        <f>IF([1]!Table1[[#This Row],[Total_Liabilities]]=0, "", [1]!Table1[[#This Row],[Total_Liabilities]]/[1]!Table1[[#This Row],[Holders_Equity]])</f>
        <v>1.2190689963490053</v>
      </c>
      <c r="V288" s="7">
        <f>IF([1]!Table1[[#This Row],[long_Term_Debt]]=0, "", [1]!Table1[[#This Row],[long_Term_Debt]]/[1]!Table1[[#This Row],[Assets]])</f>
        <v>0.4475293485605879</v>
      </c>
      <c r="W288" s="7">
        <f>IF([1]!Table1[[#This Row],[Total_Liabilities]]=0, "", [1]!Table1[[#This Row],[Total_Liabilities]]/[1]!Table1[[#This Row],[Assets]])</f>
        <v>0.54936056443252457</v>
      </c>
      <c r="X288" s="8">
        <v>4.1518866088934805E-2</v>
      </c>
      <c r="Y288" s="7" t="s">
        <v>114</v>
      </c>
    </row>
    <row r="289" spans="1:25" x14ac:dyDescent="0.25">
      <c r="A289" s="4">
        <v>31</v>
      </c>
      <c r="B289" s="5" t="s">
        <v>64</v>
      </c>
      <c r="C289">
        <v>1999</v>
      </c>
      <c r="D289">
        <v>2024</v>
      </c>
      <c r="E289">
        <v>0</v>
      </c>
      <c r="F289" t="s">
        <v>20</v>
      </c>
      <c r="G289" t="s">
        <v>21</v>
      </c>
      <c r="H289" t="s">
        <v>65</v>
      </c>
      <c r="I289">
        <v>2018</v>
      </c>
      <c r="J289">
        <v>0</v>
      </c>
      <c r="K289">
        <v>695.87</v>
      </c>
      <c r="L289">
        <v>-349.35</v>
      </c>
      <c r="M289">
        <v>2760.3</v>
      </c>
      <c r="N289">
        <v>995.15</v>
      </c>
      <c r="O289">
        <v>1267.3599999999999</v>
      </c>
      <c r="P289">
        <v>1492.94</v>
      </c>
      <c r="Q289">
        <v>0</v>
      </c>
      <c r="R289">
        <v>0</v>
      </c>
      <c r="S289" s="6" t="s">
        <v>110</v>
      </c>
      <c r="T289" s="7">
        <f>IF([1]!Table1[[#This Row],[Revenue]]=0, "",[1]!Table1[[#This Row],[Net_Income]]/[1]!Table1[[#This Row],[Revenue]])</f>
        <v>-0.50203342578355159</v>
      </c>
      <c r="U289" s="7">
        <f>IF([1]!Table1[[#This Row],[Total_Liabilities]]=0, "", [1]!Table1[[#This Row],[Total_Liabilities]]/[1]!Table1[[#This Row],[Holders_Equity]])</f>
        <v>0.84890216619556036</v>
      </c>
      <c r="V289" s="7">
        <f>IF([1]!Table1[[#This Row],[long_Term_Debt]]=0, "", [1]!Table1[[#This Row],[long_Term_Debt]]/[1]!Table1[[#This Row],[Assets]])</f>
        <v>0.36052240698474802</v>
      </c>
      <c r="W289" s="7">
        <f>IF([1]!Table1[[#This Row],[Total_Liabilities]]=0, "", [1]!Table1[[#This Row],[Total_Liabilities]]/[1]!Table1[[#This Row],[Assets]])</f>
        <v>0.45913849943846674</v>
      </c>
      <c r="X289" s="8">
        <v>0.18766436259646202</v>
      </c>
      <c r="Y289" s="7" t="s">
        <v>114</v>
      </c>
    </row>
    <row r="290" spans="1:25" x14ac:dyDescent="0.25">
      <c r="A290" s="4">
        <v>31</v>
      </c>
      <c r="B290" s="5" t="s">
        <v>64</v>
      </c>
      <c r="C290">
        <v>1999</v>
      </c>
      <c r="D290">
        <v>2024</v>
      </c>
      <c r="E290">
        <v>0</v>
      </c>
      <c r="F290" t="s">
        <v>20</v>
      </c>
      <c r="G290" t="s">
        <v>21</v>
      </c>
      <c r="H290" t="s">
        <v>65</v>
      </c>
      <c r="I290">
        <v>2017</v>
      </c>
      <c r="J290">
        <v>0</v>
      </c>
      <c r="K290">
        <v>826.46</v>
      </c>
      <c r="L290">
        <v>-37.96</v>
      </c>
      <c r="M290">
        <v>3163.68</v>
      </c>
      <c r="N290">
        <v>992.83</v>
      </c>
      <c r="O290">
        <v>1310.6600000000001</v>
      </c>
      <c r="P290">
        <v>1853.02</v>
      </c>
      <c r="Q290">
        <v>0</v>
      </c>
      <c r="R290">
        <v>0</v>
      </c>
      <c r="S290" s="6" t="s">
        <v>110</v>
      </c>
      <c r="T290" s="7">
        <f>IF([1]!Table1[[#This Row],[Revenue]]=0, "",[1]!Table1[[#This Row],[Net_Income]]/[1]!Table1[[#This Row],[Revenue]])</f>
        <v>-4.5930837548096702E-2</v>
      </c>
      <c r="U290" s="7">
        <f>IF([1]!Table1[[#This Row],[Total_Liabilities]]=0, "", [1]!Table1[[#This Row],[Total_Liabilities]]/[1]!Table1[[#This Row],[Holders_Equity]])</f>
        <v>0.70731022870773119</v>
      </c>
      <c r="V290" s="7">
        <f>IF([1]!Table1[[#This Row],[long_Term_Debt]]=0, "", [1]!Table1[[#This Row],[long_Term_Debt]]/[1]!Table1[[#This Row],[Assets]])</f>
        <v>0.31382124614373136</v>
      </c>
      <c r="W290" s="7">
        <f>IF([1]!Table1[[#This Row],[Total_Liabilities]]=0, "", [1]!Table1[[#This Row],[Total_Liabilities]]/[1]!Table1[[#This Row],[Assets]])</f>
        <v>0.41428336620644318</v>
      </c>
      <c r="X290" s="8">
        <v>-0.21461413740531907</v>
      </c>
      <c r="Y290" s="7" t="s">
        <v>114</v>
      </c>
    </row>
    <row r="291" spans="1:25" x14ac:dyDescent="0.25">
      <c r="A291" s="4">
        <v>31</v>
      </c>
      <c r="B291" s="5" t="s">
        <v>64</v>
      </c>
      <c r="C291">
        <v>1999</v>
      </c>
      <c r="D291">
        <v>2024</v>
      </c>
      <c r="E291">
        <v>0</v>
      </c>
      <c r="F291" t="s">
        <v>20</v>
      </c>
      <c r="G291" t="s">
        <v>21</v>
      </c>
      <c r="H291" t="s">
        <v>65</v>
      </c>
      <c r="I291">
        <v>2016</v>
      </c>
      <c r="J291">
        <v>0</v>
      </c>
      <c r="K291">
        <v>649.09</v>
      </c>
      <c r="L291">
        <v>32.659999999999997</v>
      </c>
      <c r="M291">
        <v>3320.84</v>
      </c>
      <c r="N291">
        <v>994.04</v>
      </c>
      <c r="O291">
        <v>1411.21</v>
      </c>
      <c r="P291">
        <v>1909.64</v>
      </c>
      <c r="Q291">
        <v>0</v>
      </c>
      <c r="R291">
        <v>0</v>
      </c>
      <c r="S291" s="6" t="s">
        <v>110</v>
      </c>
      <c r="T291" s="7">
        <f>IF([1]!Table1[[#This Row],[Revenue]]=0, "",[1]!Table1[[#This Row],[Net_Income]]/[1]!Table1[[#This Row],[Revenue]])</f>
        <v>5.0316597082068731E-2</v>
      </c>
      <c r="U291" s="7">
        <f>IF([1]!Table1[[#This Row],[Total_Liabilities]]=0, "", [1]!Table1[[#This Row],[Total_Liabilities]]/[1]!Table1[[#This Row],[Holders_Equity]])</f>
        <v>0.73899268972162291</v>
      </c>
      <c r="V291" s="7">
        <f>IF([1]!Table1[[#This Row],[long_Term_Debt]]=0, "", [1]!Table1[[#This Row],[long_Term_Debt]]/[1]!Table1[[#This Row],[Assets]])</f>
        <v>0.29933390347020633</v>
      </c>
      <c r="W291" s="7">
        <f>IF([1]!Table1[[#This Row],[Total_Liabilities]]=0, "", [1]!Table1[[#This Row],[Total_Liabilities]]/[1]!Table1[[#This Row],[Assets]])</f>
        <v>0.42495573409137444</v>
      </c>
      <c r="X291" s="8">
        <v>-0.18921875240721633</v>
      </c>
      <c r="Y291" s="7" t="s">
        <v>114</v>
      </c>
    </row>
    <row r="292" spans="1:25" x14ac:dyDescent="0.25">
      <c r="A292" s="4">
        <v>31</v>
      </c>
      <c r="B292" s="5" t="s">
        <v>64</v>
      </c>
      <c r="C292">
        <v>1999</v>
      </c>
      <c r="D292">
        <v>2024</v>
      </c>
      <c r="E292">
        <v>0</v>
      </c>
      <c r="F292" t="s">
        <v>20</v>
      </c>
      <c r="G292" t="s">
        <v>21</v>
      </c>
      <c r="H292" t="s">
        <v>65</v>
      </c>
      <c r="I292">
        <v>2015</v>
      </c>
      <c r="J292">
        <v>630</v>
      </c>
      <c r="K292">
        <v>526.27</v>
      </c>
      <c r="L292">
        <v>-4.29</v>
      </c>
      <c r="M292">
        <v>2199.3000000000002</v>
      </c>
      <c r="N292">
        <v>992.71</v>
      </c>
      <c r="O292">
        <v>1168.73</v>
      </c>
      <c r="P292">
        <v>1030.57</v>
      </c>
      <c r="Q292">
        <v>0</v>
      </c>
      <c r="R292">
        <v>0</v>
      </c>
      <c r="S292" s="6" t="s">
        <v>110</v>
      </c>
      <c r="T292" s="7">
        <f>IF([1]!Table1[[#This Row],[Revenue]]=0, "",[1]!Table1[[#This Row],[Net_Income]]/[1]!Table1[[#This Row],[Revenue]])</f>
        <v>-8.1517091987002872E-3</v>
      </c>
      <c r="U292" s="7">
        <f>IF([1]!Table1[[#This Row],[Total_Liabilities]]=0, "", [1]!Table1[[#This Row],[Total_Liabilities]]/[1]!Table1[[#This Row],[Holders_Equity]])</f>
        <v>1.1340617328274645</v>
      </c>
      <c r="V292" s="7">
        <f>IF([1]!Table1[[#This Row],[long_Term_Debt]]=0, "", [1]!Table1[[#This Row],[long_Term_Debt]]/[1]!Table1[[#This Row],[Assets]])</f>
        <v>0.45137543763924881</v>
      </c>
      <c r="W292" s="7">
        <f>IF([1]!Table1[[#This Row],[Total_Liabilities]]=0, "", [1]!Table1[[#This Row],[Total_Liabilities]]/[1]!Table1[[#This Row],[Assets]])</f>
        <v>0.53140999408902834</v>
      </c>
      <c r="X292" s="8">
        <v>-0.99998099834685616</v>
      </c>
      <c r="Y292" s="7" t="s">
        <v>114</v>
      </c>
    </row>
    <row r="293" spans="1:25" x14ac:dyDescent="0.25">
      <c r="A293" s="4">
        <v>32</v>
      </c>
      <c r="B293" s="5" t="s">
        <v>66</v>
      </c>
      <c r="C293">
        <v>2012</v>
      </c>
      <c r="D293">
        <v>2016</v>
      </c>
      <c r="E293">
        <v>0</v>
      </c>
      <c r="F293" t="s">
        <v>20</v>
      </c>
      <c r="G293" t="s">
        <v>20</v>
      </c>
      <c r="I293">
        <v>2021</v>
      </c>
      <c r="J293">
        <v>200</v>
      </c>
      <c r="K293">
        <v>0.01</v>
      </c>
      <c r="L293">
        <v>0</v>
      </c>
      <c r="M293">
        <v>192.98</v>
      </c>
      <c r="N293">
        <v>0</v>
      </c>
      <c r="O293">
        <v>74.58</v>
      </c>
      <c r="P293">
        <v>192.98</v>
      </c>
      <c r="Q293">
        <v>0</v>
      </c>
      <c r="R293">
        <v>0</v>
      </c>
      <c r="S293" s="6" t="s">
        <v>110</v>
      </c>
      <c r="T293" s="7">
        <f>IF([1]!Table1[[#This Row],[Revenue]]=0, "",[1]!Table1[[#This Row],[Net_Income]]/[1]!Table1[[#This Row],[Revenue]])</f>
        <v>0</v>
      </c>
      <c r="U293" s="7">
        <f>IF([1]!Table1[[#This Row],[Total_Liabilities]]=0, "", [1]!Table1[[#This Row],[Total_Liabilities]]/[1]!Table1[[#This Row],[Holders_Equity]])</f>
        <v>0.38646491864441912</v>
      </c>
      <c r="V293" s="7" t="str">
        <f>IF([1]!Table1[[#This Row],[long_Term_Debt]]=0, "", [1]!Table1[[#This Row],[long_Term_Debt]]/[1]!Table1[[#This Row],[Assets]])</f>
        <v/>
      </c>
      <c r="W293" s="7">
        <f>IF([1]!Table1[[#This Row],[Total_Liabilities]]=0, "", [1]!Table1[[#This Row],[Total_Liabilities]]/[1]!Table1[[#This Row],[Assets]])</f>
        <v>0.38646491864441912</v>
      </c>
      <c r="X293" s="8">
        <v>0</v>
      </c>
      <c r="Y293" s="7" t="s">
        <v>130</v>
      </c>
    </row>
    <row r="294" spans="1:25" x14ac:dyDescent="0.25">
      <c r="A294" s="4">
        <v>32</v>
      </c>
      <c r="B294" s="5" t="s">
        <v>66</v>
      </c>
      <c r="C294">
        <v>2012</v>
      </c>
      <c r="D294">
        <v>2016</v>
      </c>
      <c r="E294">
        <v>0</v>
      </c>
      <c r="F294" t="s">
        <v>20</v>
      </c>
      <c r="G294" t="s">
        <v>20</v>
      </c>
      <c r="I294">
        <v>2020</v>
      </c>
      <c r="J294">
        <v>0</v>
      </c>
      <c r="K294">
        <v>0.01</v>
      </c>
      <c r="L294">
        <v>0</v>
      </c>
      <c r="M294">
        <v>186.11</v>
      </c>
      <c r="N294">
        <v>0</v>
      </c>
      <c r="O294">
        <v>66.28</v>
      </c>
      <c r="P294">
        <v>186.11</v>
      </c>
      <c r="Q294">
        <v>0</v>
      </c>
      <c r="R294">
        <v>0</v>
      </c>
      <c r="S294" s="6" t="s">
        <v>110</v>
      </c>
      <c r="T294" s="7">
        <f>IF([1]!Table1[[#This Row],[Revenue]]=0, "",[1]!Table1[[#This Row],[Net_Income]]/[1]!Table1[[#This Row],[Revenue]])</f>
        <v>0</v>
      </c>
      <c r="U294" s="7">
        <f>IF([1]!Table1[[#This Row],[Total_Liabilities]]=0, "", [1]!Table1[[#This Row],[Total_Liabilities]]/[1]!Table1[[#This Row],[Holders_Equity]])</f>
        <v>0.35613346945354896</v>
      </c>
      <c r="V294" s="7" t="str">
        <f>IF([1]!Table1[[#This Row],[long_Term_Debt]]=0, "", [1]!Table1[[#This Row],[long_Term_Debt]]/[1]!Table1[[#This Row],[Assets]])</f>
        <v/>
      </c>
      <c r="W294" s="7">
        <f>IF([1]!Table1[[#This Row],[Total_Liabilities]]=0, "", [1]!Table1[[#This Row],[Total_Liabilities]]/[1]!Table1[[#This Row],[Assets]])</f>
        <v>0.35613346945354896</v>
      </c>
      <c r="X294" s="8">
        <v>0</v>
      </c>
      <c r="Y294" s="7" t="s">
        <v>130</v>
      </c>
    </row>
    <row r="295" spans="1:25" x14ac:dyDescent="0.25">
      <c r="A295" s="4">
        <v>32</v>
      </c>
      <c r="B295" s="5" t="s">
        <v>66</v>
      </c>
      <c r="C295">
        <v>2012</v>
      </c>
      <c r="D295">
        <v>2016</v>
      </c>
      <c r="E295">
        <v>0</v>
      </c>
      <c r="F295" t="s">
        <v>20</v>
      </c>
      <c r="G295" t="s">
        <v>20</v>
      </c>
      <c r="I295">
        <v>2019</v>
      </c>
      <c r="J295">
        <v>0</v>
      </c>
      <c r="K295">
        <v>0.01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s="6" t="s">
        <v>110</v>
      </c>
      <c r="T295" s="7">
        <f>IF([1]!Table1[[#This Row],[Revenue]]=0, "",[1]!Table1[[#This Row],[Net_Income]]/[1]!Table1[[#This Row],[Revenue]])</f>
        <v>0</v>
      </c>
      <c r="U295" s="7" t="str">
        <f>IF([1]!Table1[[#This Row],[Total_Liabilities]]=0, "", [1]!Table1[[#This Row],[Total_Liabilities]]/[1]!Table1[[#This Row],[Holders_Equity]])</f>
        <v/>
      </c>
      <c r="V295" s="7" t="str">
        <f>IF([1]!Table1[[#This Row],[long_Term_Debt]]=0, "", [1]!Table1[[#This Row],[long_Term_Debt]]/[1]!Table1[[#This Row],[Assets]])</f>
        <v/>
      </c>
      <c r="W295" s="7" t="str">
        <f>IF([1]!Table1[[#This Row],[Total_Liabilities]]=0, "", [1]!Table1[[#This Row],[Total_Liabilities]]/[1]!Table1[[#This Row],[Assets]])</f>
        <v/>
      </c>
      <c r="X295" s="8">
        <v>216998.99999999997</v>
      </c>
      <c r="Y295" s="7" t="s">
        <v>130</v>
      </c>
    </row>
    <row r="296" spans="1:25" x14ac:dyDescent="0.25">
      <c r="A296" s="4">
        <v>33</v>
      </c>
      <c r="B296" s="5" t="s">
        <v>67</v>
      </c>
      <c r="C296">
        <v>1986</v>
      </c>
      <c r="D296">
        <v>2023</v>
      </c>
      <c r="E296">
        <v>0</v>
      </c>
      <c r="F296" t="s">
        <v>20</v>
      </c>
      <c r="G296" t="s">
        <v>24</v>
      </c>
      <c r="H296" t="s">
        <v>68</v>
      </c>
      <c r="I296">
        <v>2022</v>
      </c>
      <c r="J296">
        <v>0</v>
      </c>
      <c r="K296">
        <v>2170</v>
      </c>
      <c r="L296">
        <v>0</v>
      </c>
      <c r="M296">
        <v>2020</v>
      </c>
      <c r="N296">
        <v>0</v>
      </c>
      <c r="O296">
        <v>2878</v>
      </c>
      <c r="P296">
        <v>-858</v>
      </c>
      <c r="Q296">
        <v>0</v>
      </c>
      <c r="R296">
        <v>0</v>
      </c>
      <c r="S296" s="6" t="s">
        <v>110</v>
      </c>
      <c r="T296" s="7">
        <f>IF([1]!Table1[[#This Row],[Revenue]]=0, "",[1]!Table1[[#This Row],[Net_Income]]/[1]!Table1[[#This Row],[Revenue]])</f>
        <v>0</v>
      </c>
      <c r="U296" s="7">
        <f>IF([1]!Table1[[#This Row],[Total_Liabilities]]=0, "", [1]!Table1[[#This Row],[Total_Liabilities]]/[1]!Table1[[#This Row],[Holders_Equity]])</f>
        <v>-3.3543123543123543</v>
      </c>
      <c r="V296" s="7" t="str">
        <f>IF([1]!Table1[[#This Row],[long_Term_Debt]]=0, "", [1]!Table1[[#This Row],[long_Term_Debt]]/[1]!Table1[[#This Row],[Assets]])</f>
        <v/>
      </c>
      <c r="W296" s="7">
        <f>IF([1]!Table1[[#This Row],[Total_Liabilities]]=0, "", [1]!Table1[[#This Row],[Total_Liabilities]]/[1]!Table1[[#This Row],[Assets]])</f>
        <v>1.4247524752475247</v>
      </c>
      <c r="X296" s="8">
        <v>4.608294930875576E-4</v>
      </c>
      <c r="Y296" s="7" t="s">
        <v>117</v>
      </c>
    </row>
    <row r="297" spans="1:25" x14ac:dyDescent="0.25">
      <c r="A297" s="4">
        <v>33</v>
      </c>
      <c r="B297" s="5" t="s">
        <v>67</v>
      </c>
      <c r="C297">
        <v>1986</v>
      </c>
      <c r="D297">
        <v>2023</v>
      </c>
      <c r="E297">
        <v>0</v>
      </c>
      <c r="F297" t="s">
        <v>20</v>
      </c>
      <c r="G297" t="s">
        <v>24</v>
      </c>
      <c r="H297" t="s">
        <v>68</v>
      </c>
      <c r="I297">
        <v>2021</v>
      </c>
      <c r="J297">
        <v>0</v>
      </c>
      <c r="K297">
        <v>2171</v>
      </c>
      <c r="L297">
        <v>0</v>
      </c>
      <c r="M297">
        <v>2712</v>
      </c>
      <c r="N297">
        <v>0</v>
      </c>
      <c r="O297">
        <v>2629</v>
      </c>
      <c r="P297">
        <v>83</v>
      </c>
      <c r="Q297">
        <v>0</v>
      </c>
      <c r="R297">
        <v>0</v>
      </c>
      <c r="S297" s="6" t="s">
        <v>110</v>
      </c>
      <c r="T297" s="7">
        <f>IF([1]!Table1[[#This Row],[Revenue]]=0, "",[1]!Table1[[#This Row],[Net_Income]]/[1]!Table1[[#This Row],[Revenue]])</f>
        <v>0</v>
      </c>
      <c r="U297" s="7">
        <f>IF([1]!Table1[[#This Row],[Total_Liabilities]]=0, "", [1]!Table1[[#This Row],[Total_Liabilities]]/[1]!Table1[[#This Row],[Holders_Equity]])</f>
        <v>31.674698795180724</v>
      </c>
      <c r="V297" s="7" t="str">
        <f>IF([1]!Table1[[#This Row],[long_Term_Debt]]=0, "", [1]!Table1[[#This Row],[long_Term_Debt]]/[1]!Table1[[#This Row],[Assets]])</f>
        <v/>
      </c>
      <c r="W297" s="7">
        <f>IF([1]!Table1[[#This Row],[Total_Liabilities]]=0, "", [1]!Table1[[#This Row],[Total_Liabilities]]/[1]!Table1[[#This Row],[Assets]])</f>
        <v>0.9693952802359882</v>
      </c>
      <c r="X297" s="8">
        <v>-0.14739751266697373</v>
      </c>
      <c r="Y297" s="7" t="s">
        <v>117</v>
      </c>
    </row>
    <row r="298" spans="1:25" x14ac:dyDescent="0.25">
      <c r="A298" s="4">
        <v>33</v>
      </c>
      <c r="B298" s="5" t="s">
        <v>67</v>
      </c>
      <c r="C298">
        <v>1986</v>
      </c>
      <c r="D298">
        <v>2023</v>
      </c>
      <c r="E298">
        <v>0</v>
      </c>
      <c r="F298" t="s">
        <v>20</v>
      </c>
      <c r="G298" t="s">
        <v>24</v>
      </c>
      <c r="H298" t="s">
        <v>68</v>
      </c>
      <c r="I298">
        <v>2020</v>
      </c>
      <c r="J298">
        <v>0</v>
      </c>
      <c r="K298">
        <v>1851</v>
      </c>
      <c r="L298">
        <v>0</v>
      </c>
      <c r="M298">
        <v>2806</v>
      </c>
      <c r="N298">
        <v>0</v>
      </c>
      <c r="O298">
        <v>2756</v>
      </c>
      <c r="P298">
        <v>51</v>
      </c>
      <c r="Q298">
        <v>0</v>
      </c>
      <c r="R298">
        <v>0</v>
      </c>
      <c r="S298" s="6" t="s">
        <v>110</v>
      </c>
      <c r="T298" s="7">
        <f>IF([1]!Table1[[#This Row],[Revenue]]=0, "",[1]!Table1[[#This Row],[Net_Income]]/[1]!Table1[[#This Row],[Revenue]])</f>
        <v>0</v>
      </c>
      <c r="U298" s="7">
        <f>IF([1]!Table1[[#This Row],[Total_Liabilities]]=0, "", [1]!Table1[[#This Row],[Total_Liabilities]]/[1]!Table1[[#This Row],[Holders_Equity]])</f>
        <v>54.03921568627451</v>
      </c>
      <c r="V298" s="7" t="str">
        <f>IF([1]!Table1[[#This Row],[long_Term_Debt]]=0, "", [1]!Table1[[#This Row],[long_Term_Debt]]/[1]!Table1[[#This Row],[Assets]])</f>
        <v/>
      </c>
      <c r="W298" s="7">
        <f>IF([1]!Table1[[#This Row],[Total_Liabilities]]=0, "", [1]!Table1[[#This Row],[Total_Liabilities]]/[1]!Table1[[#This Row],[Assets]])</f>
        <v>0.98218104062722733</v>
      </c>
      <c r="X298" s="8">
        <v>0.26904376012965964</v>
      </c>
      <c r="Y298" s="7" t="s">
        <v>117</v>
      </c>
    </row>
    <row r="299" spans="1:25" x14ac:dyDescent="0.25">
      <c r="A299" s="4">
        <v>33</v>
      </c>
      <c r="B299" s="5" t="s">
        <v>67</v>
      </c>
      <c r="C299">
        <v>1986</v>
      </c>
      <c r="D299">
        <v>2023</v>
      </c>
      <c r="E299">
        <v>0</v>
      </c>
      <c r="F299" t="s">
        <v>20</v>
      </c>
      <c r="G299" t="s">
        <v>24</v>
      </c>
      <c r="H299" t="s">
        <v>68</v>
      </c>
      <c r="I299">
        <v>2019</v>
      </c>
      <c r="J299">
        <v>10000</v>
      </c>
      <c r="K299">
        <v>2349</v>
      </c>
      <c r="L299">
        <v>0</v>
      </c>
      <c r="M299">
        <v>3595</v>
      </c>
      <c r="N299">
        <v>0</v>
      </c>
      <c r="O299">
        <v>3066</v>
      </c>
      <c r="P299">
        <v>530</v>
      </c>
      <c r="Q299">
        <v>0</v>
      </c>
      <c r="R299">
        <v>0</v>
      </c>
      <c r="S299" s="6" t="s">
        <v>110</v>
      </c>
      <c r="T299" s="7">
        <f>IF([1]!Table1[[#This Row],[Revenue]]=0, "",[1]!Table1[[#This Row],[Net_Income]]/[1]!Table1[[#This Row],[Revenue]])</f>
        <v>0</v>
      </c>
      <c r="U299" s="7">
        <f>IF([1]!Table1[[#This Row],[Total_Liabilities]]=0, "", [1]!Table1[[#This Row],[Total_Liabilities]]/[1]!Table1[[#This Row],[Holders_Equity]])</f>
        <v>5.7849056603773583</v>
      </c>
      <c r="V299" s="7" t="str">
        <f>IF([1]!Table1[[#This Row],[long_Term_Debt]]=0, "", [1]!Table1[[#This Row],[long_Term_Debt]]/[1]!Table1[[#This Row],[Assets]])</f>
        <v/>
      </c>
      <c r="W299" s="7">
        <f>IF([1]!Table1[[#This Row],[Total_Liabilities]]=0, "", [1]!Table1[[#This Row],[Total_Liabilities]]/[1]!Table1[[#This Row],[Assets]])</f>
        <v>0.85285118219749656</v>
      </c>
      <c r="X299" s="8">
        <v>3.3631332481907195E-2</v>
      </c>
      <c r="Y299" s="7" t="s">
        <v>117</v>
      </c>
    </row>
    <row r="300" spans="1:25" x14ac:dyDescent="0.25">
      <c r="A300" s="4">
        <v>33</v>
      </c>
      <c r="B300" s="5" t="s">
        <v>67</v>
      </c>
      <c r="C300">
        <v>1986</v>
      </c>
      <c r="D300">
        <v>2023</v>
      </c>
      <c r="E300">
        <v>0</v>
      </c>
      <c r="F300" t="s">
        <v>20</v>
      </c>
      <c r="G300" t="s">
        <v>24</v>
      </c>
      <c r="H300" t="s">
        <v>68</v>
      </c>
      <c r="I300">
        <v>2018</v>
      </c>
      <c r="J300">
        <v>0</v>
      </c>
      <c r="K300">
        <v>2428</v>
      </c>
      <c r="L300">
        <v>0</v>
      </c>
      <c r="M300">
        <v>3642</v>
      </c>
      <c r="N300">
        <v>0</v>
      </c>
      <c r="O300">
        <v>2599</v>
      </c>
      <c r="P300">
        <v>1044</v>
      </c>
      <c r="Q300">
        <v>0</v>
      </c>
      <c r="R300">
        <v>0</v>
      </c>
      <c r="S300" s="6" t="s">
        <v>110</v>
      </c>
      <c r="T300" s="7">
        <f>IF([1]!Table1[[#This Row],[Revenue]]=0, "",[1]!Table1[[#This Row],[Net_Income]]/[1]!Table1[[#This Row],[Revenue]])</f>
        <v>0</v>
      </c>
      <c r="U300" s="7">
        <f>IF([1]!Table1[[#This Row],[Total_Liabilities]]=0, "", [1]!Table1[[#This Row],[Total_Liabilities]]/[1]!Table1[[#This Row],[Holders_Equity]])</f>
        <v>2.4894636015325671</v>
      </c>
      <c r="V300" s="7" t="str">
        <f>IF([1]!Table1[[#This Row],[long_Term_Debt]]=0, "", [1]!Table1[[#This Row],[long_Term_Debt]]/[1]!Table1[[#This Row],[Assets]])</f>
        <v/>
      </c>
      <c r="W300" s="7">
        <f>IF([1]!Table1[[#This Row],[Total_Liabilities]]=0, "", [1]!Table1[[#This Row],[Total_Liabilities]]/[1]!Table1[[#This Row],[Assets]])</f>
        <v>0.713618890719385</v>
      </c>
      <c r="X300" s="8">
        <v>-2.3064250411861616E-2</v>
      </c>
      <c r="Y300" s="7" t="s">
        <v>117</v>
      </c>
    </row>
    <row r="301" spans="1:25" x14ac:dyDescent="0.25">
      <c r="A301" s="4">
        <v>33</v>
      </c>
      <c r="B301" s="5" t="s">
        <v>67</v>
      </c>
      <c r="C301">
        <v>1986</v>
      </c>
      <c r="D301">
        <v>2023</v>
      </c>
      <c r="E301">
        <v>0</v>
      </c>
      <c r="F301" t="s">
        <v>20</v>
      </c>
      <c r="G301" t="s">
        <v>24</v>
      </c>
      <c r="H301" t="s">
        <v>68</v>
      </c>
      <c r="I301">
        <v>2017</v>
      </c>
      <c r="J301">
        <v>0</v>
      </c>
      <c r="K301">
        <v>2372</v>
      </c>
      <c r="L301">
        <v>0</v>
      </c>
      <c r="M301">
        <v>3455</v>
      </c>
      <c r="N301">
        <v>0</v>
      </c>
      <c r="O301">
        <v>2486</v>
      </c>
      <c r="P301">
        <v>969</v>
      </c>
      <c r="Q301">
        <v>0</v>
      </c>
      <c r="R301">
        <v>0</v>
      </c>
      <c r="S301" s="6" t="s">
        <v>110</v>
      </c>
      <c r="T301" s="7">
        <f>IF([1]!Table1[[#This Row],[Revenue]]=0, "",[1]!Table1[[#This Row],[Net_Income]]/[1]!Table1[[#This Row],[Revenue]])</f>
        <v>0</v>
      </c>
      <c r="U301" s="7">
        <f>IF([1]!Table1[[#This Row],[Total_Liabilities]]=0, "", [1]!Table1[[#This Row],[Total_Liabilities]]/[1]!Table1[[#This Row],[Holders_Equity]])</f>
        <v>2.5655314757481942</v>
      </c>
      <c r="V301" s="7" t="str">
        <f>IF([1]!Table1[[#This Row],[long_Term_Debt]]=0, "", [1]!Table1[[#This Row],[long_Term_Debt]]/[1]!Table1[[#This Row],[Assets]])</f>
        <v/>
      </c>
      <c r="W301" s="7">
        <f>IF([1]!Table1[[#This Row],[Total_Liabilities]]=0, "", [1]!Table1[[#This Row],[Total_Liabilities]]/[1]!Table1[[#This Row],[Assets]])</f>
        <v>0.71953690303907381</v>
      </c>
      <c r="X301" s="8">
        <v>-3.7521079258010119E-2</v>
      </c>
      <c r="Y301" s="7" t="s">
        <v>117</v>
      </c>
    </row>
    <row r="302" spans="1:25" x14ac:dyDescent="0.25">
      <c r="A302" s="4">
        <v>33</v>
      </c>
      <c r="B302" s="5" t="s">
        <v>67</v>
      </c>
      <c r="C302">
        <v>1986</v>
      </c>
      <c r="D302">
        <v>2023</v>
      </c>
      <c r="E302">
        <v>0</v>
      </c>
      <c r="F302" t="s">
        <v>20</v>
      </c>
      <c r="G302" t="s">
        <v>24</v>
      </c>
      <c r="H302" t="s">
        <v>68</v>
      </c>
      <c r="I302">
        <v>2016</v>
      </c>
      <c r="J302">
        <v>0</v>
      </c>
      <c r="K302">
        <v>2283</v>
      </c>
      <c r="L302">
        <v>0</v>
      </c>
      <c r="M302">
        <v>3394</v>
      </c>
      <c r="N302">
        <v>0</v>
      </c>
      <c r="O302">
        <v>2377</v>
      </c>
      <c r="P302">
        <v>1017</v>
      </c>
      <c r="Q302">
        <v>0</v>
      </c>
      <c r="R302">
        <v>0</v>
      </c>
      <c r="S302" s="6" t="s">
        <v>110</v>
      </c>
      <c r="T302" s="7">
        <f>IF([1]!Table1[[#This Row],[Revenue]]=0, "",[1]!Table1[[#This Row],[Net_Income]]/[1]!Table1[[#This Row],[Revenue]])</f>
        <v>0</v>
      </c>
      <c r="U302" s="7">
        <f>IF([1]!Table1[[#This Row],[Total_Liabilities]]=0, "", [1]!Table1[[#This Row],[Total_Liabilities]]/[1]!Table1[[#This Row],[Holders_Equity]])</f>
        <v>2.3372664700098329</v>
      </c>
      <c r="V302" s="7" t="str">
        <f>IF([1]!Table1[[#This Row],[long_Term_Debt]]=0, "", [1]!Table1[[#This Row],[long_Term_Debt]]/[1]!Table1[[#This Row],[Assets]])</f>
        <v/>
      </c>
      <c r="W302" s="7">
        <f>IF([1]!Table1[[#This Row],[Total_Liabilities]]=0, "", [1]!Table1[[#This Row],[Total_Liabilities]]/[1]!Table1[[#This Row],[Assets]])</f>
        <v>0.70035356511490865</v>
      </c>
      <c r="X302" s="8">
        <v>5.2562417871222077E-3</v>
      </c>
      <c r="Y302" s="7" t="s">
        <v>117</v>
      </c>
    </row>
    <row r="303" spans="1:25" x14ac:dyDescent="0.25">
      <c r="A303" s="4">
        <v>33</v>
      </c>
      <c r="B303" s="5" t="s">
        <v>67</v>
      </c>
      <c r="C303">
        <v>1986</v>
      </c>
      <c r="D303">
        <v>2023</v>
      </c>
      <c r="E303">
        <v>7</v>
      </c>
      <c r="F303" t="s">
        <v>20</v>
      </c>
      <c r="G303" t="s">
        <v>24</v>
      </c>
      <c r="H303" t="s">
        <v>68</v>
      </c>
      <c r="I303">
        <v>2015</v>
      </c>
      <c r="J303">
        <v>0</v>
      </c>
      <c r="K303">
        <v>2295</v>
      </c>
      <c r="L303">
        <v>0</v>
      </c>
      <c r="M303">
        <v>3292</v>
      </c>
      <c r="N303">
        <v>0</v>
      </c>
      <c r="O303">
        <v>2379</v>
      </c>
      <c r="P303">
        <v>913</v>
      </c>
      <c r="Q303">
        <v>0</v>
      </c>
      <c r="R303">
        <v>0</v>
      </c>
      <c r="S303" s="6" t="s">
        <v>110</v>
      </c>
      <c r="T303" s="7">
        <f>IF([1]!Table1[[#This Row],[Revenue]]=0, "",[1]!Table1[[#This Row],[Net_Income]]/[1]!Table1[[#This Row],[Revenue]])</f>
        <v>0</v>
      </c>
      <c r="U303" s="7">
        <f>IF([1]!Table1[[#This Row],[Total_Liabilities]]=0, "", [1]!Table1[[#This Row],[Total_Liabilities]]/[1]!Table1[[#This Row],[Holders_Equity]])</f>
        <v>2.605695509309967</v>
      </c>
      <c r="V303" s="7" t="str">
        <f>IF([1]!Table1[[#This Row],[long_Term_Debt]]=0, "", [1]!Table1[[#This Row],[long_Term_Debt]]/[1]!Table1[[#This Row],[Assets]])</f>
        <v/>
      </c>
      <c r="W303" s="7">
        <f>IF([1]!Table1[[#This Row],[Total_Liabilities]]=0, "", [1]!Table1[[#This Row],[Total_Liabilities]]/[1]!Table1[[#This Row],[Assets]])</f>
        <v>0.72266099635479952</v>
      </c>
      <c r="X303" s="8">
        <v>-1.045751633986928E-2</v>
      </c>
      <c r="Y303" s="7" t="s">
        <v>117</v>
      </c>
    </row>
    <row r="304" spans="1:25" x14ac:dyDescent="0.25">
      <c r="A304" s="4">
        <v>33</v>
      </c>
      <c r="B304" s="5" t="s">
        <v>67</v>
      </c>
      <c r="C304">
        <v>1986</v>
      </c>
      <c r="D304">
        <v>2023</v>
      </c>
      <c r="E304">
        <v>25</v>
      </c>
      <c r="F304" t="s">
        <v>20</v>
      </c>
      <c r="G304" t="s">
        <v>24</v>
      </c>
      <c r="H304" t="s">
        <v>68</v>
      </c>
      <c r="I304">
        <v>2014</v>
      </c>
      <c r="J304">
        <v>0</v>
      </c>
      <c r="K304">
        <v>2271</v>
      </c>
      <c r="L304">
        <v>0</v>
      </c>
      <c r="M304">
        <v>3336</v>
      </c>
      <c r="N304">
        <v>0</v>
      </c>
      <c r="O304">
        <v>2849</v>
      </c>
      <c r="P304">
        <v>487</v>
      </c>
      <c r="Q304">
        <v>0</v>
      </c>
      <c r="R304">
        <v>0</v>
      </c>
      <c r="S304" s="6" t="s">
        <v>110</v>
      </c>
      <c r="T304" s="7">
        <f>IF([1]!Table1[[#This Row],[Revenue]]=0, "",[1]!Table1[[#This Row],[Net_Income]]/[1]!Table1[[#This Row],[Revenue]])</f>
        <v>0</v>
      </c>
      <c r="U304" s="7">
        <f>IF([1]!Table1[[#This Row],[Total_Liabilities]]=0, "", [1]!Table1[[#This Row],[Total_Liabilities]]/[1]!Table1[[#This Row],[Holders_Equity]])</f>
        <v>5.8501026694045173</v>
      </c>
      <c r="V304" s="7" t="str">
        <f>IF([1]!Table1[[#This Row],[long_Term_Debt]]=0, "", [1]!Table1[[#This Row],[long_Term_Debt]]/[1]!Table1[[#This Row],[Assets]])</f>
        <v/>
      </c>
      <c r="W304" s="7">
        <f>IF([1]!Table1[[#This Row],[Total_Liabilities]]=0, "", [1]!Table1[[#This Row],[Total_Liabilities]]/[1]!Table1[[#This Row],[Assets]])</f>
        <v>0.85401678657074342</v>
      </c>
      <c r="X304" s="8">
        <v>-9.951563188022898E-2</v>
      </c>
      <c r="Y304" s="7" t="s">
        <v>117</v>
      </c>
    </row>
    <row r="305" spans="1:25" x14ac:dyDescent="0.25">
      <c r="A305" s="4">
        <v>33</v>
      </c>
      <c r="B305" s="5" t="s">
        <v>67</v>
      </c>
      <c r="C305">
        <v>1986</v>
      </c>
      <c r="D305">
        <v>2023</v>
      </c>
      <c r="E305">
        <v>25</v>
      </c>
      <c r="F305" t="s">
        <v>20</v>
      </c>
      <c r="G305" t="s">
        <v>24</v>
      </c>
      <c r="H305" t="s">
        <v>68</v>
      </c>
      <c r="I305">
        <v>2013</v>
      </c>
      <c r="J305">
        <v>0</v>
      </c>
      <c r="K305">
        <v>2045</v>
      </c>
      <c r="L305">
        <v>0</v>
      </c>
      <c r="M305">
        <v>3328</v>
      </c>
      <c r="N305">
        <v>0</v>
      </c>
      <c r="O305">
        <v>2871</v>
      </c>
      <c r="P305">
        <v>457</v>
      </c>
      <c r="Q305">
        <v>0</v>
      </c>
      <c r="R305">
        <v>0</v>
      </c>
      <c r="S305" s="6" t="s">
        <v>110</v>
      </c>
      <c r="T305" s="7">
        <f>IF([1]!Table1[[#This Row],[Revenue]]=0, "",[1]!Table1[[#This Row],[Net_Income]]/[1]!Table1[[#This Row],[Revenue]])</f>
        <v>0</v>
      </c>
      <c r="U305" s="7">
        <f>IF([1]!Table1[[#This Row],[Total_Liabilities]]=0, "", [1]!Table1[[#This Row],[Total_Liabilities]]/[1]!Table1[[#This Row],[Holders_Equity]])</f>
        <v>6.2822757111597376</v>
      </c>
      <c r="V305" s="7" t="str">
        <f>IF([1]!Table1[[#This Row],[long_Term_Debt]]=0, "", [1]!Table1[[#This Row],[long_Term_Debt]]/[1]!Table1[[#This Row],[Assets]])</f>
        <v/>
      </c>
      <c r="W305" s="7">
        <f>IF([1]!Table1[[#This Row],[Total_Liabilities]]=0, "", [1]!Table1[[#This Row],[Total_Liabilities]]/[1]!Table1[[#This Row],[Assets]])</f>
        <v>0.86268028846153844</v>
      </c>
      <c r="X305" s="8">
        <v>-6.4058679706601465E-2</v>
      </c>
      <c r="Y305" s="7" t="s">
        <v>117</v>
      </c>
    </row>
    <row r="306" spans="1:25" x14ac:dyDescent="0.25">
      <c r="A306" s="4">
        <v>33</v>
      </c>
      <c r="B306" s="5" t="s">
        <v>67</v>
      </c>
      <c r="C306">
        <v>1986</v>
      </c>
      <c r="D306">
        <v>2023</v>
      </c>
      <c r="E306">
        <v>25</v>
      </c>
      <c r="F306" t="s">
        <v>20</v>
      </c>
      <c r="G306" t="s">
        <v>24</v>
      </c>
      <c r="H306" t="s">
        <v>68</v>
      </c>
      <c r="I306">
        <v>2012</v>
      </c>
      <c r="J306">
        <v>0</v>
      </c>
      <c r="K306">
        <v>1914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s="6" t="s">
        <v>110</v>
      </c>
      <c r="T306" s="7">
        <f>IF([1]!Table1[[#This Row],[Revenue]]=0, "",[1]!Table1[[#This Row],[Net_Income]]/[1]!Table1[[#This Row],[Revenue]])</f>
        <v>0</v>
      </c>
      <c r="U306" s="7" t="str">
        <f>IF([1]!Table1[[#This Row],[Total_Liabilities]]=0, "", [1]!Table1[[#This Row],[Total_Liabilities]]/[1]!Table1[[#This Row],[Holders_Equity]])</f>
        <v/>
      </c>
      <c r="V306" s="7" t="str">
        <f>IF([1]!Table1[[#This Row],[long_Term_Debt]]=0, "", [1]!Table1[[#This Row],[long_Term_Debt]]/[1]!Table1[[#This Row],[Assets]])</f>
        <v/>
      </c>
      <c r="W306" s="7" t="str">
        <f>IF([1]!Table1[[#This Row],[Total_Liabilities]]=0, "", [1]!Table1[[#This Row],[Total_Liabilities]]/[1]!Table1[[#This Row],[Assets]])</f>
        <v/>
      </c>
      <c r="X306" s="8">
        <v>-1</v>
      </c>
      <c r="Y306" s="7" t="s">
        <v>117</v>
      </c>
    </row>
    <row r="307" spans="1:25" x14ac:dyDescent="0.25">
      <c r="A307" s="4">
        <v>34</v>
      </c>
      <c r="B307" s="5" t="s">
        <v>69</v>
      </c>
      <c r="C307">
        <v>1885</v>
      </c>
      <c r="D307">
        <v>0</v>
      </c>
      <c r="E307">
        <v>25</v>
      </c>
      <c r="F307" t="s">
        <v>24</v>
      </c>
      <c r="G307" t="s">
        <v>24</v>
      </c>
      <c r="I307">
        <v>2025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27.19</v>
      </c>
      <c r="R307">
        <v>0</v>
      </c>
      <c r="S307" s="6" t="s">
        <v>110</v>
      </c>
      <c r="T307" s="7" t="str">
        <f>IF([1]!Table1[[#This Row],[Revenue]]=0, "",[1]!Table1[[#This Row],[Net_Income]]/[1]!Table1[[#This Row],[Revenue]])</f>
        <v/>
      </c>
      <c r="U307" s="7" t="str">
        <f>IF([1]!Table1[[#This Row],[Total_Liabilities]]=0, "", [1]!Table1[[#This Row],[Total_Liabilities]]/[1]!Table1[[#This Row],[Holders_Equity]])</f>
        <v/>
      </c>
      <c r="V307" s="7" t="str">
        <f>IF([1]!Table1[[#This Row],[long_Term_Debt]]=0, "", [1]!Table1[[#This Row],[long_Term_Debt]]/[1]!Table1[[#This Row],[Assets]])</f>
        <v/>
      </c>
      <c r="W307" s="7" t="str">
        <f>IF([1]!Table1[[#This Row],[Total_Liabilities]]=0, "", [1]!Table1[[#This Row],[Total_Liabilities]]/[1]!Table1[[#This Row],[Assets]])</f>
        <v/>
      </c>
      <c r="X307" s="8" t="s">
        <v>110</v>
      </c>
      <c r="Y307" s="7" t="s">
        <v>131</v>
      </c>
    </row>
    <row r="308" spans="1:25" x14ac:dyDescent="0.25">
      <c r="A308" s="4">
        <v>34</v>
      </c>
      <c r="B308" s="5" t="s">
        <v>69</v>
      </c>
      <c r="C308">
        <v>1885</v>
      </c>
      <c r="D308">
        <v>0</v>
      </c>
      <c r="E308">
        <v>25</v>
      </c>
      <c r="F308" t="s">
        <v>24</v>
      </c>
      <c r="G308" t="s">
        <v>24</v>
      </c>
      <c r="I308">
        <v>2024</v>
      </c>
      <c r="J308">
        <v>140990</v>
      </c>
      <c r="K308">
        <v>122336</v>
      </c>
      <c r="L308">
        <v>10746</v>
      </c>
      <c r="M308">
        <v>394795</v>
      </c>
      <c r="N308">
        <v>118443</v>
      </c>
      <c r="O308">
        <v>276550</v>
      </c>
      <c r="P308">
        <v>118245</v>
      </c>
      <c r="Q308">
        <v>19.52</v>
      </c>
      <c r="R308">
        <v>1.58</v>
      </c>
      <c r="S308" s="6">
        <v>12.354430379746834</v>
      </c>
      <c r="T308" s="7">
        <f>IF([1]!Table1[[#This Row],[Revenue]]=0, "",[1]!Table1[[#This Row],[Net_Income]]/[1]!Table1[[#This Row],[Revenue]])</f>
        <v>8.7840047083442327E-2</v>
      </c>
      <c r="U308" s="7">
        <f>IF([1]!Table1[[#This Row],[Total_Liabilities]]=0, "", [1]!Table1[[#This Row],[Total_Liabilities]]/[1]!Table1[[#This Row],[Holders_Equity]])</f>
        <v>2.3387881094338026</v>
      </c>
      <c r="V308" s="7">
        <f>IF([1]!Table1[[#This Row],[long_Term_Debt]]=0, "", [1]!Table1[[#This Row],[long_Term_Debt]]/[1]!Table1[[#This Row],[Assets]])</f>
        <v>0.30001139832064744</v>
      </c>
      <c r="W308" s="7">
        <f>IF([1]!Table1[[#This Row],[Total_Liabilities]]=0, "", [1]!Table1[[#This Row],[Total_Liabilities]]/[1]!Table1[[#This Row],[Assets]])</f>
        <v>0.70049012778783926</v>
      </c>
      <c r="X308" s="8">
        <v>7.5202720376667536E-4</v>
      </c>
      <c r="Y308" s="7" t="s">
        <v>131</v>
      </c>
    </row>
    <row r="309" spans="1:25" x14ac:dyDescent="0.25">
      <c r="A309" s="4">
        <v>34</v>
      </c>
      <c r="B309" s="5" t="s">
        <v>69</v>
      </c>
      <c r="C309">
        <v>1885</v>
      </c>
      <c r="D309">
        <v>0</v>
      </c>
      <c r="E309">
        <v>4</v>
      </c>
      <c r="F309" t="s">
        <v>24</v>
      </c>
      <c r="G309" t="s">
        <v>24</v>
      </c>
      <c r="I309">
        <v>2023</v>
      </c>
      <c r="J309">
        <v>149900</v>
      </c>
      <c r="K309">
        <v>122428</v>
      </c>
      <c r="L309">
        <v>14192</v>
      </c>
      <c r="M309">
        <v>407060</v>
      </c>
      <c r="N309">
        <v>127854</v>
      </c>
      <c r="O309">
        <v>289618</v>
      </c>
      <c r="P309">
        <v>117442</v>
      </c>
      <c r="Q309">
        <v>15</v>
      </c>
      <c r="R309">
        <v>-0.52</v>
      </c>
      <c r="S309" s="6">
        <v>-28.846153846153847</v>
      </c>
      <c r="T309" s="7">
        <f>IF([1]!Table1[[#This Row],[Revenue]]=0, "",[1]!Table1[[#This Row],[Net_Income]]/[1]!Table1[[#This Row],[Revenue]])</f>
        <v>0.11592119449799065</v>
      </c>
      <c r="U309" s="7">
        <f>IF([1]!Table1[[#This Row],[Total_Liabilities]]=0, "", [1]!Table1[[#This Row],[Total_Liabilities]]/[1]!Table1[[#This Row],[Holders_Equity]])</f>
        <v>2.4660513274637692</v>
      </c>
      <c r="V309" s="7">
        <f>IF([1]!Table1[[#This Row],[long_Term_Debt]]=0, "", [1]!Table1[[#This Row],[long_Term_Debt]]/[1]!Table1[[#This Row],[Assets]])</f>
        <v>0.31409128875350073</v>
      </c>
      <c r="W309" s="7">
        <f>IF([1]!Table1[[#This Row],[Total_Liabilities]]=0, "", [1]!Table1[[#This Row],[Total_Liabilities]]/[1]!Table1[[#This Row],[Assets]])</f>
        <v>0.71148725003684965</v>
      </c>
      <c r="X309" s="8">
        <v>-1.3779527559055118E-2</v>
      </c>
      <c r="Y309" s="7" t="s">
        <v>131</v>
      </c>
    </row>
    <row r="310" spans="1:25" x14ac:dyDescent="0.25">
      <c r="A310" s="4">
        <v>34</v>
      </c>
      <c r="B310" s="5" t="s">
        <v>69</v>
      </c>
      <c r="C310">
        <v>1885</v>
      </c>
      <c r="D310">
        <v>0</v>
      </c>
      <c r="E310">
        <v>4</v>
      </c>
      <c r="F310" t="s">
        <v>24</v>
      </c>
      <c r="G310" t="s">
        <v>24</v>
      </c>
      <c r="I310">
        <v>2022</v>
      </c>
      <c r="J310">
        <v>160700</v>
      </c>
      <c r="K310">
        <v>120741</v>
      </c>
      <c r="L310">
        <v>-8727</v>
      </c>
      <c r="M310">
        <v>402853</v>
      </c>
      <c r="N310">
        <v>128423</v>
      </c>
      <c r="O310">
        <v>296396</v>
      </c>
      <c r="P310">
        <v>106457</v>
      </c>
      <c r="Q310">
        <v>15.28</v>
      </c>
      <c r="R310">
        <v>1.65</v>
      </c>
      <c r="S310" s="6">
        <v>9.2606060606060598</v>
      </c>
      <c r="T310" s="7">
        <f>IF([1]!Table1[[#This Row],[Revenue]]=0, "",[1]!Table1[[#This Row],[Net_Income]]/[1]!Table1[[#This Row],[Revenue]])</f>
        <v>-7.2278679156210404E-2</v>
      </c>
      <c r="U310" s="7">
        <f>IF([1]!Table1[[#This Row],[Total_Liabilities]]=0, "", [1]!Table1[[#This Row],[Total_Liabilities]]/[1]!Table1[[#This Row],[Holders_Equity]])</f>
        <v>2.7841851639629147</v>
      </c>
      <c r="V310" s="7">
        <f>IF([1]!Table1[[#This Row],[long_Term_Debt]]=0, "", [1]!Table1[[#This Row],[long_Term_Debt]]/[1]!Table1[[#This Row],[Assets]])</f>
        <v>0.31878377472676139</v>
      </c>
      <c r="W310" s="7">
        <f>IF([1]!Table1[[#This Row],[Total_Liabilities]]=0, "", [1]!Table1[[#This Row],[Total_Liabilities]]/[1]!Table1[[#This Row],[Assets]])</f>
        <v>0.73574231791745381</v>
      </c>
      <c r="X310" s="8">
        <v>0.11012829113557118</v>
      </c>
      <c r="Y310" s="7" t="s">
        <v>131</v>
      </c>
    </row>
    <row r="311" spans="1:25" x14ac:dyDescent="0.25">
      <c r="A311" s="4">
        <v>34</v>
      </c>
      <c r="B311" s="5" t="s">
        <v>69</v>
      </c>
      <c r="C311">
        <v>1885</v>
      </c>
      <c r="D311">
        <v>0</v>
      </c>
      <c r="E311">
        <v>4</v>
      </c>
      <c r="F311" t="s">
        <v>24</v>
      </c>
      <c r="G311" t="s">
        <v>24</v>
      </c>
      <c r="I311">
        <v>2021</v>
      </c>
      <c r="J311">
        <v>203000</v>
      </c>
      <c r="K311">
        <v>134038</v>
      </c>
      <c r="L311">
        <v>19874</v>
      </c>
      <c r="M311">
        <v>551622</v>
      </c>
      <c r="N311">
        <v>151011</v>
      </c>
      <c r="O311">
        <v>367767</v>
      </c>
      <c r="P311">
        <v>183855</v>
      </c>
      <c r="Q311">
        <v>16.399999999999999</v>
      </c>
      <c r="R311">
        <v>0.55000000000000004</v>
      </c>
      <c r="S311" s="6">
        <v>29.818181818181813</v>
      </c>
      <c r="T311" s="7">
        <f>IF([1]!Table1[[#This Row],[Revenue]]=0, "",[1]!Table1[[#This Row],[Net_Income]]/[1]!Table1[[#This Row],[Revenue]])</f>
        <v>0.14827138572643578</v>
      </c>
      <c r="U311" s="7">
        <f>IF([1]!Table1[[#This Row],[Total_Liabilities]]=0, "", [1]!Table1[[#This Row],[Total_Liabilities]]/[1]!Table1[[#This Row],[Holders_Equity]])</f>
        <v>2.0003100269233909</v>
      </c>
      <c r="V311" s="7">
        <f>IF([1]!Table1[[#This Row],[long_Term_Debt]]=0, "", [1]!Table1[[#This Row],[long_Term_Debt]]/[1]!Table1[[#This Row],[Assets]])</f>
        <v>0.27375811697140434</v>
      </c>
      <c r="W311" s="7">
        <f>IF([1]!Table1[[#This Row],[Total_Liabilities]]=0, "", [1]!Table1[[#This Row],[Total_Liabilities]]/[1]!Table1[[#This Row],[Assets]])</f>
        <v>0.66670111054308934</v>
      </c>
      <c r="X311" s="8">
        <v>6.7234664796550228E-2</v>
      </c>
      <c r="Y311" s="7" t="s">
        <v>131</v>
      </c>
    </row>
    <row r="312" spans="1:25" x14ac:dyDescent="0.25">
      <c r="A312" s="4">
        <v>34</v>
      </c>
      <c r="B312" s="5" t="s">
        <v>69</v>
      </c>
      <c r="C312">
        <v>1885</v>
      </c>
      <c r="D312">
        <v>0</v>
      </c>
      <c r="E312">
        <v>37</v>
      </c>
      <c r="F312" t="s">
        <v>24</v>
      </c>
      <c r="G312" t="s">
        <v>24</v>
      </c>
      <c r="I312">
        <v>2020</v>
      </c>
      <c r="J312">
        <v>230000</v>
      </c>
      <c r="K312">
        <v>143050</v>
      </c>
      <c r="L312">
        <v>-5369</v>
      </c>
      <c r="M312">
        <v>525761</v>
      </c>
      <c r="N312">
        <v>153775</v>
      </c>
      <c r="O312">
        <v>346521</v>
      </c>
      <c r="P312">
        <v>179240</v>
      </c>
      <c r="Q312">
        <v>16.12</v>
      </c>
      <c r="R312">
        <v>1.0900000000000001</v>
      </c>
      <c r="S312" s="6">
        <v>14.788990825688073</v>
      </c>
      <c r="T312" s="7">
        <f>IF([1]!Table1[[#This Row],[Revenue]]=0, "",[1]!Table1[[#This Row],[Net_Income]]/[1]!Table1[[#This Row],[Revenue]])</f>
        <v>-3.7532331352673892E-2</v>
      </c>
      <c r="U312" s="7">
        <f>IF([1]!Table1[[#This Row],[Total_Liabilities]]=0, "", [1]!Table1[[#This Row],[Total_Liabilities]]/[1]!Table1[[#This Row],[Holders_Equity]])</f>
        <v>1.9332794019192145</v>
      </c>
      <c r="V312" s="7">
        <f>IF([1]!Table1[[#This Row],[long_Term_Debt]]=0, "", [1]!Table1[[#This Row],[long_Term_Debt]]/[1]!Table1[[#This Row],[Assets]])</f>
        <v>0.29248080401551274</v>
      </c>
      <c r="W312" s="7">
        <f>IF([1]!Table1[[#This Row],[Total_Liabilities]]=0, "", [1]!Table1[[#This Row],[Total_Liabilities]]/[1]!Table1[[#This Row],[Assets]])</f>
        <v>0.65908464112020482</v>
      </c>
      <c r="X312" s="8">
        <v>0.26664103460328559</v>
      </c>
      <c r="Y312" s="7" t="s">
        <v>131</v>
      </c>
    </row>
    <row r="313" spans="1:25" x14ac:dyDescent="0.25">
      <c r="A313" s="4">
        <v>34</v>
      </c>
      <c r="B313" s="5" t="s">
        <v>69</v>
      </c>
      <c r="C313">
        <v>1885</v>
      </c>
      <c r="D313">
        <v>0</v>
      </c>
      <c r="E313">
        <v>37</v>
      </c>
      <c r="F313" t="s">
        <v>24</v>
      </c>
      <c r="G313" t="s">
        <v>24</v>
      </c>
      <c r="I313">
        <v>2019</v>
      </c>
      <c r="J313">
        <v>246000</v>
      </c>
      <c r="K313">
        <v>181193</v>
      </c>
      <c r="L313">
        <v>13900</v>
      </c>
      <c r="M313">
        <v>551669</v>
      </c>
      <c r="N313">
        <v>151309</v>
      </c>
      <c r="O313">
        <v>349735</v>
      </c>
      <c r="P313">
        <v>201934</v>
      </c>
      <c r="Q313">
        <v>18.46</v>
      </c>
      <c r="R313">
        <v>2.2999999999999998</v>
      </c>
      <c r="S313" s="6">
        <v>8.0260869565217394</v>
      </c>
      <c r="T313" s="7">
        <f>IF([1]!Table1[[#This Row],[Revenue]]=0, "",[1]!Table1[[#This Row],[Net_Income]]/[1]!Table1[[#This Row],[Revenue]])</f>
        <v>7.6713780333677345E-2</v>
      </c>
      <c r="U313" s="7">
        <f>IF([1]!Table1[[#This Row],[Total_Liabilities]]=0, "", [1]!Table1[[#This Row],[Total_Liabilities]]/[1]!Table1[[#This Row],[Holders_Equity]])</f>
        <v>1.7319272633632772</v>
      </c>
      <c r="V313" s="7">
        <f>IF([1]!Table1[[#This Row],[long_Term_Debt]]=0, "", [1]!Table1[[#This Row],[long_Term_Debt]]/[1]!Table1[[#This Row],[Assets]])</f>
        <v>0.27427497285509972</v>
      </c>
      <c r="W313" s="7">
        <f>IF([1]!Table1[[#This Row],[Total_Liabilities]]=0, "", [1]!Table1[[#This Row],[Total_Liabilities]]/[1]!Table1[[#This Row],[Assets]])</f>
        <v>0.63395804368199049</v>
      </c>
      <c r="X313" s="8">
        <v>-5.7601562974287084E-2</v>
      </c>
      <c r="Y313" s="7" t="s">
        <v>131</v>
      </c>
    </row>
    <row r="314" spans="1:25" x14ac:dyDescent="0.25">
      <c r="A314" s="4">
        <v>34</v>
      </c>
      <c r="B314" s="5" t="s">
        <v>69</v>
      </c>
      <c r="C314">
        <v>1885</v>
      </c>
      <c r="D314">
        <v>0</v>
      </c>
      <c r="E314">
        <v>37</v>
      </c>
      <c r="F314" t="s">
        <v>24</v>
      </c>
      <c r="G314" t="s">
        <v>24</v>
      </c>
      <c r="I314">
        <v>2018</v>
      </c>
      <c r="J314">
        <v>268000</v>
      </c>
      <c r="K314">
        <v>170756</v>
      </c>
      <c r="L314">
        <v>19370</v>
      </c>
      <c r="M314">
        <v>531864</v>
      </c>
      <c r="N314">
        <v>166250</v>
      </c>
      <c r="O314">
        <v>337980</v>
      </c>
      <c r="P314">
        <v>193884</v>
      </c>
      <c r="Q314">
        <v>15.86</v>
      </c>
      <c r="R314">
        <v>4.5599999999999996</v>
      </c>
      <c r="S314" s="6">
        <v>3.4780701754385968</v>
      </c>
      <c r="T314" s="7">
        <f>IF([1]!Table1[[#This Row],[Revenue]]=0, "",[1]!Table1[[#This Row],[Net_Income]]/[1]!Table1[[#This Row],[Revenue]])</f>
        <v>0.11343671671859261</v>
      </c>
      <c r="U314" s="7">
        <f>IF([1]!Table1[[#This Row],[Total_Liabilities]]=0, "", [1]!Table1[[#This Row],[Total_Liabilities]]/[1]!Table1[[#This Row],[Holders_Equity]])</f>
        <v>1.7432072785789441</v>
      </c>
      <c r="V314" s="7">
        <f>IF([1]!Table1[[#This Row],[long_Term_Debt]]=0, "", [1]!Table1[[#This Row],[long_Term_Debt]]/[1]!Table1[[#This Row],[Assets]])</f>
        <v>0.31257990764556354</v>
      </c>
      <c r="W314" s="7">
        <f>IF([1]!Table1[[#This Row],[Total_Liabilities]]=0, "", [1]!Table1[[#This Row],[Total_Liabilities]]/[1]!Table1[[#This Row],[Assets]])</f>
        <v>0.63546320111908305</v>
      </c>
      <c r="X314" s="8">
        <v>-5.9792920892970086E-2</v>
      </c>
      <c r="Y314" s="7" t="s">
        <v>131</v>
      </c>
    </row>
    <row r="315" spans="1:25" x14ac:dyDescent="0.25">
      <c r="A315" s="4">
        <v>34</v>
      </c>
      <c r="B315" s="5" t="s">
        <v>69</v>
      </c>
      <c r="C315">
        <v>1885</v>
      </c>
      <c r="D315">
        <v>0</v>
      </c>
      <c r="E315">
        <v>37</v>
      </c>
      <c r="F315" t="s">
        <v>24</v>
      </c>
      <c r="G315" t="s">
        <v>24</v>
      </c>
      <c r="I315">
        <v>2017</v>
      </c>
      <c r="J315">
        <v>252000</v>
      </c>
      <c r="K315">
        <v>160546</v>
      </c>
      <c r="L315">
        <v>29450</v>
      </c>
      <c r="M315">
        <v>444097</v>
      </c>
      <c r="N315">
        <v>125972</v>
      </c>
      <c r="O315">
        <v>302090</v>
      </c>
      <c r="P315">
        <v>142007</v>
      </c>
      <c r="Q315">
        <v>18.22</v>
      </c>
      <c r="R315">
        <v>2.75</v>
      </c>
      <c r="S315" s="6">
        <v>6.625454545454545</v>
      </c>
      <c r="T315" s="7">
        <f>IF([1]!Table1[[#This Row],[Revenue]]=0, "",[1]!Table1[[#This Row],[Net_Income]]/[1]!Table1[[#This Row],[Revenue]])</f>
        <v>0.18343652286572074</v>
      </c>
      <c r="U315" s="7">
        <f>IF([1]!Table1[[#This Row],[Total_Liabilities]]=0, "", [1]!Table1[[#This Row],[Total_Liabilities]]/[1]!Table1[[#This Row],[Holders_Equity]])</f>
        <v>2.1272894998133896</v>
      </c>
      <c r="V315" s="7">
        <f>IF([1]!Table1[[#This Row],[long_Term_Debt]]=0, "", [1]!Table1[[#This Row],[long_Term_Debt]]/[1]!Table1[[#This Row],[Assets]])</f>
        <v>0.28365875022799075</v>
      </c>
      <c r="W315" s="7">
        <f>IF([1]!Table1[[#This Row],[Total_Liabilities]]=0, "", [1]!Table1[[#This Row],[Total_Liabilities]]/[1]!Table1[[#This Row],[Assets]])</f>
        <v>0.68023427314302953</v>
      </c>
      <c r="X315" s="8">
        <v>2.0181131887434131E-2</v>
      </c>
      <c r="Y315" s="7" t="s">
        <v>131</v>
      </c>
    </row>
    <row r="316" spans="1:25" x14ac:dyDescent="0.25">
      <c r="A316" s="4">
        <v>34</v>
      </c>
      <c r="B316" s="5" t="s">
        <v>69</v>
      </c>
      <c r="C316">
        <v>1885</v>
      </c>
      <c r="D316">
        <v>0</v>
      </c>
      <c r="E316">
        <v>37</v>
      </c>
      <c r="F316" t="s">
        <v>24</v>
      </c>
      <c r="G316" t="s">
        <v>24</v>
      </c>
      <c r="I316">
        <v>2016</v>
      </c>
      <c r="J316">
        <v>268000</v>
      </c>
      <c r="K316">
        <v>163786</v>
      </c>
      <c r="L316">
        <v>12976</v>
      </c>
      <c r="M316">
        <v>403821</v>
      </c>
      <c r="N316">
        <v>113681</v>
      </c>
      <c r="O316">
        <v>279711</v>
      </c>
      <c r="P316">
        <v>124110</v>
      </c>
      <c r="Q316">
        <v>18.28</v>
      </c>
      <c r="R316">
        <v>2.27</v>
      </c>
      <c r="S316" s="6">
        <v>8.0528634361233493</v>
      </c>
      <c r="T316" s="7">
        <f>IF([1]!Table1[[#This Row],[Revenue]]=0, "",[1]!Table1[[#This Row],[Net_Income]]/[1]!Table1[[#This Row],[Revenue]])</f>
        <v>7.9225330614338216E-2</v>
      </c>
      <c r="U316" s="7">
        <f>IF([1]!Table1[[#This Row],[Total_Liabilities]]=0, "", [1]!Table1[[#This Row],[Total_Liabilities]]/[1]!Table1[[#This Row],[Holders_Equity]])</f>
        <v>2.2537345902828134</v>
      </c>
      <c r="V316" s="7">
        <f>IF([1]!Table1[[#This Row],[long_Term_Debt]]=0, "", [1]!Table1[[#This Row],[long_Term_Debt]]/[1]!Table1[[#This Row],[Assets]])</f>
        <v>0.28151334378350806</v>
      </c>
      <c r="W316" s="7">
        <f>IF([1]!Table1[[#This Row],[Total_Liabilities]]=0, "", [1]!Table1[[#This Row],[Total_Liabilities]]/[1]!Table1[[#This Row],[Assets]])</f>
        <v>0.69266085716196035</v>
      </c>
      <c r="X316" s="8">
        <v>-0.10370239214584885</v>
      </c>
      <c r="Y316" s="7" t="s">
        <v>131</v>
      </c>
    </row>
    <row r="317" spans="1:25" x14ac:dyDescent="0.25">
      <c r="A317" s="4">
        <v>34</v>
      </c>
      <c r="B317" s="5" t="s">
        <v>69</v>
      </c>
      <c r="C317">
        <v>1885</v>
      </c>
      <c r="D317">
        <v>0</v>
      </c>
      <c r="E317">
        <v>37</v>
      </c>
      <c r="F317" t="s">
        <v>24</v>
      </c>
      <c r="G317" t="s">
        <v>24</v>
      </c>
      <c r="I317">
        <v>2015</v>
      </c>
      <c r="J317">
        <v>281000</v>
      </c>
      <c r="K317">
        <v>146801</v>
      </c>
      <c r="L317">
        <v>13345</v>
      </c>
      <c r="M317">
        <v>402672</v>
      </c>
      <c r="N317">
        <v>118515</v>
      </c>
      <c r="O317">
        <v>279032</v>
      </c>
      <c r="P317">
        <v>123640</v>
      </c>
      <c r="Q317">
        <v>14.16</v>
      </c>
      <c r="R317">
        <v>1.34</v>
      </c>
      <c r="S317" s="6">
        <v>10.567164179104477</v>
      </c>
      <c r="T317" s="7">
        <f>IF([1]!Table1[[#This Row],[Revenue]]=0, "",[1]!Table1[[#This Row],[Net_Income]]/[1]!Table1[[#This Row],[Revenue]])</f>
        <v>9.0905375303982947E-2</v>
      </c>
      <c r="U317" s="7">
        <f>IF([1]!Table1[[#This Row],[Total_Liabilities]]=0, "", [1]!Table1[[#This Row],[Total_Liabilities]]/[1]!Table1[[#This Row],[Holders_Equity]])</f>
        <v>2.25681009382077</v>
      </c>
      <c r="V317" s="7">
        <f>IF([1]!Table1[[#This Row],[long_Term_Debt]]=0, "", [1]!Table1[[#This Row],[long_Term_Debt]]/[1]!Table1[[#This Row],[Assets]])</f>
        <v>0.29432143282870427</v>
      </c>
      <c r="W317" s="7">
        <f>IF([1]!Table1[[#This Row],[Total_Liabilities]]=0, "", [1]!Table1[[#This Row],[Total_Liabilities]]/[1]!Table1[[#This Row],[Assets]])</f>
        <v>0.69295108674057293</v>
      </c>
      <c r="X317" s="8">
        <v>-9.7778625486202406E-2</v>
      </c>
      <c r="Y317" s="7" t="s">
        <v>131</v>
      </c>
    </row>
    <row r="318" spans="1:25" x14ac:dyDescent="0.25">
      <c r="A318" s="4">
        <v>34</v>
      </c>
      <c r="B318" s="5" t="s">
        <v>69</v>
      </c>
      <c r="C318">
        <v>1885</v>
      </c>
      <c r="D318">
        <v>0</v>
      </c>
      <c r="E318">
        <v>37</v>
      </c>
      <c r="F318" t="s">
        <v>24</v>
      </c>
      <c r="G318" t="s">
        <v>24</v>
      </c>
      <c r="I318">
        <v>2014</v>
      </c>
      <c r="J318">
        <v>253000</v>
      </c>
      <c r="K318">
        <v>132447</v>
      </c>
      <c r="L318">
        <v>6442</v>
      </c>
      <c r="M318">
        <v>296834</v>
      </c>
      <c r="N318">
        <v>75778</v>
      </c>
      <c r="O318">
        <v>206564</v>
      </c>
      <c r="P318">
        <v>90270</v>
      </c>
      <c r="Q318">
        <v>13.81</v>
      </c>
      <c r="R318">
        <v>2.83</v>
      </c>
      <c r="S318" s="6">
        <v>4.8798586572438163</v>
      </c>
      <c r="T318" s="7">
        <f>IF([1]!Table1[[#This Row],[Revenue]]=0, "",[1]!Table1[[#This Row],[Net_Income]]/[1]!Table1[[#This Row],[Revenue]])</f>
        <v>4.8638323253829836E-2</v>
      </c>
      <c r="U318" s="7">
        <f>IF([1]!Table1[[#This Row],[Total_Liabilities]]=0, "", [1]!Table1[[#This Row],[Total_Liabilities]]/[1]!Table1[[#This Row],[Holders_Equity]])</f>
        <v>2.2882906835050405</v>
      </c>
      <c r="V318" s="7">
        <f>IF([1]!Table1[[#This Row],[long_Term_Debt]]=0, "", [1]!Table1[[#This Row],[long_Term_Debt]]/[1]!Table1[[#This Row],[Assets]])</f>
        <v>0.2552874670691363</v>
      </c>
      <c r="W318" s="7">
        <f>IF([1]!Table1[[#This Row],[Total_Liabilities]]=0, "", [1]!Table1[[#This Row],[Total_Liabilities]]/[1]!Table1[[#This Row],[Assets]])</f>
        <v>0.6958906324747165</v>
      </c>
      <c r="X318" s="8">
        <v>-2.7897951633483582E-2</v>
      </c>
      <c r="Y318" s="7" t="s">
        <v>131</v>
      </c>
    </row>
    <row r="319" spans="1:25" x14ac:dyDescent="0.25">
      <c r="A319" s="4">
        <v>34</v>
      </c>
      <c r="B319" s="5" t="s">
        <v>69</v>
      </c>
      <c r="C319">
        <v>1885</v>
      </c>
      <c r="D319">
        <v>0</v>
      </c>
      <c r="E319">
        <v>37</v>
      </c>
      <c r="F319" t="s">
        <v>24</v>
      </c>
      <c r="G319" t="s">
        <v>24</v>
      </c>
      <c r="I319">
        <v>2013</v>
      </c>
      <c r="J319">
        <v>243000</v>
      </c>
      <c r="K319">
        <v>128752</v>
      </c>
      <c r="L319">
        <v>18418</v>
      </c>
      <c r="M319">
        <v>277787</v>
      </c>
      <c r="N319">
        <v>69290</v>
      </c>
      <c r="O319">
        <v>186305</v>
      </c>
      <c r="P319">
        <v>91482</v>
      </c>
      <c r="Q319">
        <v>13.29</v>
      </c>
      <c r="R319">
        <v>1.86</v>
      </c>
      <c r="S319" s="6">
        <v>7.1451612903225801</v>
      </c>
      <c r="T319" s="7">
        <f>IF([1]!Table1[[#This Row],[Revenue]]=0, "",[1]!Table1[[#This Row],[Net_Income]]/[1]!Table1[[#This Row],[Revenue]])</f>
        <v>0.14305020504535851</v>
      </c>
      <c r="U319" s="7">
        <f>IF([1]!Table1[[#This Row],[Total_Liabilities]]=0, "", [1]!Table1[[#This Row],[Total_Liabilities]]/[1]!Table1[[#This Row],[Holders_Equity]])</f>
        <v>2.0365208456308346</v>
      </c>
      <c r="V319" s="7">
        <f>IF([1]!Table1[[#This Row],[long_Term_Debt]]=0, "", [1]!Table1[[#This Row],[long_Term_Debt]]/[1]!Table1[[#This Row],[Assets]])</f>
        <v>0.24943571873413803</v>
      </c>
      <c r="W319" s="7">
        <f>IF([1]!Table1[[#This Row],[Total_Liabilities]]=0, "", [1]!Table1[[#This Row],[Total_Liabilities]]/[1]!Table1[[#This Row],[Assets]])</f>
        <v>0.67067573356564558</v>
      </c>
      <c r="X319" s="8">
        <v>-1.0236734186653411E-2</v>
      </c>
      <c r="Y319" s="7" t="s">
        <v>131</v>
      </c>
    </row>
    <row r="320" spans="1:25" x14ac:dyDescent="0.25">
      <c r="A320" s="4">
        <v>34</v>
      </c>
      <c r="B320" s="5" t="s">
        <v>69</v>
      </c>
      <c r="C320">
        <v>1885</v>
      </c>
      <c r="D320">
        <v>0</v>
      </c>
      <c r="E320">
        <v>37</v>
      </c>
      <c r="F320" t="s">
        <v>24</v>
      </c>
      <c r="G320" t="s">
        <v>24</v>
      </c>
      <c r="I320">
        <v>2012</v>
      </c>
      <c r="J320">
        <v>242000</v>
      </c>
      <c r="K320">
        <v>127434</v>
      </c>
      <c r="L320">
        <v>7264</v>
      </c>
      <c r="M320">
        <v>272315</v>
      </c>
      <c r="N320">
        <v>66358</v>
      </c>
      <c r="O320">
        <v>179620</v>
      </c>
      <c r="P320">
        <v>92695</v>
      </c>
      <c r="Q320">
        <v>12.4</v>
      </c>
      <c r="R320">
        <v>0.86</v>
      </c>
      <c r="S320" s="6">
        <v>14.418604651162791</v>
      </c>
      <c r="T320" s="7">
        <f>IF([1]!Table1[[#This Row],[Revenue]]=0, "",[1]!Table1[[#This Row],[Net_Income]]/[1]!Table1[[#This Row],[Revenue]])</f>
        <v>5.7002055966225651E-2</v>
      </c>
      <c r="U320" s="7">
        <f>IF([1]!Table1[[#This Row],[Total_Liabilities]]=0, "", [1]!Table1[[#This Row],[Total_Liabilities]]/[1]!Table1[[#This Row],[Holders_Equity]])</f>
        <v>1.9377528453530395</v>
      </c>
      <c r="V320" s="7">
        <f>IF([1]!Table1[[#This Row],[long_Term_Debt]]=0, "", [1]!Table1[[#This Row],[long_Term_Debt]]/[1]!Table1[[#This Row],[Assets]])</f>
        <v>0.24368103115876835</v>
      </c>
      <c r="W320" s="7">
        <f>IF([1]!Table1[[#This Row],[Total_Liabilities]]=0, "", [1]!Table1[[#This Row],[Total_Liabilities]]/[1]!Table1[[#This Row],[Assets]])</f>
        <v>0.65960376769549967</v>
      </c>
      <c r="X320" s="8">
        <v>-5.5793587268703803E-3</v>
      </c>
      <c r="Y320" s="7" t="s">
        <v>131</v>
      </c>
    </row>
    <row r="321" spans="1:25" x14ac:dyDescent="0.25">
      <c r="A321" s="4">
        <v>34</v>
      </c>
      <c r="B321" s="5" t="s">
        <v>69</v>
      </c>
      <c r="C321">
        <v>1885</v>
      </c>
      <c r="D321">
        <v>0</v>
      </c>
      <c r="E321">
        <v>37</v>
      </c>
      <c r="F321" t="s">
        <v>24</v>
      </c>
      <c r="G321" t="s">
        <v>24</v>
      </c>
      <c r="I321">
        <v>2011</v>
      </c>
      <c r="J321">
        <v>256000</v>
      </c>
      <c r="K321">
        <v>126723</v>
      </c>
      <c r="L321">
        <v>3944</v>
      </c>
      <c r="M321">
        <v>270442</v>
      </c>
      <c r="N321">
        <v>61300</v>
      </c>
      <c r="O321">
        <v>164645</v>
      </c>
      <c r="P321">
        <v>105797</v>
      </c>
      <c r="Q321">
        <v>10.23</v>
      </c>
      <c r="R321">
        <v>2.39</v>
      </c>
      <c r="S321" s="6">
        <v>4.2803347280334725</v>
      </c>
      <c r="T321" s="7">
        <f>IF([1]!Table1[[#This Row],[Revenue]]=0, "",[1]!Table1[[#This Row],[Net_Income]]/[1]!Table1[[#This Row],[Revenue]])</f>
        <v>3.1123000560277139E-2</v>
      </c>
      <c r="U321" s="7">
        <f>IF([1]!Table1[[#This Row],[Total_Liabilities]]=0, "", [1]!Table1[[#This Row],[Total_Liabilities]]/[1]!Table1[[#This Row],[Holders_Equity]])</f>
        <v>1.5562350539240244</v>
      </c>
      <c r="V321" s="7">
        <f>IF([1]!Table1[[#This Row],[long_Term_Debt]]=0, "", [1]!Table1[[#This Row],[long_Term_Debt]]/[1]!Table1[[#This Row],[Assets]])</f>
        <v>0.22666597643857092</v>
      </c>
      <c r="W321" s="7">
        <f>IF([1]!Table1[[#This Row],[Total_Liabilities]]=0, "", [1]!Table1[[#This Row],[Total_Liabilities]]/[1]!Table1[[#This Row],[Assets]])</f>
        <v>0.60879966869051405</v>
      </c>
      <c r="X321" s="8">
        <v>-1.9278268349076332E-2</v>
      </c>
      <c r="Y321" s="7" t="s">
        <v>131</v>
      </c>
    </row>
    <row r="322" spans="1:25" x14ac:dyDescent="0.25">
      <c r="A322" s="4">
        <v>34</v>
      </c>
      <c r="B322" s="5" t="s">
        <v>69</v>
      </c>
      <c r="C322">
        <v>1885</v>
      </c>
      <c r="D322">
        <v>0</v>
      </c>
      <c r="E322">
        <v>37</v>
      </c>
      <c r="F322" t="s">
        <v>24</v>
      </c>
      <c r="G322" t="s">
        <v>24</v>
      </c>
      <c r="I322">
        <v>2010</v>
      </c>
      <c r="J322">
        <v>265410</v>
      </c>
      <c r="K322">
        <v>124280</v>
      </c>
      <c r="L322">
        <v>19864</v>
      </c>
      <c r="M322">
        <v>269391</v>
      </c>
      <c r="N322">
        <v>58971</v>
      </c>
      <c r="O322">
        <v>157441</v>
      </c>
      <c r="P322">
        <v>111950</v>
      </c>
      <c r="Q322">
        <v>8.6300000000000008</v>
      </c>
      <c r="R322">
        <v>2.8</v>
      </c>
      <c r="S322" s="6">
        <v>3.0821428571428577</v>
      </c>
      <c r="T322" s="7">
        <f>IF([1]!Table1[[#This Row],[Revenue]]=0, "",[1]!Table1[[#This Row],[Net_Income]]/[1]!Table1[[#This Row],[Revenue]])</f>
        <v>0.15983263598326361</v>
      </c>
      <c r="U322" s="7">
        <f>IF([1]!Table1[[#This Row],[Total_Liabilities]]=0, "", [1]!Table1[[#This Row],[Total_Liabilities]]/[1]!Table1[[#This Row],[Holders_Equity]])</f>
        <v>1.4063510495757034</v>
      </c>
      <c r="V322" s="7">
        <f>IF([1]!Table1[[#This Row],[long_Term_Debt]]=0, "", [1]!Table1[[#This Row],[long_Term_Debt]]/[1]!Table1[[#This Row],[Assets]])</f>
        <v>0.21890486319142066</v>
      </c>
      <c r="W322" s="7">
        <f>IF([1]!Table1[[#This Row],[Total_Liabilities]]=0, "", [1]!Table1[[#This Row],[Total_Liabilities]]/[1]!Table1[[#This Row],[Assets]])</f>
        <v>0.58443303599600582</v>
      </c>
      <c r="X322" s="8">
        <v>-1.4217895075635662E-2</v>
      </c>
      <c r="Y322" s="7" t="s">
        <v>131</v>
      </c>
    </row>
    <row r="323" spans="1:25" x14ac:dyDescent="0.25">
      <c r="A323" s="4">
        <v>34</v>
      </c>
      <c r="B323" s="5" t="s">
        <v>69</v>
      </c>
      <c r="C323">
        <v>1885</v>
      </c>
      <c r="D323">
        <v>0</v>
      </c>
      <c r="E323">
        <v>0</v>
      </c>
      <c r="F323" t="s">
        <v>24</v>
      </c>
      <c r="G323" t="s">
        <v>24</v>
      </c>
      <c r="I323">
        <v>2009</v>
      </c>
      <c r="J323">
        <v>281000</v>
      </c>
      <c r="K323">
        <v>122513</v>
      </c>
      <c r="L323">
        <v>12138</v>
      </c>
      <c r="M323">
        <v>268312</v>
      </c>
      <c r="N323">
        <v>64720</v>
      </c>
      <c r="O323">
        <v>166323</v>
      </c>
      <c r="P323">
        <v>101989</v>
      </c>
      <c r="Q323">
        <v>8.61</v>
      </c>
      <c r="R323">
        <v>2.12</v>
      </c>
      <c r="S323" s="6">
        <v>4.0613207547169807</v>
      </c>
      <c r="T323" s="7">
        <f>IF([1]!Table1[[#This Row],[Revenue]]=0, "",[1]!Table1[[#This Row],[Net_Income]]/[1]!Table1[[#This Row],[Revenue]])</f>
        <v>9.9075200182837733E-2</v>
      </c>
      <c r="U323" s="7">
        <f>IF([1]!Table1[[#This Row],[Total_Liabilities]]=0, "", [1]!Table1[[#This Row],[Total_Liabilities]]/[1]!Table1[[#This Row],[Holders_Equity]])</f>
        <v>1.6307935169479062</v>
      </c>
      <c r="V323" s="7">
        <f>IF([1]!Table1[[#This Row],[long_Term_Debt]]=0, "", [1]!Table1[[#This Row],[long_Term_Debt]]/[1]!Table1[[#This Row],[Assets]])</f>
        <v>0.24121172366498703</v>
      </c>
      <c r="W323" s="7">
        <f>IF([1]!Table1[[#This Row],[Total_Liabilities]]=0, "", [1]!Table1[[#This Row],[Total_Liabilities]]/[1]!Table1[[#This Row],[Assets]])</f>
        <v>0.61988654998658277</v>
      </c>
      <c r="X323" s="8">
        <v>-1</v>
      </c>
      <c r="Y323" s="7" t="s">
        <v>131</v>
      </c>
    </row>
    <row r="324" spans="1:25" x14ac:dyDescent="0.25">
      <c r="A324" s="4">
        <v>35</v>
      </c>
      <c r="B324" s="5" t="s">
        <v>70</v>
      </c>
      <c r="C324">
        <v>1911</v>
      </c>
      <c r="D324">
        <v>0</v>
      </c>
      <c r="E324">
        <v>0</v>
      </c>
      <c r="F324" t="s">
        <v>24</v>
      </c>
      <c r="G324" t="s">
        <v>24</v>
      </c>
      <c r="I324">
        <v>2025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245.48</v>
      </c>
      <c r="R324">
        <v>0</v>
      </c>
      <c r="S324" s="6" t="s">
        <v>110</v>
      </c>
      <c r="T324" s="7" t="str">
        <f>IF([1]!Table1[[#This Row],[Revenue]]=0, "",[1]!Table1[[#This Row],[Net_Income]]/[1]!Table1[[#This Row],[Revenue]])</f>
        <v/>
      </c>
      <c r="U324" s="7" t="str">
        <f>IF([1]!Table1[[#This Row],[Total_Liabilities]]=0, "", [1]!Table1[[#This Row],[Total_Liabilities]]/[1]!Table1[[#This Row],[Holders_Equity]])</f>
        <v/>
      </c>
      <c r="V324" s="7" t="str">
        <f>IF([1]!Table1[[#This Row],[long_Term_Debt]]=0, "", [1]!Table1[[#This Row],[long_Term_Debt]]/[1]!Table1[[#This Row],[Assets]])</f>
        <v/>
      </c>
      <c r="W324" s="7" t="str">
        <f>IF([1]!Table1[[#This Row],[Total_Liabilities]]=0, "", [1]!Table1[[#This Row],[Total_Liabilities]]/[1]!Table1[[#This Row],[Assets]])</f>
        <v/>
      </c>
      <c r="X324" s="8" t="s">
        <v>110</v>
      </c>
      <c r="Y324" s="7" t="s">
        <v>132</v>
      </c>
    </row>
    <row r="325" spans="1:25" x14ac:dyDescent="0.25">
      <c r="A325" s="4">
        <v>35</v>
      </c>
      <c r="B325" s="5" t="s">
        <v>70</v>
      </c>
      <c r="C325">
        <v>1911</v>
      </c>
      <c r="D325">
        <v>0</v>
      </c>
      <c r="E325">
        <v>0</v>
      </c>
      <c r="F325" t="s">
        <v>24</v>
      </c>
      <c r="G325" t="s">
        <v>24</v>
      </c>
      <c r="I325">
        <v>2024</v>
      </c>
      <c r="J325">
        <v>293400</v>
      </c>
      <c r="K325">
        <v>62753</v>
      </c>
      <c r="L325">
        <v>6023</v>
      </c>
      <c r="M325">
        <v>137175</v>
      </c>
      <c r="N325">
        <v>49884</v>
      </c>
      <c r="O325">
        <v>109783</v>
      </c>
      <c r="P325">
        <v>27393</v>
      </c>
      <c r="Q325">
        <v>197.5</v>
      </c>
      <c r="R325">
        <v>7.8</v>
      </c>
      <c r="S325" s="6">
        <v>25.320512820512821</v>
      </c>
      <c r="T325" s="7">
        <f>IF([1]!Table1[[#This Row],[Revenue]]=0, "",[1]!Table1[[#This Row],[Net_Income]]/[1]!Table1[[#This Row],[Revenue]])</f>
        <v>9.5979475084856505E-2</v>
      </c>
      <c r="U325" s="7">
        <f>IF([1]!Table1[[#This Row],[Total_Liabilities]]=0, "", [1]!Table1[[#This Row],[Total_Liabilities]]/[1]!Table1[[#This Row],[Holders_Equity]])</f>
        <v>4.0077026977695027</v>
      </c>
      <c r="V325" s="7">
        <f>IF([1]!Table1[[#This Row],[long_Term_Debt]]=0, "", [1]!Table1[[#This Row],[long_Term_Debt]]/[1]!Table1[[#This Row],[Assets]])</f>
        <v>0.36365226899945324</v>
      </c>
      <c r="W325" s="7">
        <f>IF([1]!Table1[[#This Row],[Total_Liabilities]]=0, "", [1]!Table1[[#This Row],[Total_Liabilities]]/[1]!Table1[[#This Row],[Assets]])</f>
        <v>0.80031346819755789</v>
      </c>
      <c r="X325" s="8">
        <v>-1.4230395359584402E-2</v>
      </c>
      <c r="Y325" s="7" t="s">
        <v>132</v>
      </c>
    </row>
    <row r="326" spans="1:25" x14ac:dyDescent="0.25">
      <c r="A326" s="4">
        <v>35</v>
      </c>
      <c r="B326" s="5" t="s">
        <v>70</v>
      </c>
      <c r="C326">
        <v>1911</v>
      </c>
      <c r="D326">
        <v>0</v>
      </c>
      <c r="E326">
        <v>0</v>
      </c>
      <c r="F326" t="s">
        <v>24</v>
      </c>
      <c r="G326" t="s">
        <v>24</v>
      </c>
      <c r="I326">
        <v>2023</v>
      </c>
      <c r="J326">
        <v>305300</v>
      </c>
      <c r="K326">
        <v>61860</v>
      </c>
      <c r="L326">
        <v>7502</v>
      </c>
      <c r="M326">
        <v>135241</v>
      </c>
      <c r="N326">
        <v>50121</v>
      </c>
      <c r="O326">
        <v>112628</v>
      </c>
      <c r="P326">
        <v>22613</v>
      </c>
      <c r="Q326">
        <v>134.1</v>
      </c>
      <c r="R326">
        <v>4.95</v>
      </c>
      <c r="S326" s="6">
        <v>27.09090909090909</v>
      </c>
      <c r="T326" s="7">
        <f>IF([1]!Table1[[#This Row],[Revenue]]=0, "",[1]!Table1[[#This Row],[Net_Income]]/[1]!Table1[[#This Row],[Revenue]])</f>
        <v>0.12127384416424183</v>
      </c>
      <c r="U326" s="7">
        <f>IF([1]!Table1[[#This Row],[Total_Liabilities]]=0, "", [1]!Table1[[#This Row],[Total_Liabilities]]/[1]!Table1[[#This Row],[Holders_Equity]])</f>
        <v>4.980674833060629</v>
      </c>
      <c r="V326" s="7">
        <f>IF([1]!Table1[[#This Row],[long_Term_Debt]]=0, "", [1]!Table1[[#This Row],[long_Term_Debt]]/[1]!Table1[[#This Row],[Assets]])</f>
        <v>0.37060506798973686</v>
      </c>
      <c r="W326" s="7">
        <f>IF([1]!Table1[[#This Row],[Total_Liabilities]]=0, "", [1]!Table1[[#This Row],[Total_Liabilities]]/[1]!Table1[[#This Row],[Assets]])</f>
        <v>0.83279478856264</v>
      </c>
      <c r="X326" s="8">
        <v>-2.1500161655350791E-2</v>
      </c>
      <c r="Y326" s="7" t="s">
        <v>132</v>
      </c>
    </row>
    <row r="327" spans="1:25" x14ac:dyDescent="0.25">
      <c r="A327" s="4">
        <v>35</v>
      </c>
      <c r="B327" s="5" t="s">
        <v>70</v>
      </c>
      <c r="C327">
        <v>1911</v>
      </c>
      <c r="D327">
        <v>0</v>
      </c>
      <c r="E327">
        <v>0</v>
      </c>
      <c r="F327" t="s">
        <v>24</v>
      </c>
      <c r="G327" t="s">
        <v>24</v>
      </c>
      <c r="I327">
        <v>2022</v>
      </c>
      <c r="J327">
        <v>345000</v>
      </c>
      <c r="K327">
        <v>60530</v>
      </c>
      <c r="L327">
        <v>1639</v>
      </c>
      <c r="M327">
        <v>127243</v>
      </c>
      <c r="N327">
        <v>46189</v>
      </c>
      <c r="O327">
        <v>105222</v>
      </c>
      <c r="P327">
        <v>22021</v>
      </c>
      <c r="Q327">
        <v>119.07</v>
      </c>
      <c r="R327">
        <v>3.85</v>
      </c>
      <c r="S327" s="6">
        <v>30.927272727272726</v>
      </c>
      <c r="T327" s="7">
        <f>IF([1]!Table1[[#This Row],[Revenue]]=0, "",[1]!Table1[[#This Row],[Net_Income]]/[1]!Table1[[#This Row],[Revenue]])</f>
        <v>2.7077482240211465E-2</v>
      </c>
      <c r="U327" s="7">
        <f>IF([1]!Table1[[#This Row],[Total_Liabilities]]=0, "", [1]!Table1[[#This Row],[Total_Liabilities]]/[1]!Table1[[#This Row],[Holders_Equity]])</f>
        <v>4.7782571182053495</v>
      </c>
      <c r="V327" s="7">
        <f>IF([1]!Table1[[#This Row],[long_Term_Debt]]=0, "", [1]!Table1[[#This Row],[long_Term_Debt]]/[1]!Table1[[#This Row],[Assets]])</f>
        <v>0.36299835747349557</v>
      </c>
      <c r="W327" s="7">
        <f>IF([1]!Table1[[#This Row],[Total_Liabilities]]=0, "", [1]!Table1[[#This Row],[Total_Liabilities]]/[1]!Table1[[#This Row],[Assets]])</f>
        <v>0.82693743467224134</v>
      </c>
      <c r="X327" s="8">
        <v>-5.2535932595407238E-2</v>
      </c>
      <c r="Y327" s="7" t="s">
        <v>132</v>
      </c>
    </row>
    <row r="328" spans="1:25" x14ac:dyDescent="0.25">
      <c r="A328" s="4">
        <v>35</v>
      </c>
      <c r="B328" s="5" t="s">
        <v>70</v>
      </c>
      <c r="C328">
        <v>1911</v>
      </c>
      <c r="D328">
        <v>0</v>
      </c>
      <c r="E328">
        <v>0</v>
      </c>
      <c r="F328" t="s">
        <v>24</v>
      </c>
      <c r="G328" t="s">
        <v>24</v>
      </c>
      <c r="I328">
        <v>2021</v>
      </c>
      <c r="J328">
        <v>345000</v>
      </c>
      <c r="K328">
        <v>57350</v>
      </c>
      <c r="L328">
        <v>5743</v>
      </c>
      <c r="M328">
        <v>132001</v>
      </c>
      <c r="N328">
        <v>44917</v>
      </c>
      <c r="O328">
        <v>113005</v>
      </c>
      <c r="P328">
        <v>18996</v>
      </c>
      <c r="Q328">
        <v>114.08</v>
      </c>
      <c r="R328">
        <v>5.89</v>
      </c>
      <c r="S328" s="6">
        <v>19.368421052631579</v>
      </c>
      <c r="T328" s="7">
        <f>IF([1]!Table1[[#This Row],[Revenue]]=0, "",[1]!Table1[[#This Row],[Net_Income]]/[1]!Table1[[#This Row],[Revenue]])</f>
        <v>0.10013949433304271</v>
      </c>
      <c r="U328" s="7">
        <f>IF([1]!Table1[[#This Row],[Total_Liabilities]]=0, "", [1]!Table1[[#This Row],[Total_Liabilities]]/[1]!Table1[[#This Row],[Holders_Equity]])</f>
        <v>5.9488839755738052</v>
      </c>
      <c r="V328" s="7">
        <f>IF([1]!Table1[[#This Row],[long_Term_Debt]]=0, "", [1]!Table1[[#This Row],[long_Term_Debt]]/[1]!Table1[[#This Row],[Assets]])</f>
        <v>0.34027772516874871</v>
      </c>
      <c r="W328" s="7">
        <f>IF([1]!Table1[[#This Row],[Total_Liabilities]]=0, "", [1]!Table1[[#This Row],[Total_Liabilities]]/[1]!Table1[[#This Row],[Assets]])</f>
        <v>0.85609199930303559</v>
      </c>
      <c r="X328" s="8">
        <v>-3.785527462946818E-2</v>
      </c>
      <c r="Y328" s="7" t="s">
        <v>132</v>
      </c>
    </row>
    <row r="329" spans="1:25" x14ac:dyDescent="0.25">
      <c r="A329" s="4">
        <v>35</v>
      </c>
      <c r="B329" s="5" t="s">
        <v>70</v>
      </c>
      <c r="C329">
        <v>1911</v>
      </c>
      <c r="D329">
        <v>0</v>
      </c>
      <c r="E329">
        <v>0</v>
      </c>
      <c r="F329" t="s">
        <v>24</v>
      </c>
      <c r="G329" t="s">
        <v>24</v>
      </c>
      <c r="I329">
        <v>2020</v>
      </c>
      <c r="J329">
        <v>345900</v>
      </c>
      <c r="K329">
        <v>55179</v>
      </c>
      <c r="L329">
        <v>5590</v>
      </c>
      <c r="M329">
        <v>155971</v>
      </c>
      <c r="N329">
        <v>54217</v>
      </c>
      <c r="O329">
        <v>135244</v>
      </c>
      <c r="P329">
        <v>20727</v>
      </c>
      <c r="Q329">
        <v>93.03</v>
      </c>
      <c r="R329">
        <v>8.49</v>
      </c>
      <c r="S329" s="6">
        <v>10.957597173144876</v>
      </c>
      <c r="T329" s="7">
        <f>IF([1]!Table1[[#This Row],[Revenue]]=0, "",[1]!Table1[[#This Row],[Net_Income]]/[1]!Table1[[#This Row],[Revenue]])</f>
        <v>0.10130665651787818</v>
      </c>
      <c r="U329" s="7">
        <f>IF([1]!Table1[[#This Row],[Total_Liabilities]]=0, "", [1]!Table1[[#This Row],[Total_Liabilities]]/[1]!Table1[[#This Row],[Holders_Equity]])</f>
        <v>6.5250156800308776</v>
      </c>
      <c r="V329" s="7">
        <f>IF([1]!Table1[[#This Row],[long_Term_Debt]]=0, "", [1]!Table1[[#This Row],[long_Term_Debt]]/[1]!Table1[[#This Row],[Assets]])</f>
        <v>0.34760949150803677</v>
      </c>
      <c r="W329" s="7">
        <f>IF([1]!Table1[[#This Row],[Total_Liabilities]]=0, "", [1]!Table1[[#This Row],[Total_Liabilities]]/[1]!Table1[[#This Row],[Assets]])</f>
        <v>0.86710991145789917</v>
      </c>
      <c r="X329" s="8">
        <v>4.5941390746479641E-2</v>
      </c>
      <c r="Y329" s="7" t="s">
        <v>132</v>
      </c>
    </row>
    <row r="330" spans="1:25" x14ac:dyDescent="0.25">
      <c r="A330" s="4">
        <v>35</v>
      </c>
      <c r="B330" s="5" t="s">
        <v>70</v>
      </c>
      <c r="C330">
        <v>1911</v>
      </c>
      <c r="D330">
        <v>0</v>
      </c>
      <c r="E330">
        <v>0</v>
      </c>
      <c r="F330" t="s">
        <v>24</v>
      </c>
      <c r="G330" t="s">
        <v>24</v>
      </c>
      <c r="I330">
        <v>2019</v>
      </c>
      <c r="J330">
        <v>383800</v>
      </c>
      <c r="K330">
        <v>57714</v>
      </c>
      <c r="L330">
        <v>9431</v>
      </c>
      <c r="M330">
        <v>152186</v>
      </c>
      <c r="N330">
        <v>54102</v>
      </c>
      <c r="O330">
        <v>131202</v>
      </c>
      <c r="P330">
        <v>20985</v>
      </c>
      <c r="Q330">
        <v>103.24</v>
      </c>
      <c r="R330">
        <v>9.59</v>
      </c>
      <c r="S330" s="6">
        <v>10.765380604796663</v>
      </c>
      <c r="T330" s="7">
        <f>IF([1]!Table1[[#This Row],[Revenue]]=0, "",[1]!Table1[[#This Row],[Net_Income]]/[1]!Table1[[#This Row],[Revenue]])</f>
        <v>0.16340922479814257</v>
      </c>
      <c r="U330" s="7">
        <f>IF([1]!Table1[[#This Row],[Total_Liabilities]]=0, "", [1]!Table1[[#This Row],[Total_Liabilities]]/[1]!Table1[[#This Row],[Holders_Equity]])</f>
        <v>6.2521801286633307</v>
      </c>
      <c r="V330" s="7">
        <f>IF([1]!Table1[[#This Row],[long_Term_Debt]]=0, "", [1]!Table1[[#This Row],[long_Term_Debt]]/[1]!Table1[[#This Row],[Assets]])</f>
        <v>0.3554991917784816</v>
      </c>
      <c r="W330" s="7">
        <f>IF([1]!Table1[[#This Row],[Total_Liabilities]]=0, "", [1]!Table1[[#This Row],[Total_Liabilities]]/[1]!Table1[[#This Row],[Assets]])</f>
        <v>0.86211609477875761</v>
      </c>
      <c r="X330" s="8">
        <v>0.37905880722181795</v>
      </c>
      <c r="Y330" s="7" t="s">
        <v>132</v>
      </c>
    </row>
    <row r="331" spans="1:25" x14ac:dyDescent="0.25">
      <c r="A331" s="4">
        <v>35</v>
      </c>
      <c r="B331" s="5" t="s">
        <v>70</v>
      </c>
      <c r="C331">
        <v>1911</v>
      </c>
      <c r="D331">
        <v>0</v>
      </c>
      <c r="E331">
        <v>0</v>
      </c>
      <c r="F331" t="s">
        <v>24</v>
      </c>
      <c r="G331" t="s">
        <v>24</v>
      </c>
      <c r="I331">
        <v>2018</v>
      </c>
      <c r="J331">
        <v>381100</v>
      </c>
      <c r="K331">
        <v>79591</v>
      </c>
      <c r="L331">
        <v>8728</v>
      </c>
      <c r="M331">
        <v>123382</v>
      </c>
      <c r="N331">
        <v>35605</v>
      </c>
      <c r="O331">
        <v>106452</v>
      </c>
      <c r="P331">
        <v>16929</v>
      </c>
      <c r="Q331">
        <v>98.33</v>
      </c>
      <c r="R331">
        <v>7</v>
      </c>
      <c r="S331" s="6">
        <v>14.047142857142857</v>
      </c>
      <c r="T331" s="7">
        <f>IF([1]!Table1[[#This Row],[Revenue]]=0, "",[1]!Table1[[#This Row],[Net_Income]]/[1]!Table1[[#This Row],[Revenue]])</f>
        <v>0.10966064002211305</v>
      </c>
      <c r="U331" s="7">
        <f>IF([1]!Table1[[#This Row],[Total_Liabilities]]=0, "", [1]!Table1[[#This Row],[Total_Liabilities]]/[1]!Table1[[#This Row],[Holders_Equity]])</f>
        <v>6.2881446039340778</v>
      </c>
      <c r="V331" s="7">
        <f>IF([1]!Table1[[#This Row],[long_Term_Debt]]=0, "", [1]!Table1[[#This Row],[long_Term_Debt]]/[1]!Table1[[#This Row],[Assets]])</f>
        <v>0.2885753189282067</v>
      </c>
      <c r="W331" s="7">
        <f>IF([1]!Table1[[#This Row],[Total_Liabilities]]=0, "", [1]!Table1[[#This Row],[Total_Liabilities]]/[1]!Table1[[#This Row],[Assets]])</f>
        <v>0.86278387447115468</v>
      </c>
      <c r="X331" s="8">
        <v>-5.6790340616401352E-3</v>
      </c>
      <c r="Y331" s="7" t="s">
        <v>132</v>
      </c>
    </row>
    <row r="332" spans="1:25" x14ac:dyDescent="0.25">
      <c r="A332" s="4">
        <v>35</v>
      </c>
      <c r="B332" s="5" t="s">
        <v>70</v>
      </c>
      <c r="C332">
        <v>1911</v>
      </c>
      <c r="D332">
        <v>0</v>
      </c>
      <c r="E332">
        <v>0</v>
      </c>
      <c r="F332" t="s">
        <v>24</v>
      </c>
      <c r="G332" t="s">
        <v>24</v>
      </c>
      <c r="I332">
        <v>2017</v>
      </c>
      <c r="J332">
        <v>397800</v>
      </c>
      <c r="K332">
        <v>79139</v>
      </c>
      <c r="L332">
        <v>5753</v>
      </c>
      <c r="M332">
        <v>125356</v>
      </c>
      <c r="N332">
        <v>39837</v>
      </c>
      <c r="O332">
        <v>107631</v>
      </c>
      <c r="P332">
        <v>17725</v>
      </c>
      <c r="Q332">
        <v>105.94</v>
      </c>
      <c r="R332">
        <v>10.57</v>
      </c>
      <c r="S332" s="6">
        <v>10.022705771050141</v>
      </c>
      <c r="T332" s="7">
        <f>IF([1]!Table1[[#This Row],[Revenue]]=0, "",[1]!Table1[[#This Row],[Net_Income]]/[1]!Table1[[#This Row],[Revenue]])</f>
        <v>7.2694878631269028E-2</v>
      </c>
      <c r="U332" s="7">
        <f>IF([1]!Table1[[#This Row],[Total_Liabilities]]=0, "", [1]!Table1[[#This Row],[Total_Liabilities]]/[1]!Table1[[#This Row],[Holders_Equity]])</f>
        <v>6.0722708039492241</v>
      </c>
      <c r="V332" s="7">
        <f>IF([1]!Table1[[#This Row],[long_Term_Debt]]=0, "", [1]!Table1[[#This Row],[long_Term_Debt]]/[1]!Table1[[#This Row],[Assets]])</f>
        <v>0.31779093142729509</v>
      </c>
      <c r="W332" s="7">
        <f>IF([1]!Table1[[#This Row],[Total_Liabilities]]=0, "", [1]!Table1[[#This Row],[Total_Liabilities]]/[1]!Table1[[#This Row],[Assets]])</f>
        <v>0.85860269951179047</v>
      </c>
      <c r="X332" s="8">
        <v>9.8560760181452892E-3</v>
      </c>
      <c r="Y332" s="7" t="s">
        <v>132</v>
      </c>
    </row>
    <row r="333" spans="1:25" x14ac:dyDescent="0.25">
      <c r="A333" s="4">
        <v>35</v>
      </c>
      <c r="B333" s="5" t="s">
        <v>70</v>
      </c>
      <c r="C333">
        <v>1911</v>
      </c>
      <c r="D333">
        <v>0</v>
      </c>
      <c r="E333">
        <v>0</v>
      </c>
      <c r="F333" t="s">
        <v>24</v>
      </c>
      <c r="G333" t="s">
        <v>24</v>
      </c>
      <c r="I333">
        <v>2016</v>
      </c>
      <c r="J333">
        <v>414400</v>
      </c>
      <c r="K333">
        <v>79919</v>
      </c>
      <c r="L333">
        <v>11872</v>
      </c>
      <c r="M333">
        <v>117470</v>
      </c>
      <c r="N333">
        <v>34655</v>
      </c>
      <c r="O333">
        <v>99078</v>
      </c>
      <c r="P333">
        <v>18392</v>
      </c>
      <c r="Q333">
        <v>102.51</v>
      </c>
      <c r="R333">
        <v>12.54</v>
      </c>
      <c r="S333" s="6">
        <v>8.1746411483253603</v>
      </c>
      <c r="T333" s="7">
        <f>IF([1]!Table1[[#This Row],[Revenue]]=0, "",[1]!Table1[[#This Row],[Net_Income]]/[1]!Table1[[#This Row],[Revenue]])</f>
        <v>0.14855040728737848</v>
      </c>
      <c r="U333" s="7">
        <f>IF([1]!Table1[[#This Row],[Total_Liabilities]]=0, "", [1]!Table1[[#This Row],[Total_Liabilities]]/[1]!Table1[[#This Row],[Holders_Equity]])</f>
        <v>5.3870160939538927</v>
      </c>
      <c r="V333" s="7">
        <f>IF([1]!Table1[[#This Row],[long_Term_Debt]]=0, "", [1]!Table1[[#This Row],[long_Term_Debt]]/[1]!Table1[[#This Row],[Assets]])</f>
        <v>0.29501149229590534</v>
      </c>
      <c r="W333" s="7">
        <f>IF([1]!Table1[[#This Row],[Total_Liabilities]]=0, "", [1]!Table1[[#This Row],[Total_Liabilities]]/[1]!Table1[[#This Row],[Assets]])</f>
        <v>0.84343236571039415</v>
      </c>
      <c r="X333" s="8">
        <v>2.2798083059097335E-2</v>
      </c>
      <c r="Y333" s="7" t="s">
        <v>132</v>
      </c>
    </row>
    <row r="334" spans="1:25" x14ac:dyDescent="0.25">
      <c r="A334" s="4">
        <v>35</v>
      </c>
      <c r="B334" s="5" t="s">
        <v>70</v>
      </c>
      <c r="C334">
        <v>1911</v>
      </c>
      <c r="D334">
        <v>0</v>
      </c>
      <c r="E334">
        <v>0</v>
      </c>
      <c r="F334" t="s">
        <v>24</v>
      </c>
      <c r="G334" t="s">
        <v>24</v>
      </c>
      <c r="I334">
        <v>2015</v>
      </c>
      <c r="J334">
        <v>411798</v>
      </c>
      <c r="K334">
        <v>81741</v>
      </c>
      <c r="L334">
        <v>13190</v>
      </c>
      <c r="M334">
        <v>110495</v>
      </c>
      <c r="N334">
        <v>33428</v>
      </c>
      <c r="O334">
        <v>96071</v>
      </c>
      <c r="P334">
        <v>14424</v>
      </c>
      <c r="Q334">
        <v>95.19</v>
      </c>
      <c r="R334">
        <v>12.8</v>
      </c>
      <c r="S334" s="6">
        <v>7.4367187499999998</v>
      </c>
      <c r="T334" s="7">
        <f>IF([1]!Table1[[#This Row],[Revenue]]=0, "",[1]!Table1[[#This Row],[Net_Income]]/[1]!Table1[[#This Row],[Revenue]])</f>
        <v>0.16136333051956792</v>
      </c>
      <c r="U334" s="7">
        <f>IF([1]!Table1[[#This Row],[Total_Liabilities]]=0, "", [1]!Table1[[#This Row],[Total_Liabilities]]/[1]!Table1[[#This Row],[Holders_Equity]])</f>
        <v>6.6604963948973932</v>
      </c>
      <c r="V334" s="7">
        <f>IF([1]!Table1[[#This Row],[long_Term_Debt]]=0, "", [1]!Table1[[#This Row],[long_Term_Debt]]/[1]!Table1[[#This Row],[Assets]])</f>
        <v>0.30252952622290602</v>
      </c>
      <c r="W334" s="7">
        <f>IF([1]!Table1[[#This Row],[Total_Liabilities]]=0, "", [1]!Table1[[#This Row],[Total_Liabilities]]/[1]!Table1[[#This Row],[Assets]])</f>
        <v>0.86946015656817055</v>
      </c>
      <c r="X334" s="8">
        <v>0.13520754578485705</v>
      </c>
      <c r="Y334" s="7" t="s">
        <v>132</v>
      </c>
    </row>
    <row r="335" spans="1:25" x14ac:dyDescent="0.25">
      <c r="A335" s="4">
        <v>35</v>
      </c>
      <c r="B335" s="5" t="s">
        <v>70</v>
      </c>
      <c r="C335">
        <v>1911</v>
      </c>
      <c r="D335">
        <v>0</v>
      </c>
      <c r="E335">
        <v>0</v>
      </c>
      <c r="F335" t="s">
        <v>24</v>
      </c>
      <c r="G335" t="s">
        <v>24</v>
      </c>
      <c r="I335">
        <v>2014</v>
      </c>
      <c r="J335">
        <v>412775</v>
      </c>
      <c r="K335">
        <v>92793</v>
      </c>
      <c r="L335">
        <v>12022</v>
      </c>
      <c r="M335">
        <v>117271</v>
      </c>
      <c r="N335">
        <v>34991</v>
      </c>
      <c r="O335">
        <v>105257</v>
      </c>
      <c r="P335">
        <v>12014</v>
      </c>
      <c r="Q335">
        <v>110.59</v>
      </c>
      <c r="R335">
        <v>13.63</v>
      </c>
      <c r="S335" s="6">
        <v>8.1137197358767423</v>
      </c>
      <c r="T335" s="7">
        <f>IF([1]!Table1[[#This Row],[Revenue]]=0, "",[1]!Table1[[#This Row],[Net_Income]]/[1]!Table1[[#This Row],[Revenue]])</f>
        <v>0.12955718642570022</v>
      </c>
      <c r="U335" s="7">
        <f>IF([1]!Table1[[#This Row],[Total_Liabilities]]=0, "", [1]!Table1[[#This Row],[Total_Liabilities]]/[1]!Table1[[#This Row],[Holders_Equity]])</f>
        <v>8.7611952721824533</v>
      </c>
      <c r="V335" s="7">
        <f>IF([1]!Table1[[#This Row],[long_Term_Debt]]=0, "", [1]!Table1[[#This Row],[long_Term_Debt]]/[1]!Table1[[#This Row],[Assets]])</f>
        <v>0.29837726292092676</v>
      </c>
      <c r="W335" s="7">
        <f>IF([1]!Table1[[#This Row],[Total_Liabilities]]=0, "", [1]!Table1[[#This Row],[Total_Liabilities]]/[1]!Table1[[#This Row],[Assets]])</f>
        <v>0.8975535298581917</v>
      </c>
      <c r="X335" s="8">
        <v>6.0069186253273413E-2</v>
      </c>
      <c r="Y335" s="7" t="s">
        <v>132</v>
      </c>
    </row>
    <row r="336" spans="1:25" x14ac:dyDescent="0.25">
      <c r="A336" s="4">
        <v>35</v>
      </c>
      <c r="B336" s="5" t="s">
        <v>70</v>
      </c>
      <c r="C336">
        <v>1911</v>
      </c>
      <c r="D336">
        <v>0</v>
      </c>
      <c r="E336">
        <v>0</v>
      </c>
      <c r="F336" t="s">
        <v>24</v>
      </c>
      <c r="G336" t="s">
        <v>24</v>
      </c>
      <c r="I336">
        <v>2013</v>
      </c>
      <c r="J336">
        <v>463785</v>
      </c>
      <c r="K336">
        <v>98367</v>
      </c>
      <c r="L336">
        <v>16483</v>
      </c>
      <c r="M336">
        <v>126223</v>
      </c>
      <c r="N336">
        <v>32856</v>
      </c>
      <c r="O336">
        <v>103294</v>
      </c>
      <c r="P336">
        <v>22929</v>
      </c>
      <c r="Q336">
        <v>116.11</v>
      </c>
      <c r="R336">
        <v>14.5</v>
      </c>
      <c r="S336" s="6">
        <v>8.0075862068965513</v>
      </c>
      <c r="T336" s="7">
        <f>IF([1]!Table1[[#This Row],[Revenue]]=0, "",[1]!Table1[[#This Row],[Net_Income]]/[1]!Table1[[#This Row],[Revenue]])</f>
        <v>0.1675663586365346</v>
      </c>
      <c r="U336" s="7">
        <f>IF([1]!Table1[[#This Row],[Total_Liabilities]]=0, "", [1]!Table1[[#This Row],[Total_Liabilities]]/[1]!Table1[[#This Row],[Holders_Equity]])</f>
        <v>4.5049500632386934</v>
      </c>
      <c r="V336" s="7">
        <f>IF([1]!Table1[[#This Row],[long_Term_Debt]]=0, "", [1]!Table1[[#This Row],[long_Term_Debt]]/[1]!Table1[[#This Row],[Assets]])</f>
        <v>0.26030121293266678</v>
      </c>
      <c r="W336" s="7">
        <f>IF([1]!Table1[[#This Row],[Total_Liabilities]]=0, "", [1]!Table1[[#This Row],[Total_Liabilities]]/[1]!Table1[[#This Row],[Assets]])</f>
        <v>0.81834530949193096</v>
      </c>
      <c r="X336" s="8">
        <v>4.5818211392031884E-2</v>
      </c>
      <c r="Y336" s="7" t="s">
        <v>132</v>
      </c>
    </row>
    <row r="337" spans="1:25" x14ac:dyDescent="0.25">
      <c r="A337" s="4">
        <v>35</v>
      </c>
      <c r="B337" s="5" t="s">
        <v>70</v>
      </c>
      <c r="C337">
        <v>1911</v>
      </c>
      <c r="D337">
        <v>0</v>
      </c>
      <c r="E337">
        <v>0</v>
      </c>
      <c r="F337" t="s">
        <v>24</v>
      </c>
      <c r="G337" t="s">
        <v>24</v>
      </c>
      <c r="I337">
        <v>2012</v>
      </c>
      <c r="J337">
        <v>466995</v>
      </c>
      <c r="K337">
        <v>102874</v>
      </c>
      <c r="L337">
        <v>16604</v>
      </c>
      <c r="M337">
        <v>119213</v>
      </c>
      <c r="N337">
        <v>24088</v>
      </c>
      <c r="O337">
        <v>100229</v>
      </c>
      <c r="P337">
        <v>18984</v>
      </c>
      <c r="Q337">
        <v>117.89</v>
      </c>
      <c r="R337">
        <v>13.87</v>
      </c>
      <c r="S337" s="6">
        <v>8.4996395097332371</v>
      </c>
      <c r="T337" s="7">
        <f>IF([1]!Table1[[#This Row],[Revenue]]=0, "",[1]!Table1[[#This Row],[Net_Income]]/[1]!Table1[[#This Row],[Revenue]])</f>
        <v>0.16140132589381184</v>
      </c>
      <c r="U337" s="7">
        <f>IF([1]!Table1[[#This Row],[Total_Liabilities]]=0, "", [1]!Table1[[#This Row],[Total_Liabilities]]/[1]!Table1[[#This Row],[Holders_Equity]])</f>
        <v>5.2796565528866415</v>
      </c>
      <c r="V337" s="7">
        <f>IF([1]!Table1[[#This Row],[long_Term_Debt]]=0, "", [1]!Table1[[#This Row],[long_Term_Debt]]/[1]!Table1[[#This Row],[Assets]])</f>
        <v>0.20205850033133971</v>
      </c>
      <c r="W337" s="7">
        <f>IF([1]!Table1[[#This Row],[Total_Liabilities]]=0, "", [1]!Table1[[#This Row],[Total_Liabilities]]/[1]!Table1[[#This Row],[Assets]])</f>
        <v>0.84075562228951539</v>
      </c>
      <c r="X337" s="8">
        <v>3.9290782899469252E-2</v>
      </c>
      <c r="Y337" s="7" t="s">
        <v>132</v>
      </c>
    </row>
    <row r="338" spans="1:25" x14ac:dyDescent="0.25">
      <c r="A338" s="4">
        <v>35</v>
      </c>
      <c r="B338" s="5" t="s">
        <v>70</v>
      </c>
      <c r="C338">
        <v>1911</v>
      </c>
      <c r="D338">
        <v>0</v>
      </c>
      <c r="E338">
        <v>0</v>
      </c>
      <c r="F338" t="s">
        <v>24</v>
      </c>
      <c r="G338" t="s">
        <v>24</v>
      </c>
      <c r="I338">
        <v>2011</v>
      </c>
      <c r="J338">
        <v>466385</v>
      </c>
      <c r="K338">
        <v>106916</v>
      </c>
      <c r="L338">
        <v>15855</v>
      </c>
      <c r="M338">
        <v>116433</v>
      </c>
      <c r="N338">
        <v>22857</v>
      </c>
      <c r="O338">
        <v>96197</v>
      </c>
      <c r="P338">
        <v>20236</v>
      </c>
      <c r="Q338">
        <v>100.12</v>
      </c>
      <c r="R338">
        <v>12.51</v>
      </c>
      <c r="S338" s="6">
        <v>8.0031974420463641</v>
      </c>
      <c r="T338" s="7">
        <f>IF([1]!Table1[[#This Row],[Revenue]]=0, "",[1]!Table1[[#This Row],[Net_Income]]/[1]!Table1[[#This Row],[Revenue]])</f>
        <v>0.1482939878035093</v>
      </c>
      <c r="U338" s="7">
        <f>IF([1]!Table1[[#This Row],[Total_Liabilities]]=0, "", [1]!Table1[[#This Row],[Total_Liabilities]]/[1]!Table1[[#This Row],[Holders_Equity]])</f>
        <v>4.7537556829412928</v>
      </c>
      <c r="V338" s="7">
        <f>IF([1]!Table1[[#This Row],[long_Term_Debt]]=0, "", [1]!Table1[[#This Row],[long_Term_Debt]]/[1]!Table1[[#This Row],[Assets]])</f>
        <v>0.19631032439256912</v>
      </c>
      <c r="W338" s="7">
        <f>IF([1]!Table1[[#This Row],[Total_Liabilities]]=0, "", [1]!Table1[[#This Row],[Total_Liabilities]]/[1]!Table1[[#This Row],[Assets]])</f>
        <v>0.82620047581012257</v>
      </c>
      <c r="X338" s="8">
        <v>-6.5902203599087134E-2</v>
      </c>
      <c r="Y338" s="7" t="s">
        <v>132</v>
      </c>
    </row>
    <row r="339" spans="1:25" x14ac:dyDescent="0.25">
      <c r="A339" s="4">
        <v>35</v>
      </c>
      <c r="B339" s="5" t="s">
        <v>70</v>
      </c>
      <c r="C339">
        <v>1911</v>
      </c>
      <c r="D339">
        <v>0</v>
      </c>
      <c r="E339">
        <v>0</v>
      </c>
      <c r="F339" t="s">
        <v>24</v>
      </c>
      <c r="G339" t="s">
        <v>24</v>
      </c>
      <c r="I339">
        <v>2010</v>
      </c>
      <c r="J339">
        <v>463869</v>
      </c>
      <c r="K339">
        <v>99870</v>
      </c>
      <c r="L339">
        <v>14833</v>
      </c>
      <c r="M339">
        <v>113452</v>
      </c>
      <c r="N339">
        <v>21846</v>
      </c>
      <c r="O339">
        <v>90279</v>
      </c>
      <c r="P339">
        <v>23172</v>
      </c>
      <c r="Q339">
        <v>75.58</v>
      </c>
      <c r="R339">
        <v>10.86</v>
      </c>
      <c r="S339" s="6">
        <v>6.959484346224678</v>
      </c>
      <c r="T339" s="7">
        <f>IF([1]!Table1[[#This Row],[Revenue]]=0, "",[1]!Table1[[#This Row],[Net_Income]]/[1]!Table1[[#This Row],[Revenue]])</f>
        <v>0.14852308000400521</v>
      </c>
      <c r="U339" s="7">
        <f>IF([1]!Table1[[#This Row],[Total_Liabilities]]=0, "", [1]!Table1[[#This Row],[Total_Liabilities]]/[1]!Table1[[#This Row],[Holders_Equity]])</f>
        <v>3.8960383221128949</v>
      </c>
      <c r="V339" s="7">
        <f>IF([1]!Table1[[#This Row],[long_Term_Debt]]=0, "", [1]!Table1[[#This Row],[long_Term_Debt]]/[1]!Table1[[#This Row],[Assets]])</f>
        <v>0.19255720480908226</v>
      </c>
      <c r="W339" s="7">
        <f>IF([1]!Table1[[#This Row],[Total_Liabilities]]=0, "", [1]!Table1[[#This Row],[Total_Liabilities]]/[1]!Table1[[#This Row],[Assets]])</f>
        <v>0.79574621866516237</v>
      </c>
      <c r="X339" s="8">
        <v>-4.1173525583258236E-2</v>
      </c>
      <c r="Y339" s="7" t="s">
        <v>132</v>
      </c>
    </row>
    <row r="340" spans="1:25" x14ac:dyDescent="0.25">
      <c r="A340" s="4">
        <v>35</v>
      </c>
      <c r="B340" s="5" t="s">
        <v>70</v>
      </c>
      <c r="C340">
        <v>1911</v>
      </c>
      <c r="D340">
        <v>0</v>
      </c>
      <c r="E340">
        <v>8</v>
      </c>
      <c r="F340" t="s">
        <v>24</v>
      </c>
      <c r="G340" t="s">
        <v>24</v>
      </c>
      <c r="I340">
        <v>2009</v>
      </c>
      <c r="J340">
        <v>437776</v>
      </c>
      <c r="K340" s="1">
        <v>95758</v>
      </c>
      <c r="L340">
        <v>13425</v>
      </c>
      <c r="M340">
        <v>109022</v>
      </c>
      <c r="N340">
        <v>21932</v>
      </c>
      <c r="O340">
        <v>86267</v>
      </c>
      <c r="P340">
        <v>22755</v>
      </c>
      <c r="Q340">
        <v>73.400000000000006</v>
      </c>
      <c r="R340">
        <v>10.01</v>
      </c>
      <c r="S340" s="6">
        <v>7.3326673326673335</v>
      </c>
      <c r="T340" s="7">
        <f>IF([1]!Table1[[#This Row],[Revenue]]=0, "",[1]!Table1[[#This Row],[Net_Income]]/[1]!Table1[[#This Row],[Revenue]])</f>
        <v>0.14019716368345203</v>
      </c>
      <c r="U340" s="7">
        <f>IF([1]!Table1[[#This Row],[Total_Liabilities]]=0, "", [1]!Table1[[#This Row],[Total_Liabilities]]/[1]!Table1[[#This Row],[Holders_Equity]])</f>
        <v>3.7911228301472204</v>
      </c>
      <c r="V340" s="7">
        <f>IF([1]!Table1[[#This Row],[long_Term_Debt]]=0, "", [1]!Table1[[#This Row],[long_Term_Debt]]/[1]!Table1[[#This Row],[Assets]])</f>
        <v>0.20117040597310634</v>
      </c>
      <c r="W340" s="7">
        <f>IF([1]!Table1[[#This Row],[Total_Liabilities]]=0, "", [1]!Table1[[#This Row],[Total_Liabilities]]/[1]!Table1[[#This Row],[Assets]])</f>
        <v>0.79128065894956978</v>
      </c>
      <c r="X340" s="8">
        <v>-1</v>
      </c>
      <c r="Y340" s="7" t="s">
        <v>132</v>
      </c>
    </row>
    <row r="341" spans="1:25" x14ac:dyDescent="0.25">
      <c r="A341" s="4">
        <v>36</v>
      </c>
      <c r="B341" s="5" t="s">
        <v>71</v>
      </c>
      <c r="C341">
        <v>1983</v>
      </c>
      <c r="D341">
        <v>0</v>
      </c>
      <c r="E341">
        <v>2</v>
      </c>
      <c r="F341" t="s">
        <v>24</v>
      </c>
      <c r="G341" t="s">
        <v>24</v>
      </c>
      <c r="I341">
        <v>2025</v>
      </c>
      <c r="J341">
        <v>0</v>
      </c>
      <c r="K341">
        <v>0</v>
      </c>
      <c r="L341" s="1">
        <v>0</v>
      </c>
      <c r="M341">
        <v>0</v>
      </c>
      <c r="N341">
        <v>0</v>
      </c>
      <c r="O341">
        <v>0</v>
      </c>
      <c r="P341">
        <v>0</v>
      </c>
      <c r="Q341">
        <v>43.67</v>
      </c>
      <c r="R341">
        <v>3.05</v>
      </c>
      <c r="S341" s="6">
        <v>14.318032786885247</v>
      </c>
      <c r="T341" s="7" t="str">
        <f>IF([1]!Table1[[#This Row],[Revenue]]=0, "",[1]!Table1[[#This Row],[Net_Income]]/[1]!Table1[[#This Row],[Revenue]])</f>
        <v/>
      </c>
      <c r="U341" s="7" t="str">
        <f>IF([1]!Table1[[#This Row],[Total_Liabilities]]=0, "", [1]!Table1[[#This Row],[Total_Liabilities]]/[1]!Table1[[#This Row],[Holders_Equity]])</f>
        <v/>
      </c>
      <c r="V341" s="7" t="str">
        <f>IF([1]!Table1[[#This Row],[long_Term_Debt]]=0, "", [1]!Table1[[#This Row],[long_Term_Debt]]/[1]!Table1[[#This Row],[Assets]])</f>
        <v/>
      </c>
      <c r="W341" s="7" t="str">
        <f>IF([1]!Table1[[#This Row],[Total_Liabilities]]=0, "", [1]!Table1[[#This Row],[Total_Liabilities]]/[1]!Table1[[#This Row],[Assets]])</f>
        <v/>
      </c>
      <c r="X341" s="8" t="s">
        <v>110</v>
      </c>
      <c r="Y341" s="7" t="s">
        <v>131</v>
      </c>
    </row>
    <row r="342" spans="1:25" x14ac:dyDescent="0.25">
      <c r="A342" s="4">
        <v>36</v>
      </c>
      <c r="B342" s="5" t="s">
        <v>71</v>
      </c>
      <c r="C342">
        <v>1983</v>
      </c>
      <c r="D342">
        <v>0</v>
      </c>
      <c r="E342">
        <v>91</v>
      </c>
      <c r="F342" t="s">
        <v>24</v>
      </c>
      <c r="G342" t="s">
        <v>24</v>
      </c>
      <c r="I342">
        <v>2024</v>
      </c>
      <c r="J342">
        <v>99600</v>
      </c>
      <c r="K342">
        <v>134788</v>
      </c>
      <c r="L342">
        <v>17506</v>
      </c>
      <c r="M342">
        <v>384711</v>
      </c>
      <c r="N342">
        <v>121381</v>
      </c>
      <c r="O342">
        <v>284136</v>
      </c>
      <c r="P342">
        <v>100575</v>
      </c>
      <c r="Q342">
        <v>39.67</v>
      </c>
      <c r="R342">
        <v>2.95</v>
      </c>
      <c r="S342" s="6">
        <v>13.447457627118643</v>
      </c>
      <c r="T342" s="7">
        <f>IF([1]!Table1[[#This Row],[Revenue]]=0, "",[1]!Table1[[#This Row],[Net_Income]]/[1]!Table1[[#This Row],[Revenue]])</f>
        <v>0.12987803068522422</v>
      </c>
      <c r="U342" s="7">
        <f>IF([1]!Table1[[#This Row],[Total_Liabilities]]=0, "", [1]!Table1[[#This Row],[Total_Liabilities]]/[1]!Table1[[#This Row],[Holders_Equity]])</f>
        <v>2.8251155853840419</v>
      </c>
      <c r="V342" s="7">
        <f>IF([1]!Table1[[#This Row],[long_Term_Debt]]=0, "", [1]!Table1[[#This Row],[long_Term_Debt]]/[1]!Table1[[#This Row],[Assets]])</f>
        <v>0.31551216367611012</v>
      </c>
      <c r="W342" s="7">
        <f>IF([1]!Table1[[#This Row],[Total_Liabilities]]=0, "", [1]!Table1[[#This Row],[Total_Liabilities]]/[1]!Table1[[#This Row],[Assets]])</f>
        <v>0.73856999150011304</v>
      </c>
      <c r="X342" s="8">
        <v>-6.0391132741787106E-3</v>
      </c>
      <c r="Y342" s="7" t="s">
        <v>131</v>
      </c>
    </row>
    <row r="343" spans="1:25" x14ac:dyDescent="0.25">
      <c r="A343" s="4">
        <v>36</v>
      </c>
      <c r="B343" s="5" t="s">
        <v>71</v>
      </c>
      <c r="C343">
        <v>1983</v>
      </c>
      <c r="D343">
        <v>0</v>
      </c>
      <c r="E343">
        <v>0</v>
      </c>
      <c r="F343" t="s">
        <v>24</v>
      </c>
      <c r="G343" t="s">
        <v>24</v>
      </c>
      <c r="I343">
        <v>2023</v>
      </c>
      <c r="J343">
        <v>105400</v>
      </c>
      <c r="K343">
        <v>133974</v>
      </c>
      <c r="L343">
        <v>11614</v>
      </c>
      <c r="M343">
        <v>380255</v>
      </c>
      <c r="N343">
        <v>137701</v>
      </c>
      <c r="O343">
        <v>286456</v>
      </c>
      <c r="P343">
        <v>93799</v>
      </c>
      <c r="Q343">
        <v>32.17</v>
      </c>
      <c r="R343">
        <v>4.46</v>
      </c>
      <c r="S343" s="6">
        <v>7.2130044843049328</v>
      </c>
      <c r="T343" s="7">
        <f>IF([1]!Table1[[#This Row],[Revenue]]=0, "",[1]!Table1[[#This Row],[Net_Income]]/[1]!Table1[[#This Row],[Revenue]])</f>
        <v>8.6688461940376493E-2</v>
      </c>
      <c r="U343" s="7">
        <f>IF([1]!Table1[[#This Row],[Total_Liabilities]]=0, "", [1]!Table1[[#This Row],[Total_Liabilities]]/[1]!Table1[[#This Row],[Holders_Equity]])</f>
        <v>3.0539344769133998</v>
      </c>
      <c r="V343" s="7">
        <f>IF([1]!Table1[[#This Row],[long_Term_Debt]]=0, "", [1]!Table1[[#This Row],[long_Term_Debt]]/[1]!Table1[[#This Row],[Assets]])</f>
        <v>0.36212804565357459</v>
      </c>
      <c r="W343" s="7">
        <f>IF([1]!Table1[[#This Row],[Total_Liabilities]]=0, "", [1]!Table1[[#This Row],[Total_Liabilities]]/[1]!Table1[[#This Row],[Assets]])</f>
        <v>0.75332605751403658</v>
      </c>
      <c r="X343" s="8">
        <v>2.1354889754728528E-2</v>
      </c>
      <c r="Y343" s="7" t="s">
        <v>131</v>
      </c>
    </row>
    <row r="344" spans="1:25" x14ac:dyDescent="0.25">
      <c r="A344" s="4">
        <v>36</v>
      </c>
      <c r="B344" s="5" t="s">
        <v>71</v>
      </c>
      <c r="C344">
        <v>1983</v>
      </c>
      <c r="D344">
        <v>0</v>
      </c>
      <c r="E344">
        <v>0</v>
      </c>
      <c r="F344" t="s">
        <v>24</v>
      </c>
      <c r="G344" t="s">
        <v>24</v>
      </c>
      <c r="I344">
        <v>2022</v>
      </c>
      <c r="J344">
        <v>117100</v>
      </c>
      <c r="K344">
        <v>136835</v>
      </c>
      <c r="L344">
        <v>21256</v>
      </c>
      <c r="M344">
        <v>379680</v>
      </c>
      <c r="N344">
        <v>140676</v>
      </c>
      <c r="O344">
        <v>287217</v>
      </c>
      <c r="P344">
        <v>92463</v>
      </c>
      <c r="Q344">
        <v>36.909999999999997</v>
      </c>
      <c r="R344">
        <v>4.95</v>
      </c>
      <c r="S344" s="6">
        <v>7.4565656565656555</v>
      </c>
      <c r="T344" s="7">
        <f>IF([1]!Table1[[#This Row],[Revenue]]=0, "",[1]!Table1[[#This Row],[Net_Income]]/[1]!Table1[[#This Row],[Revenue]])</f>
        <v>0.15534037344246721</v>
      </c>
      <c r="U344" s="7">
        <f>IF([1]!Table1[[#This Row],[Total_Liabilities]]=0, "", [1]!Table1[[#This Row],[Total_Liabilities]]/[1]!Table1[[#This Row],[Holders_Equity]])</f>
        <v>3.1062911651146945</v>
      </c>
      <c r="V344" s="7">
        <f>IF([1]!Table1[[#This Row],[long_Term_Debt]]=0, "", [1]!Table1[[#This Row],[long_Term_Debt]]/[1]!Table1[[#This Row],[Assets]])</f>
        <v>0.37051201011378004</v>
      </c>
      <c r="W344" s="7">
        <f>IF([1]!Table1[[#This Row],[Total_Liabilities]]=0, "", [1]!Table1[[#This Row],[Total_Liabilities]]/[1]!Table1[[#This Row],[Assets]])</f>
        <v>0.75647123893805313</v>
      </c>
      <c r="X344" s="8">
        <v>-2.3546607227682977E-2</v>
      </c>
      <c r="Y344" s="7" t="s">
        <v>131</v>
      </c>
    </row>
    <row r="345" spans="1:25" x14ac:dyDescent="0.25">
      <c r="A345" s="4">
        <v>36</v>
      </c>
      <c r="B345" s="5" t="s">
        <v>71</v>
      </c>
      <c r="C345">
        <v>1983</v>
      </c>
      <c r="D345">
        <v>0</v>
      </c>
      <c r="E345">
        <v>0</v>
      </c>
      <c r="F345" t="s">
        <v>24</v>
      </c>
      <c r="G345" t="s">
        <v>24</v>
      </c>
      <c r="I345">
        <v>2021</v>
      </c>
      <c r="J345">
        <v>118400</v>
      </c>
      <c r="K345">
        <v>133613</v>
      </c>
      <c r="L345">
        <v>22065</v>
      </c>
      <c r="M345">
        <v>366596</v>
      </c>
      <c r="N345">
        <v>143425</v>
      </c>
      <c r="O345">
        <v>283396</v>
      </c>
      <c r="P345">
        <v>83200</v>
      </c>
      <c r="Q345">
        <v>43.28</v>
      </c>
      <c r="R345">
        <v>5.01</v>
      </c>
      <c r="S345" s="6">
        <v>8.6387225548902205</v>
      </c>
      <c r="T345" s="7">
        <f>IF([1]!Table1[[#This Row],[Revenue]]=0, "",[1]!Table1[[#This Row],[Net_Income]]/[1]!Table1[[#This Row],[Revenue]])</f>
        <v>0.16514111650812421</v>
      </c>
      <c r="U345" s="7">
        <f>IF([1]!Table1[[#This Row],[Total_Liabilities]]=0, "", [1]!Table1[[#This Row],[Total_Liabilities]]/[1]!Table1[[#This Row],[Holders_Equity]])</f>
        <v>3.4062019230769232</v>
      </c>
      <c r="V345" s="7">
        <f>IF([1]!Table1[[#This Row],[long_Term_Debt]]=0, "", [1]!Table1[[#This Row],[long_Term_Debt]]/[1]!Table1[[#This Row],[Assets]])</f>
        <v>0.3912344924658207</v>
      </c>
      <c r="W345" s="7">
        <f>IF([1]!Table1[[#This Row],[Total_Liabilities]]=0, "", [1]!Table1[[#This Row],[Total_Liabilities]]/[1]!Table1[[#This Row],[Assets]])</f>
        <v>0.7730471690907702</v>
      </c>
      <c r="X345" s="8">
        <v>-3.9823969224551503E-2</v>
      </c>
      <c r="Y345" s="7" t="s">
        <v>131</v>
      </c>
    </row>
    <row r="346" spans="1:25" x14ac:dyDescent="0.25">
      <c r="A346" s="4">
        <v>36</v>
      </c>
      <c r="B346" s="5" t="s">
        <v>71</v>
      </c>
      <c r="C346">
        <v>1983</v>
      </c>
      <c r="D346">
        <v>0</v>
      </c>
      <c r="E346">
        <v>0</v>
      </c>
      <c r="F346" t="s">
        <v>24</v>
      </c>
      <c r="G346" t="s">
        <v>24</v>
      </c>
      <c r="I346">
        <v>2020</v>
      </c>
      <c r="J346">
        <v>132200</v>
      </c>
      <c r="K346">
        <v>128292</v>
      </c>
      <c r="L346">
        <v>17801</v>
      </c>
      <c r="M346">
        <v>316481</v>
      </c>
      <c r="N346">
        <v>123173</v>
      </c>
      <c r="O346">
        <v>247209</v>
      </c>
      <c r="P346">
        <v>69272</v>
      </c>
      <c r="Q346">
        <v>42.8</v>
      </c>
      <c r="R346">
        <v>4.4400000000000004</v>
      </c>
      <c r="S346" s="6">
        <v>9.639639639639638</v>
      </c>
      <c r="T346" s="7">
        <f>IF([1]!Table1[[#This Row],[Revenue]]=0, "",[1]!Table1[[#This Row],[Net_Income]]/[1]!Table1[[#This Row],[Revenue]])</f>
        <v>0.13875378043837497</v>
      </c>
      <c r="U346" s="7">
        <f>IF([1]!Table1[[#This Row],[Total_Liabilities]]=0, "", [1]!Table1[[#This Row],[Total_Liabilities]]/[1]!Table1[[#This Row],[Holders_Equity]])</f>
        <v>3.5686713246333297</v>
      </c>
      <c r="V346" s="7">
        <f>IF([1]!Table1[[#This Row],[long_Term_Debt]]=0, "", [1]!Table1[[#This Row],[long_Term_Debt]]/[1]!Table1[[#This Row],[Assets]])</f>
        <v>0.38919555992302857</v>
      </c>
      <c r="W346" s="7">
        <f>IF([1]!Table1[[#This Row],[Total_Liabilities]]=0, "", [1]!Table1[[#This Row],[Total_Liabilities]]/[1]!Table1[[#This Row],[Assets]])</f>
        <v>0.78111798180617475</v>
      </c>
      <c r="X346" s="8">
        <v>2.7873912636797307E-2</v>
      </c>
      <c r="Y346" s="7" t="s">
        <v>131</v>
      </c>
    </row>
    <row r="347" spans="1:25" x14ac:dyDescent="0.25">
      <c r="A347" s="4">
        <v>36</v>
      </c>
      <c r="B347" s="5" t="s">
        <v>71</v>
      </c>
      <c r="C347">
        <v>1983</v>
      </c>
      <c r="D347">
        <v>0</v>
      </c>
      <c r="E347">
        <v>0</v>
      </c>
      <c r="F347" t="s">
        <v>24</v>
      </c>
      <c r="G347" t="s">
        <v>24</v>
      </c>
      <c r="I347">
        <v>2019</v>
      </c>
      <c r="J347">
        <v>135000</v>
      </c>
      <c r="K347">
        <v>131868</v>
      </c>
      <c r="L347">
        <v>19265</v>
      </c>
      <c r="M347">
        <v>291727</v>
      </c>
      <c r="N347">
        <v>100712</v>
      </c>
      <c r="O347">
        <v>228892</v>
      </c>
      <c r="P347">
        <v>62835</v>
      </c>
      <c r="Q347">
        <v>42.99</v>
      </c>
      <c r="R347">
        <v>4.0599999999999996</v>
      </c>
      <c r="S347" s="6">
        <v>10.588669950738918</v>
      </c>
      <c r="T347" s="7">
        <f>IF([1]!Table1[[#This Row],[Revenue]]=0, "",[1]!Table1[[#This Row],[Net_Income]]/[1]!Table1[[#This Row],[Revenue]])</f>
        <v>0.14609306275972941</v>
      </c>
      <c r="U347" s="7">
        <f>IF([1]!Table1[[#This Row],[Total_Liabilities]]=0, "", [1]!Table1[[#This Row],[Total_Liabilities]]/[1]!Table1[[#This Row],[Holders_Equity]])</f>
        <v>3.6427468767406701</v>
      </c>
      <c r="V347" s="7">
        <f>IF([1]!Table1[[#This Row],[long_Term_Debt]]=0, "", [1]!Table1[[#This Row],[long_Term_Debt]]/[1]!Table1[[#This Row],[Assets]])</f>
        <v>0.34522687306968503</v>
      </c>
      <c r="W347" s="7">
        <f>IF([1]!Table1[[#This Row],[Total_Liabilities]]=0, "", [1]!Table1[[#This Row],[Total_Liabilities]]/[1]!Table1[[#This Row],[Assets]])</f>
        <v>0.78461026919003041</v>
      </c>
      <c r="X347" s="8">
        <v>-7.6212576212576211E-3</v>
      </c>
      <c r="Y347" s="7" t="s">
        <v>131</v>
      </c>
    </row>
    <row r="348" spans="1:25" x14ac:dyDescent="0.25">
      <c r="A348" s="4">
        <v>36</v>
      </c>
      <c r="B348" s="5" t="s">
        <v>71</v>
      </c>
      <c r="C348">
        <v>1983</v>
      </c>
      <c r="D348">
        <v>0</v>
      </c>
      <c r="E348">
        <v>0</v>
      </c>
      <c r="F348" t="s">
        <v>24</v>
      </c>
      <c r="G348" t="s">
        <v>24</v>
      </c>
      <c r="I348">
        <v>2018</v>
      </c>
      <c r="J348">
        <v>144500</v>
      </c>
      <c r="K348">
        <v>130863</v>
      </c>
      <c r="L348">
        <v>15528</v>
      </c>
      <c r="M348">
        <v>264829</v>
      </c>
      <c r="N348">
        <v>86670</v>
      </c>
      <c r="O348">
        <v>210119</v>
      </c>
      <c r="P348">
        <v>54710</v>
      </c>
      <c r="Q348">
        <v>35.97</v>
      </c>
      <c r="R348">
        <v>6.7</v>
      </c>
      <c r="S348" s="6">
        <v>5.3686567164179104</v>
      </c>
      <c r="T348" s="7">
        <f>IF([1]!Table1[[#This Row],[Revenue]]=0, "",[1]!Table1[[#This Row],[Net_Income]]/[1]!Table1[[#This Row],[Revenue]])</f>
        <v>0.11865844432727356</v>
      </c>
      <c r="U348" s="7">
        <f>IF([1]!Table1[[#This Row],[Total_Liabilities]]=0, "", [1]!Table1[[#This Row],[Total_Liabilities]]/[1]!Table1[[#This Row],[Holders_Equity]])</f>
        <v>3.8405958691281303</v>
      </c>
      <c r="V348" s="7">
        <f>IF([1]!Table1[[#This Row],[long_Term_Debt]]=0, "", [1]!Table1[[#This Row],[long_Term_Debt]]/[1]!Table1[[#This Row],[Assets]])</f>
        <v>0.32726778411729834</v>
      </c>
      <c r="W348" s="7">
        <f>IF([1]!Table1[[#This Row],[Total_Liabilities]]=0, "", [1]!Table1[[#This Row],[Total_Liabilities]]/[1]!Table1[[#This Row],[Assets]])</f>
        <v>0.79341386328536523</v>
      </c>
      <c r="X348" s="8">
        <v>-3.6901186737274862E-2</v>
      </c>
      <c r="Y348" s="7" t="s">
        <v>131</v>
      </c>
    </row>
    <row r="349" spans="1:25" x14ac:dyDescent="0.25">
      <c r="A349" s="4">
        <v>36</v>
      </c>
      <c r="B349" s="5" t="s">
        <v>71</v>
      </c>
      <c r="C349">
        <v>1983</v>
      </c>
      <c r="D349">
        <v>0</v>
      </c>
      <c r="E349">
        <v>0</v>
      </c>
      <c r="F349" t="s">
        <v>24</v>
      </c>
      <c r="G349" t="s">
        <v>24</v>
      </c>
      <c r="I349">
        <v>2017</v>
      </c>
      <c r="J349">
        <v>155400</v>
      </c>
      <c r="K349">
        <v>126034</v>
      </c>
      <c r="L349">
        <v>30101</v>
      </c>
      <c r="M349">
        <v>257143</v>
      </c>
      <c r="N349">
        <v>113642</v>
      </c>
      <c r="O349">
        <v>212456</v>
      </c>
      <c r="P349">
        <v>44687</v>
      </c>
      <c r="Q349">
        <v>32.32</v>
      </c>
      <c r="R349">
        <v>4.54</v>
      </c>
      <c r="S349" s="6">
        <v>7.1189427312775333</v>
      </c>
      <c r="T349" s="7">
        <f>IF([1]!Table1[[#This Row],[Revenue]]=0, "",[1]!Table1[[#This Row],[Net_Income]]/[1]!Table1[[#This Row],[Revenue]])</f>
        <v>0.23883237856451434</v>
      </c>
      <c r="U349" s="7">
        <f>IF([1]!Table1[[#This Row],[Total_Liabilities]]=0, "", [1]!Table1[[#This Row],[Total_Liabilities]]/[1]!Table1[[#This Row],[Holders_Equity]])</f>
        <v>4.7543133349743769</v>
      </c>
      <c r="V349" s="7">
        <f>IF([1]!Table1[[#This Row],[long_Term_Debt]]=0, "", [1]!Table1[[#This Row],[long_Term_Debt]]/[1]!Table1[[#This Row],[Assets]])</f>
        <v>0.44194086558840801</v>
      </c>
      <c r="W349" s="7">
        <f>IF([1]!Table1[[#This Row],[Total_Liabilities]]=0, "", [1]!Table1[[#This Row],[Total_Liabilities]]/[1]!Table1[[#This Row],[Assets]])</f>
        <v>0.82621731876815629</v>
      </c>
      <c r="X349" s="8">
        <v>-4.2845581351063999E-4</v>
      </c>
      <c r="Y349" s="7" t="s">
        <v>131</v>
      </c>
    </row>
    <row r="350" spans="1:25" x14ac:dyDescent="0.25">
      <c r="A350" s="4">
        <v>36</v>
      </c>
      <c r="B350" s="5" t="s">
        <v>71</v>
      </c>
      <c r="C350">
        <v>1983</v>
      </c>
      <c r="D350">
        <v>0</v>
      </c>
      <c r="E350">
        <v>0</v>
      </c>
      <c r="F350" t="s">
        <v>24</v>
      </c>
      <c r="G350" t="s">
        <v>24</v>
      </c>
      <c r="I350">
        <v>2016</v>
      </c>
      <c r="J350">
        <v>160900</v>
      </c>
      <c r="K350">
        <v>125980</v>
      </c>
      <c r="L350">
        <v>13127</v>
      </c>
      <c r="M350">
        <v>244180</v>
      </c>
      <c r="N350">
        <v>105433</v>
      </c>
      <c r="O350">
        <v>220148</v>
      </c>
      <c r="P350">
        <v>24032</v>
      </c>
      <c r="Q350">
        <v>33.94</v>
      </c>
      <c r="R350">
        <v>3.65</v>
      </c>
      <c r="S350" s="6">
        <v>9.2986301369863007</v>
      </c>
      <c r="T350" s="7">
        <f>IF([1]!Table1[[#This Row],[Revenue]]=0, "",[1]!Table1[[#This Row],[Net_Income]]/[1]!Table1[[#This Row],[Revenue]])</f>
        <v>0.10419907921892364</v>
      </c>
      <c r="U350" s="7">
        <f>IF([1]!Table1[[#This Row],[Total_Liabilities]]=0, "", [1]!Table1[[#This Row],[Total_Liabilities]]/[1]!Table1[[#This Row],[Holders_Equity]])</f>
        <v>9.1606191744340872</v>
      </c>
      <c r="V350" s="7">
        <f>IF([1]!Table1[[#This Row],[long_Term_Debt]]=0, "", [1]!Table1[[#This Row],[long_Term_Debt]]/[1]!Table1[[#This Row],[Assets]])</f>
        <v>0.43178392988778769</v>
      </c>
      <c r="W350" s="7">
        <f>IF([1]!Table1[[#This Row],[Total_Liabilities]]=0, "", [1]!Table1[[#This Row],[Total_Liabilities]]/[1]!Table1[[#This Row],[Assets]])</f>
        <v>0.90158080104840688</v>
      </c>
      <c r="X350" s="8">
        <v>4.4769010954119705E-2</v>
      </c>
      <c r="Y350" s="7" t="s">
        <v>131</v>
      </c>
    </row>
    <row r="351" spans="1:25" x14ac:dyDescent="0.25">
      <c r="A351" s="4">
        <v>36</v>
      </c>
      <c r="B351" s="5" t="s">
        <v>71</v>
      </c>
      <c r="C351">
        <v>1983</v>
      </c>
      <c r="D351">
        <v>0</v>
      </c>
      <c r="E351">
        <v>0</v>
      </c>
      <c r="F351" t="s">
        <v>24</v>
      </c>
      <c r="G351" t="s">
        <v>24</v>
      </c>
      <c r="I351">
        <v>2015</v>
      </c>
      <c r="J351">
        <v>177700</v>
      </c>
      <c r="K351">
        <v>131620</v>
      </c>
      <c r="L351">
        <v>17879</v>
      </c>
      <c r="M351">
        <v>244175</v>
      </c>
      <c r="N351">
        <v>103240</v>
      </c>
      <c r="O351">
        <v>226333</v>
      </c>
      <c r="P351">
        <v>17842</v>
      </c>
      <c r="Q351">
        <v>27.84</v>
      </c>
      <c r="R351">
        <v>2.92</v>
      </c>
      <c r="S351" s="6">
        <v>9.5342465753424666</v>
      </c>
      <c r="T351" s="7">
        <f>IF([1]!Table1[[#This Row],[Revenue]]=0, "",[1]!Table1[[#This Row],[Net_Income]]/[1]!Table1[[#This Row],[Revenue]])</f>
        <v>0.13583801853821609</v>
      </c>
      <c r="U351" s="7">
        <f>IF([1]!Table1[[#This Row],[Total_Liabilities]]=0, "", [1]!Table1[[#This Row],[Total_Liabilities]]/[1]!Table1[[#This Row],[Holders_Equity]])</f>
        <v>12.685405223629639</v>
      </c>
      <c r="V351" s="7">
        <f>IF([1]!Table1[[#This Row],[long_Term_Debt]]=0, "", [1]!Table1[[#This Row],[long_Term_Debt]]/[1]!Table1[[#This Row],[Assets]])</f>
        <v>0.42281150813965396</v>
      </c>
      <c r="W351" s="7">
        <f>IF([1]!Table1[[#This Row],[Total_Liabilities]]=0, "", [1]!Table1[[#This Row],[Total_Liabilities]]/[1]!Table1[[#This Row],[Assets]])</f>
        <v>0.92692945633254842</v>
      </c>
      <c r="X351" s="8">
        <v>-3.4500835739249357E-2</v>
      </c>
      <c r="Y351" s="7" t="s">
        <v>131</v>
      </c>
    </row>
    <row r="352" spans="1:25" x14ac:dyDescent="0.25">
      <c r="A352" s="4">
        <v>36</v>
      </c>
      <c r="B352" s="5" t="s">
        <v>71</v>
      </c>
      <c r="C352">
        <v>1983</v>
      </c>
      <c r="D352">
        <v>0</v>
      </c>
      <c r="E352">
        <v>0</v>
      </c>
      <c r="F352" t="s">
        <v>24</v>
      </c>
      <c r="G352" t="s">
        <v>24</v>
      </c>
      <c r="I352">
        <v>2014</v>
      </c>
      <c r="J352">
        <v>177300</v>
      </c>
      <c r="K352">
        <v>127079</v>
      </c>
      <c r="L352">
        <v>9625</v>
      </c>
      <c r="M352">
        <v>232616</v>
      </c>
      <c r="N352">
        <v>110536</v>
      </c>
      <c r="O352">
        <v>218940</v>
      </c>
      <c r="P352">
        <v>13676</v>
      </c>
      <c r="Q352">
        <v>27.79</v>
      </c>
      <c r="R352">
        <v>4.12</v>
      </c>
      <c r="S352" s="6">
        <v>6.7451456310679605</v>
      </c>
      <c r="T352" s="7">
        <f>IF([1]!Table1[[#This Row],[Revenue]]=0, "",[1]!Table1[[#This Row],[Net_Income]]/[1]!Table1[[#This Row],[Revenue]])</f>
        <v>7.5740287537673409E-2</v>
      </c>
      <c r="U352" s="7">
        <f>IF([1]!Table1[[#This Row],[Total_Liabilities]]=0, "", [1]!Table1[[#This Row],[Total_Liabilities]]/[1]!Table1[[#This Row],[Holders_Equity]])</f>
        <v>16.009066978648729</v>
      </c>
      <c r="V352" s="7">
        <f>IF([1]!Table1[[#This Row],[long_Term_Debt]]=0, "", [1]!Table1[[#This Row],[long_Term_Debt]]/[1]!Table1[[#This Row],[Assets]])</f>
        <v>0.47518657358049315</v>
      </c>
      <c r="W352" s="7">
        <f>IF([1]!Table1[[#This Row],[Total_Liabilities]]=0, "", [1]!Table1[[#This Row],[Total_Liabilities]]/[1]!Table1[[#This Row],[Assets]])</f>
        <v>0.94120782749251986</v>
      </c>
      <c r="X352" s="8">
        <v>-5.1377489593087765E-2</v>
      </c>
      <c r="Y352" s="7" t="s">
        <v>131</v>
      </c>
    </row>
    <row r="353" spans="1:25" x14ac:dyDescent="0.25">
      <c r="A353" s="4">
        <v>36</v>
      </c>
      <c r="B353" s="5" t="s">
        <v>71</v>
      </c>
      <c r="C353">
        <v>1983</v>
      </c>
      <c r="D353">
        <v>0</v>
      </c>
      <c r="E353">
        <v>0</v>
      </c>
      <c r="F353" t="s">
        <v>24</v>
      </c>
      <c r="G353" t="s">
        <v>24</v>
      </c>
      <c r="I353">
        <v>2013</v>
      </c>
      <c r="J353">
        <v>176800</v>
      </c>
      <c r="K353">
        <v>120550</v>
      </c>
      <c r="L353">
        <v>11497</v>
      </c>
      <c r="M353">
        <v>274098</v>
      </c>
      <c r="N353">
        <v>89658</v>
      </c>
      <c r="O353">
        <v>178682</v>
      </c>
      <c r="P353">
        <v>95416</v>
      </c>
      <c r="Q353">
        <v>26.89</v>
      </c>
      <c r="R353">
        <v>1.43</v>
      </c>
      <c r="S353" s="6">
        <v>18.804195804195807</v>
      </c>
      <c r="T353" s="7">
        <f>IF([1]!Table1[[#This Row],[Revenue]]=0, "",[1]!Table1[[#This Row],[Net_Income]]/[1]!Table1[[#This Row],[Revenue]])</f>
        <v>9.5371215263376191E-2</v>
      </c>
      <c r="U353" s="7">
        <f>IF([1]!Table1[[#This Row],[Total_Liabilities]]=0, "", [1]!Table1[[#This Row],[Total_Liabilities]]/[1]!Table1[[#This Row],[Holders_Equity]])</f>
        <v>1.8726628657667477</v>
      </c>
      <c r="V353" s="7">
        <f>IF([1]!Table1[[#This Row],[long_Term_Debt]]=0, "", [1]!Table1[[#This Row],[long_Term_Debt]]/[1]!Table1[[#This Row],[Assets]])</f>
        <v>0.32710198542127267</v>
      </c>
      <c r="W353" s="7">
        <f>IF([1]!Table1[[#This Row],[Total_Liabilities]]=0, "", [1]!Table1[[#This Row],[Total_Liabilities]]/[1]!Table1[[#This Row],[Assets]])</f>
        <v>0.65189092952155803</v>
      </c>
      <c r="X353" s="8">
        <v>-3.9021153048527581E-2</v>
      </c>
      <c r="Y353" s="7" t="s">
        <v>131</v>
      </c>
    </row>
    <row r="354" spans="1:25" x14ac:dyDescent="0.25">
      <c r="A354" s="4">
        <v>36</v>
      </c>
      <c r="B354" s="5" t="s">
        <v>71</v>
      </c>
      <c r="C354">
        <v>1983</v>
      </c>
      <c r="D354">
        <v>0</v>
      </c>
      <c r="E354">
        <v>0</v>
      </c>
      <c r="F354" t="s">
        <v>24</v>
      </c>
      <c r="G354" t="s">
        <v>24</v>
      </c>
      <c r="I354">
        <v>2012</v>
      </c>
      <c r="J354">
        <v>183400</v>
      </c>
      <c r="K354">
        <v>115846</v>
      </c>
      <c r="L354">
        <v>875</v>
      </c>
      <c r="M354">
        <v>225222</v>
      </c>
      <c r="N354">
        <v>47618</v>
      </c>
      <c r="O354">
        <v>139689</v>
      </c>
      <c r="P354">
        <v>85533</v>
      </c>
      <c r="Q354">
        <v>22.6</v>
      </c>
      <c r="R354">
        <v>0.84</v>
      </c>
      <c r="S354" s="6">
        <v>26.904761904761909</v>
      </c>
      <c r="T354" s="7">
        <f>IF([1]!Table1[[#This Row],[Revenue]]=0, "",[1]!Table1[[#This Row],[Net_Income]]/[1]!Table1[[#This Row],[Revenue]])</f>
        <v>7.5531308806519003E-3</v>
      </c>
      <c r="U354" s="7">
        <f>IF([1]!Table1[[#This Row],[Total_Liabilities]]=0, "", [1]!Table1[[#This Row],[Total_Liabilities]]/[1]!Table1[[#This Row],[Holders_Equity]])</f>
        <v>1.6331591315632563</v>
      </c>
      <c r="V354" s="7">
        <f>IF([1]!Table1[[#This Row],[long_Term_Debt]]=0, "", [1]!Table1[[#This Row],[long_Term_Debt]]/[1]!Table1[[#This Row],[Assets]])</f>
        <v>0.21142694763389011</v>
      </c>
      <c r="W354" s="7">
        <f>IF([1]!Table1[[#This Row],[Total_Liabilities]]=0, "", [1]!Table1[[#This Row],[Total_Liabilities]]/[1]!Table1[[#This Row],[Assets]])</f>
        <v>0.62022804166555667</v>
      </c>
      <c r="X354" s="8">
        <v>-4.2910415551680681E-2</v>
      </c>
      <c r="Y354" s="7" t="s">
        <v>131</v>
      </c>
    </row>
    <row r="355" spans="1:25" x14ac:dyDescent="0.25">
      <c r="A355" s="4">
        <v>36</v>
      </c>
      <c r="B355" s="5" t="s">
        <v>71</v>
      </c>
      <c r="C355">
        <v>1983</v>
      </c>
      <c r="D355">
        <v>0</v>
      </c>
      <c r="E355">
        <v>0</v>
      </c>
      <c r="F355" t="s">
        <v>24</v>
      </c>
      <c r="G355" t="s">
        <v>24</v>
      </c>
      <c r="I355">
        <v>2011</v>
      </c>
      <c r="J355">
        <v>193900</v>
      </c>
      <c r="K355">
        <v>110875</v>
      </c>
      <c r="L355">
        <v>2404</v>
      </c>
      <c r="M355">
        <v>230461</v>
      </c>
      <c r="N355">
        <v>50303</v>
      </c>
      <c r="O355">
        <v>144553</v>
      </c>
      <c r="P355">
        <v>85908</v>
      </c>
      <c r="Q355">
        <v>19.12</v>
      </c>
      <c r="R355">
        <v>1.84</v>
      </c>
      <c r="S355" s="6">
        <v>10.391304347826088</v>
      </c>
      <c r="T355" s="7">
        <f>IF([1]!Table1[[#This Row],[Revenue]]=0, "",[1]!Table1[[#This Row],[Net_Income]]/[1]!Table1[[#This Row],[Revenue]])</f>
        <v>2.1682074408117247E-2</v>
      </c>
      <c r="U355" s="7">
        <f>IF([1]!Table1[[#This Row],[Total_Liabilities]]=0, "", [1]!Table1[[#This Row],[Total_Liabilities]]/[1]!Table1[[#This Row],[Holders_Equity]])</f>
        <v>1.6826488801974204</v>
      </c>
      <c r="V355" s="7">
        <f>IF([1]!Table1[[#This Row],[long_Term_Debt]]=0, "", [1]!Table1[[#This Row],[long_Term_Debt]]/[1]!Table1[[#This Row],[Assets]])</f>
        <v>0.21827120423846116</v>
      </c>
      <c r="W355" s="7">
        <f>IF([1]!Table1[[#This Row],[Total_Liabilities]]=0, "", [1]!Table1[[#This Row],[Total_Liabilities]]/[1]!Table1[[#This Row],[Assets]])</f>
        <v>0.62723410902495436</v>
      </c>
      <c r="X355" s="8">
        <v>-3.8872604284103718E-2</v>
      </c>
      <c r="Y355" s="7" t="s">
        <v>131</v>
      </c>
    </row>
    <row r="356" spans="1:25" x14ac:dyDescent="0.25">
      <c r="A356" s="4">
        <v>36</v>
      </c>
      <c r="B356" s="5" t="s">
        <v>71</v>
      </c>
      <c r="C356">
        <v>1983</v>
      </c>
      <c r="D356">
        <v>0</v>
      </c>
      <c r="E356">
        <v>0</v>
      </c>
      <c r="F356" t="s">
        <v>24</v>
      </c>
      <c r="G356" t="s">
        <v>24</v>
      </c>
      <c r="I356">
        <v>2010</v>
      </c>
      <c r="J356">
        <v>194400</v>
      </c>
      <c r="K356">
        <v>106565</v>
      </c>
      <c r="L356">
        <v>2549</v>
      </c>
      <c r="M356">
        <v>220005</v>
      </c>
      <c r="N356">
        <v>45252</v>
      </c>
      <c r="O356">
        <v>133093</v>
      </c>
      <c r="P356">
        <v>86912</v>
      </c>
      <c r="Q356">
        <v>14.66</v>
      </c>
      <c r="R356">
        <v>0.64</v>
      </c>
      <c r="S356" s="6">
        <v>22.90625</v>
      </c>
      <c r="T356" s="7">
        <f>IF([1]!Table1[[#This Row],[Revenue]]=0, "",[1]!Table1[[#This Row],[Net_Income]]/[1]!Table1[[#This Row],[Revenue]])</f>
        <v>2.3919673438746306E-2</v>
      </c>
      <c r="U356" s="7">
        <f>IF([1]!Table1[[#This Row],[Total_Liabilities]]=0, "", [1]!Table1[[#This Row],[Total_Liabilities]]/[1]!Table1[[#This Row],[Holders_Equity]])</f>
        <v>1.5313535530191458</v>
      </c>
      <c r="V356" s="7">
        <f>IF([1]!Table1[[#This Row],[long_Term_Debt]]=0, "", [1]!Table1[[#This Row],[long_Term_Debt]]/[1]!Table1[[#This Row],[Assets]])</f>
        <v>0.20568623440376355</v>
      </c>
      <c r="W356" s="7">
        <f>IF([1]!Table1[[#This Row],[Total_Liabilities]]=0, "", [1]!Table1[[#This Row],[Total_Liabilities]]/[1]!Table1[[#This Row],[Assets]])</f>
        <v>0.6049544328537988</v>
      </c>
      <c r="X356" s="8">
        <v>1.1664242481114813E-2</v>
      </c>
      <c r="Y356" s="7" t="s">
        <v>131</v>
      </c>
    </row>
    <row r="357" spans="1:25" x14ac:dyDescent="0.25">
      <c r="A357" s="4">
        <v>36</v>
      </c>
      <c r="B357" s="5" t="s">
        <v>71</v>
      </c>
      <c r="C357">
        <v>1983</v>
      </c>
      <c r="D357">
        <v>0</v>
      </c>
      <c r="E357">
        <v>0</v>
      </c>
      <c r="F357" t="s">
        <v>24</v>
      </c>
      <c r="G357" t="s">
        <v>24</v>
      </c>
      <c r="I357">
        <v>2009</v>
      </c>
      <c r="J357">
        <v>222900</v>
      </c>
      <c r="K357">
        <v>107808</v>
      </c>
      <c r="L357">
        <v>4894</v>
      </c>
      <c r="M357">
        <v>226907</v>
      </c>
      <c r="N357">
        <v>55051</v>
      </c>
      <c r="O357">
        <v>142764</v>
      </c>
      <c r="P357">
        <v>84143</v>
      </c>
      <c r="Q357">
        <v>14.15</v>
      </c>
      <c r="R357">
        <v>1.28</v>
      </c>
      <c r="S357" s="6">
        <v>11.0546875</v>
      </c>
      <c r="T357" s="7">
        <f>IF([1]!Table1[[#This Row],[Revenue]]=0, "",[1]!Table1[[#This Row],[Net_Income]]/[1]!Table1[[#This Row],[Revenue]])</f>
        <v>4.5395517957850996E-2</v>
      </c>
      <c r="U357" s="7">
        <f>IF([1]!Table1[[#This Row],[Total_Liabilities]]=0, "", [1]!Table1[[#This Row],[Total_Liabilities]]/[1]!Table1[[#This Row],[Holders_Equity]])</f>
        <v>1.6966830277028393</v>
      </c>
      <c r="V357" s="7">
        <f>IF([1]!Table1[[#This Row],[long_Term_Debt]]=0, "", [1]!Table1[[#This Row],[long_Term_Debt]]/[1]!Table1[[#This Row],[Assets]])</f>
        <v>0.24261481576152344</v>
      </c>
      <c r="W357" s="7">
        <f>IF([1]!Table1[[#This Row],[Total_Liabilities]]=0, "", [1]!Table1[[#This Row],[Total_Liabilities]]/[1]!Table1[[#This Row],[Assets]])</f>
        <v>0.62917406690846911</v>
      </c>
      <c r="X357" s="8">
        <v>-1</v>
      </c>
      <c r="Y357" s="7" t="s">
        <v>131</v>
      </c>
    </row>
    <row r="358" spans="1:25" x14ac:dyDescent="0.25">
      <c r="A358" s="4">
        <v>37</v>
      </c>
      <c r="B358" s="5" t="s">
        <v>72</v>
      </c>
      <c r="C358">
        <v>1947</v>
      </c>
      <c r="D358">
        <v>0</v>
      </c>
      <c r="E358">
        <v>0</v>
      </c>
      <c r="F358" t="s">
        <v>24</v>
      </c>
      <c r="G358" t="s">
        <v>24</v>
      </c>
      <c r="I358">
        <v>2004</v>
      </c>
      <c r="J358">
        <v>0</v>
      </c>
      <c r="K358">
        <v>0</v>
      </c>
      <c r="L358">
        <v>0</v>
      </c>
      <c r="M358">
        <v>614.99</v>
      </c>
      <c r="N358">
        <v>400.78</v>
      </c>
      <c r="O358">
        <v>0</v>
      </c>
      <c r="P358">
        <v>0</v>
      </c>
      <c r="Q358">
        <v>0</v>
      </c>
      <c r="R358">
        <v>0</v>
      </c>
      <c r="S358" s="6" t="s">
        <v>110</v>
      </c>
      <c r="T358" s="7" t="str">
        <f>IF([1]!Table1[[#This Row],[Revenue]]=0, "",[1]!Table1[[#This Row],[Net_Income]]/[1]!Table1[[#This Row],[Revenue]])</f>
        <v/>
      </c>
      <c r="U358" s="7" t="str">
        <f>IF([1]!Table1[[#This Row],[Total_Liabilities]]=0, "", [1]!Table1[[#This Row],[Total_Liabilities]]/[1]!Table1[[#This Row],[Holders_Equity]])</f>
        <v/>
      </c>
      <c r="V358" s="7">
        <f>IF([1]!Table1[[#This Row],[long_Term_Debt]]=0, "", [1]!Table1[[#This Row],[long_Term_Debt]]/[1]!Table1[[#This Row],[Assets]])</f>
        <v>0.65168539325842689</v>
      </c>
      <c r="W358" s="7" t="str">
        <f>IF([1]!Table1[[#This Row],[Total_Liabilities]]=0, "", [1]!Table1[[#This Row],[Total_Liabilities]]/[1]!Table1[[#This Row],[Assets]])</f>
        <v/>
      </c>
      <c r="X358" s="8" t="s">
        <v>110</v>
      </c>
      <c r="Y358" s="7" t="s">
        <v>117</v>
      </c>
    </row>
    <row r="359" spans="1:25" x14ac:dyDescent="0.25">
      <c r="A359" s="4">
        <v>37</v>
      </c>
      <c r="B359" s="5" t="s">
        <v>72</v>
      </c>
      <c r="C359">
        <v>1947</v>
      </c>
      <c r="D359">
        <v>0</v>
      </c>
      <c r="E359">
        <v>0</v>
      </c>
      <c r="F359" t="s">
        <v>24</v>
      </c>
      <c r="G359" t="s">
        <v>24</v>
      </c>
      <c r="I359">
        <v>2000</v>
      </c>
      <c r="J359">
        <v>2000</v>
      </c>
      <c r="K359">
        <v>0</v>
      </c>
      <c r="L359">
        <v>8.1199999999999992</v>
      </c>
      <c r="M359">
        <v>280.63</v>
      </c>
      <c r="N359">
        <v>275.89999999999998</v>
      </c>
      <c r="O359">
        <v>0</v>
      </c>
      <c r="P359">
        <v>0</v>
      </c>
      <c r="Q359">
        <v>0</v>
      </c>
      <c r="R359">
        <v>0</v>
      </c>
      <c r="S359" s="6" t="s">
        <v>110</v>
      </c>
      <c r="T359" s="7" t="str">
        <f>IF([1]!Table1[[#This Row],[Revenue]]=0, "",[1]!Table1[[#This Row],[Net_Income]]/[1]!Table1[[#This Row],[Revenue]])</f>
        <v/>
      </c>
      <c r="U359" s="7" t="str">
        <f>IF([1]!Table1[[#This Row],[Total_Liabilities]]=0, "", [1]!Table1[[#This Row],[Total_Liabilities]]/[1]!Table1[[#This Row],[Holders_Equity]])</f>
        <v/>
      </c>
      <c r="V359" s="7">
        <f>IF([1]!Table1[[#This Row],[long_Term_Debt]]=0, "", [1]!Table1[[#This Row],[long_Term_Debt]]/[1]!Table1[[#This Row],[Assets]])</f>
        <v>0.98314506645761313</v>
      </c>
      <c r="W359" s="7" t="str">
        <f>IF([1]!Table1[[#This Row],[Total_Liabilities]]=0, "", [1]!Table1[[#This Row],[Total_Liabilities]]/[1]!Table1[[#This Row],[Assets]])</f>
        <v/>
      </c>
      <c r="X359" s="8" t="s">
        <v>110</v>
      </c>
      <c r="Y359" s="7" t="s">
        <v>117</v>
      </c>
    </row>
    <row r="360" spans="1:25" x14ac:dyDescent="0.25">
      <c r="A360" s="4">
        <v>37</v>
      </c>
      <c r="B360" s="5" t="s">
        <v>72</v>
      </c>
      <c r="C360">
        <v>1947</v>
      </c>
      <c r="D360">
        <v>0</v>
      </c>
      <c r="E360">
        <v>0</v>
      </c>
      <c r="F360" t="s">
        <v>24</v>
      </c>
      <c r="G360" t="s">
        <v>24</v>
      </c>
      <c r="I360">
        <v>2003</v>
      </c>
      <c r="J360">
        <v>0</v>
      </c>
      <c r="K360">
        <v>0</v>
      </c>
      <c r="L360">
        <v>17.16</v>
      </c>
      <c r="M360">
        <v>382.1</v>
      </c>
      <c r="N360">
        <v>295.51</v>
      </c>
      <c r="O360">
        <v>0</v>
      </c>
      <c r="P360">
        <v>0</v>
      </c>
      <c r="Q360">
        <v>0</v>
      </c>
      <c r="R360">
        <v>0</v>
      </c>
      <c r="S360" s="6" t="s">
        <v>110</v>
      </c>
      <c r="T360" s="7" t="str">
        <f>IF([1]!Table1[[#This Row],[Revenue]]=0, "",[1]!Table1[[#This Row],[Net_Income]]/[1]!Table1[[#This Row],[Revenue]])</f>
        <v/>
      </c>
      <c r="U360" s="7" t="str">
        <f>IF([1]!Table1[[#This Row],[Total_Liabilities]]=0, "", [1]!Table1[[#This Row],[Total_Liabilities]]/[1]!Table1[[#This Row],[Holders_Equity]])</f>
        <v/>
      </c>
      <c r="V360" s="7">
        <f>IF([1]!Table1[[#This Row],[long_Term_Debt]]=0, "", [1]!Table1[[#This Row],[long_Term_Debt]]/[1]!Table1[[#This Row],[Assets]])</f>
        <v>0.77338393090813917</v>
      </c>
      <c r="W360" s="7" t="str">
        <f>IF([1]!Table1[[#This Row],[Total_Liabilities]]=0, "", [1]!Table1[[#This Row],[Total_Liabilities]]/[1]!Table1[[#This Row],[Assets]])</f>
        <v/>
      </c>
      <c r="X360" s="8" t="s">
        <v>110</v>
      </c>
      <c r="Y360" s="7" t="s">
        <v>117</v>
      </c>
    </row>
    <row r="361" spans="1:25" x14ac:dyDescent="0.25">
      <c r="A361" s="4">
        <v>37</v>
      </c>
      <c r="B361" s="5" t="s">
        <v>72</v>
      </c>
      <c r="C361">
        <v>1947</v>
      </c>
      <c r="D361">
        <v>0</v>
      </c>
      <c r="E361">
        <v>0</v>
      </c>
      <c r="F361" t="s">
        <v>24</v>
      </c>
      <c r="G361" t="s">
        <v>24</v>
      </c>
      <c r="I361">
        <v>2002</v>
      </c>
      <c r="J361">
        <v>0</v>
      </c>
      <c r="K361">
        <v>0</v>
      </c>
      <c r="L361">
        <v>16.47</v>
      </c>
      <c r="M361">
        <v>372.5</v>
      </c>
      <c r="N361">
        <v>298.64</v>
      </c>
      <c r="O361">
        <v>0</v>
      </c>
      <c r="P361">
        <v>0</v>
      </c>
      <c r="Q361">
        <v>0</v>
      </c>
      <c r="R361">
        <v>0</v>
      </c>
      <c r="S361" s="6" t="s">
        <v>110</v>
      </c>
      <c r="T361" s="7" t="str">
        <f>IF([1]!Table1[[#This Row],[Revenue]]=0, "",[1]!Table1[[#This Row],[Net_Income]]/[1]!Table1[[#This Row],[Revenue]])</f>
        <v/>
      </c>
      <c r="U361" s="7" t="str">
        <f>IF([1]!Table1[[#This Row],[Total_Liabilities]]=0, "", [1]!Table1[[#This Row],[Total_Liabilities]]/[1]!Table1[[#This Row],[Holders_Equity]])</f>
        <v/>
      </c>
      <c r="V361" s="7">
        <f>IF([1]!Table1[[#This Row],[long_Term_Debt]]=0, "", [1]!Table1[[#This Row],[long_Term_Debt]]/[1]!Table1[[#This Row],[Assets]])</f>
        <v>0.80171812080536908</v>
      </c>
      <c r="W361" s="7" t="str">
        <f>IF([1]!Table1[[#This Row],[Total_Liabilities]]=0, "", [1]!Table1[[#This Row],[Total_Liabilities]]/[1]!Table1[[#This Row],[Assets]])</f>
        <v/>
      </c>
      <c r="X361" s="8" t="s">
        <v>110</v>
      </c>
      <c r="Y361" s="7" t="s">
        <v>117</v>
      </c>
    </row>
    <row r="362" spans="1:25" x14ac:dyDescent="0.25">
      <c r="A362" s="4">
        <v>37</v>
      </c>
      <c r="B362" s="5" t="s">
        <v>72</v>
      </c>
      <c r="C362">
        <v>1947</v>
      </c>
      <c r="D362">
        <v>0</v>
      </c>
      <c r="E362">
        <v>0</v>
      </c>
      <c r="F362" t="s">
        <v>24</v>
      </c>
      <c r="G362" t="s">
        <v>24</v>
      </c>
      <c r="I362">
        <v>2001</v>
      </c>
      <c r="J362">
        <v>0</v>
      </c>
      <c r="K362">
        <v>0</v>
      </c>
      <c r="L362">
        <v>11.3</v>
      </c>
      <c r="M362">
        <v>310.47000000000003</v>
      </c>
      <c r="N362">
        <v>282.60000000000002</v>
      </c>
      <c r="O362">
        <v>0</v>
      </c>
      <c r="P362">
        <v>0</v>
      </c>
      <c r="Q362">
        <v>0</v>
      </c>
      <c r="R362">
        <v>0</v>
      </c>
      <c r="S362" s="6" t="s">
        <v>110</v>
      </c>
      <c r="T362" s="7" t="str">
        <f>IF([1]!Table1[[#This Row],[Revenue]]=0, "",[1]!Table1[[#This Row],[Net_Income]]/[1]!Table1[[#This Row],[Revenue]])</f>
        <v/>
      </c>
      <c r="U362" s="7" t="str">
        <f>IF([1]!Table1[[#This Row],[Total_Liabilities]]=0, "", [1]!Table1[[#This Row],[Total_Liabilities]]/[1]!Table1[[#This Row],[Holders_Equity]])</f>
        <v/>
      </c>
      <c r="V362" s="7">
        <f>IF([1]!Table1[[#This Row],[long_Term_Debt]]=0, "", [1]!Table1[[#This Row],[long_Term_Debt]]/[1]!Table1[[#This Row],[Assets]])</f>
        <v>0.91023287274132769</v>
      </c>
      <c r="W362" s="7" t="str">
        <f>IF([1]!Table1[[#This Row],[Total_Liabilities]]=0, "", [1]!Table1[[#This Row],[Total_Liabilities]]/[1]!Table1[[#This Row],[Assets]])</f>
        <v/>
      </c>
      <c r="X362" s="8" t="s">
        <v>110</v>
      </c>
      <c r="Y362" s="7" t="s">
        <v>117</v>
      </c>
    </row>
    <row r="363" spans="1:25" x14ac:dyDescent="0.25">
      <c r="A363" s="4">
        <v>37</v>
      </c>
      <c r="B363" s="5" t="s">
        <v>72</v>
      </c>
      <c r="C363">
        <v>1947</v>
      </c>
      <c r="D363">
        <v>0</v>
      </c>
      <c r="E363">
        <v>0</v>
      </c>
      <c r="F363" t="s">
        <v>24</v>
      </c>
      <c r="G363" t="s">
        <v>24</v>
      </c>
      <c r="I363">
        <v>1999</v>
      </c>
      <c r="J363">
        <v>0</v>
      </c>
      <c r="K363">
        <v>0</v>
      </c>
      <c r="L363">
        <v>10.210000000000001</v>
      </c>
      <c r="M363">
        <v>263.49</v>
      </c>
      <c r="N363">
        <v>275.14</v>
      </c>
      <c r="O363">
        <v>0</v>
      </c>
      <c r="P363">
        <v>0</v>
      </c>
      <c r="Q363">
        <v>0</v>
      </c>
      <c r="R363">
        <v>0</v>
      </c>
      <c r="S363" s="6" t="s">
        <v>110</v>
      </c>
      <c r="T363" s="7" t="str">
        <f>IF([1]!Table1[[#This Row],[Revenue]]=0, "",[1]!Table1[[#This Row],[Net_Income]]/[1]!Table1[[#This Row],[Revenue]])</f>
        <v/>
      </c>
      <c r="U363" s="7" t="str">
        <f>IF([1]!Table1[[#This Row],[Total_Liabilities]]=0, "", [1]!Table1[[#This Row],[Total_Liabilities]]/[1]!Table1[[#This Row],[Holders_Equity]])</f>
        <v/>
      </c>
      <c r="V363" s="7">
        <f>IF([1]!Table1[[#This Row],[long_Term_Debt]]=0, "", [1]!Table1[[#This Row],[long_Term_Debt]]/[1]!Table1[[#This Row],[Assets]])</f>
        <v>1.0442142016774829</v>
      </c>
      <c r="W363" s="7" t="str">
        <f>IF([1]!Table1[[#This Row],[Total_Liabilities]]=0, "", [1]!Table1[[#This Row],[Total_Liabilities]]/[1]!Table1[[#This Row],[Assets]])</f>
        <v/>
      </c>
      <c r="X363" s="8" t="s">
        <v>110</v>
      </c>
      <c r="Y363" s="7" t="s">
        <v>117</v>
      </c>
    </row>
    <row r="364" spans="1:25" x14ac:dyDescent="0.25">
      <c r="A364" s="4">
        <v>38</v>
      </c>
      <c r="B364" s="5" t="s">
        <v>73</v>
      </c>
      <c r="C364">
        <v>1966</v>
      </c>
      <c r="D364">
        <v>0</v>
      </c>
      <c r="E364">
        <v>0</v>
      </c>
      <c r="F364" t="s">
        <v>24</v>
      </c>
      <c r="G364" t="s">
        <v>24</v>
      </c>
      <c r="I364">
        <v>2024</v>
      </c>
      <c r="J364">
        <v>67</v>
      </c>
      <c r="K364">
        <v>931.33</v>
      </c>
      <c r="L364">
        <v>131.63</v>
      </c>
      <c r="M364">
        <v>1425.13</v>
      </c>
      <c r="N364">
        <v>11.36</v>
      </c>
      <c r="O364">
        <v>224.01</v>
      </c>
      <c r="P364">
        <v>1201.1199999999999</v>
      </c>
      <c r="Q364">
        <v>0</v>
      </c>
      <c r="R364">
        <v>0</v>
      </c>
      <c r="S364" s="6" t="s">
        <v>110</v>
      </c>
      <c r="T364" s="7">
        <f>IF([1]!Table1[[#This Row],[Revenue]]=0, "",[1]!Table1[[#This Row],[Net_Income]]/[1]!Table1[[#This Row],[Revenue]])</f>
        <v>0.1413355094327467</v>
      </c>
      <c r="U364" s="7">
        <f>IF([1]!Table1[[#This Row],[Total_Liabilities]]=0, "", [1]!Table1[[#This Row],[Total_Liabilities]]/[1]!Table1[[#This Row],[Holders_Equity]])</f>
        <v>0.18650093246303451</v>
      </c>
      <c r="V364" s="7">
        <f>IF([1]!Table1[[#This Row],[long_Term_Debt]]=0, "", [1]!Table1[[#This Row],[long_Term_Debt]]/[1]!Table1[[#This Row],[Assets]])</f>
        <v>7.9712026271287519E-3</v>
      </c>
      <c r="W364" s="7">
        <f>IF([1]!Table1[[#This Row],[Total_Liabilities]]=0, "", [1]!Table1[[#This Row],[Total_Liabilities]]/[1]!Table1[[#This Row],[Assets]])</f>
        <v>0.15718566025555561</v>
      </c>
      <c r="X364" s="8">
        <v>0.19119968217495414</v>
      </c>
      <c r="Y364" s="7" t="s">
        <v>114</v>
      </c>
    </row>
    <row r="365" spans="1:25" x14ac:dyDescent="0.25">
      <c r="A365" s="4">
        <v>38</v>
      </c>
      <c r="B365" s="5" t="s">
        <v>73</v>
      </c>
      <c r="C365">
        <v>1966</v>
      </c>
      <c r="D365">
        <v>0</v>
      </c>
      <c r="E365">
        <v>0</v>
      </c>
      <c r="F365" t="s">
        <v>24</v>
      </c>
      <c r="G365" t="s">
        <v>24</v>
      </c>
      <c r="I365">
        <v>2023</v>
      </c>
      <c r="J365">
        <v>0</v>
      </c>
      <c r="K365">
        <v>1109.4000000000001</v>
      </c>
      <c r="L365">
        <v>223.75</v>
      </c>
      <c r="M365">
        <v>1568.11</v>
      </c>
      <c r="N365">
        <v>20.23</v>
      </c>
      <c r="O365">
        <v>404.19</v>
      </c>
      <c r="P365">
        <v>1163.92</v>
      </c>
      <c r="Q365">
        <v>0</v>
      </c>
      <c r="R365">
        <v>0</v>
      </c>
      <c r="S365" s="6" t="s">
        <v>110</v>
      </c>
      <c r="T365" s="7">
        <f>IF([1]!Table1[[#This Row],[Revenue]]=0, "",[1]!Table1[[#This Row],[Net_Income]]/[1]!Table1[[#This Row],[Revenue]])</f>
        <v>0.20168559581755902</v>
      </c>
      <c r="U365" s="7">
        <f>IF([1]!Table1[[#This Row],[Total_Liabilities]]=0, "", [1]!Table1[[#This Row],[Total_Liabilities]]/[1]!Table1[[#This Row],[Holders_Equity]])</f>
        <v>0.34726613512956217</v>
      </c>
      <c r="V365" s="7">
        <f>IF([1]!Table1[[#This Row],[long_Term_Debt]]=0, "", [1]!Table1[[#This Row],[long_Term_Debt]]/[1]!Table1[[#This Row],[Assets]])</f>
        <v>1.2900880678013661E-2</v>
      </c>
      <c r="W365" s="7">
        <f>IF([1]!Table1[[#This Row],[Total_Liabilities]]=0, "", [1]!Table1[[#This Row],[Total_Liabilities]]/[1]!Table1[[#This Row],[Assets]])</f>
        <v>0.2577561523107435</v>
      </c>
      <c r="X365" s="8">
        <v>-0.5454750315485849</v>
      </c>
      <c r="Y365" s="7" t="s">
        <v>114</v>
      </c>
    </row>
    <row r="366" spans="1:25" x14ac:dyDescent="0.25">
      <c r="A366" s="4">
        <v>38</v>
      </c>
      <c r="B366" s="5" t="s">
        <v>73</v>
      </c>
      <c r="C366">
        <v>1966</v>
      </c>
      <c r="D366">
        <v>0</v>
      </c>
      <c r="E366">
        <v>0</v>
      </c>
      <c r="F366" t="s">
        <v>24</v>
      </c>
      <c r="G366" t="s">
        <v>24</v>
      </c>
      <c r="I366">
        <v>2022</v>
      </c>
      <c r="J366">
        <v>0</v>
      </c>
      <c r="K366">
        <v>504.25</v>
      </c>
      <c r="L366">
        <v>9.7200000000000006</v>
      </c>
      <c r="M366">
        <v>1177.3399999999999</v>
      </c>
      <c r="N366">
        <v>28.44</v>
      </c>
      <c r="O366">
        <v>190.54</v>
      </c>
      <c r="P366">
        <v>986.8</v>
      </c>
      <c r="Q366">
        <v>0</v>
      </c>
      <c r="R366">
        <v>0</v>
      </c>
      <c r="S366" s="6" t="s">
        <v>110</v>
      </c>
      <c r="T366" s="7">
        <f>IF([1]!Table1[[#This Row],[Revenue]]=0, "",[1]!Table1[[#This Row],[Net_Income]]/[1]!Table1[[#This Row],[Revenue]])</f>
        <v>1.9276152702032721E-2</v>
      </c>
      <c r="U366" s="7">
        <f>IF([1]!Table1[[#This Row],[Total_Liabilities]]=0, "", [1]!Table1[[#This Row],[Total_Liabilities]]/[1]!Table1[[#This Row],[Holders_Equity]])</f>
        <v>0.19308877178759626</v>
      </c>
      <c r="V366" s="7">
        <f>IF([1]!Table1[[#This Row],[long_Term_Debt]]=0, "", [1]!Table1[[#This Row],[long_Term_Debt]]/[1]!Table1[[#This Row],[Assets]])</f>
        <v>2.4156148606180036E-2</v>
      </c>
      <c r="W366" s="7">
        <f>IF([1]!Table1[[#This Row],[Total_Liabilities]]=0, "", [1]!Table1[[#This Row],[Total_Liabilities]]/[1]!Table1[[#This Row],[Assets]])</f>
        <v>0.16183940068289535</v>
      </c>
      <c r="X366" s="8">
        <v>0.2396826970748637</v>
      </c>
      <c r="Y366" s="7" t="s">
        <v>114</v>
      </c>
    </row>
    <row r="367" spans="1:25" x14ac:dyDescent="0.25">
      <c r="A367" s="4">
        <v>38</v>
      </c>
      <c r="B367" s="5" t="s">
        <v>73</v>
      </c>
      <c r="C367">
        <v>1966</v>
      </c>
      <c r="D367">
        <v>0</v>
      </c>
      <c r="E367">
        <v>0</v>
      </c>
      <c r="F367" t="s">
        <v>24</v>
      </c>
      <c r="G367" t="s">
        <v>24</v>
      </c>
      <c r="I367">
        <v>2021</v>
      </c>
      <c r="J367">
        <v>0</v>
      </c>
      <c r="K367">
        <v>625.11</v>
      </c>
      <c r="L367">
        <v>42.98</v>
      </c>
      <c r="M367">
        <v>1259.03</v>
      </c>
      <c r="N367">
        <v>22.32</v>
      </c>
      <c r="O367">
        <v>263.83</v>
      </c>
      <c r="P367">
        <v>995.2</v>
      </c>
      <c r="Q367">
        <v>0</v>
      </c>
      <c r="R367">
        <v>0</v>
      </c>
      <c r="S367" s="6" t="s">
        <v>110</v>
      </c>
      <c r="T367" s="7">
        <f>IF([1]!Table1[[#This Row],[Revenue]]=0, "",[1]!Table1[[#This Row],[Net_Income]]/[1]!Table1[[#This Row],[Revenue]])</f>
        <v>6.8755898961782719E-2</v>
      </c>
      <c r="U367" s="7">
        <f>IF([1]!Table1[[#This Row],[Total_Liabilities]]=0, "", [1]!Table1[[#This Row],[Total_Liabilities]]/[1]!Table1[[#This Row],[Holders_Equity]])</f>
        <v>0.26510249196141478</v>
      </c>
      <c r="V367" s="7">
        <f>IF([1]!Table1[[#This Row],[long_Term_Debt]]=0, "", [1]!Table1[[#This Row],[long_Term_Debt]]/[1]!Table1[[#This Row],[Assets]])</f>
        <v>1.7727933409053001E-2</v>
      </c>
      <c r="W367" s="7">
        <f>IF([1]!Table1[[#This Row],[Total_Liabilities]]=0, "", [1]!Table1[[#This Row],[Total_Liabilities]]/[1]!Table1[[#This Row],[Assets]])</f>
        <v>0.20955020928810275</v>
      </c>
      <c r="X367" s="8">
        <v>75283.349954408026</v>
      </c>
      <c r="Y367" s="7" t="s">
        <v>114</v>
      </c>
    </row>
    <row r="368" spans="1:25" x14ac:dyDescent="0.25">
      <c r="A368" s="4">
        <v>39</v>
      </c>
      <c r="B368" s="5" t="s">
        <v>74</v>
      </c>
      <c r="C368">
        <v>1886</v>
      </c>
      <c r="D368">
        <v>0</v>
      </c>
      <c r="E368">
        <v>0</v>
      </c>
      <c r="F368" t="s">
        <v>24</v>
      </c>
      <c r="G368" t="s">
        <v>24</v>
      </c>
      <c r="I368">
        <v>2024</v>
      </c>
      <c r="J368">
        <v>70</v>
      </c>
      <c r="K368">
        <v>47061000</v>
      </c>
      <c r="L368">
        <v>10631000</v>
      </c>
      <c r="M368">
        <v>100549000</v>
      </c>
      <c r="N368">
        <v>44522000</v>
      </c>
      <c r="O368">
        <v>74177000</v>
      </c>
      <c r="P368">
        <v>0</v>
      </c>
      <c r="Q368">
        <v>0</v>
      </c>
      <c r="R368">
        <v>0</v>
      </c>
      <c r="S368" s="6" t="s">
        <v>110</v>
      </c>
      <c r="T368" s="7">
        <f>IF([1]!Table1[[#This Row],[Revenue]]=0, "",[1]!Table1[[#This Row],[Net_Income]]/[1]!Table1[[#This Row],[Revenue]])</f>
        <v>0.22589830220352308</v>
      </c>
      <c r="U368" s="7"/>
      <c r="V368" s="7">
        <f>IF([1]!Table1[[#This Row],[long_Term_Debt]]=0, "", [1]!Table1[[#This Row],[long_Term_Debt]]/[1]!Table1[[#This Row],[Assets]])</f>
        <v>0.44278908790738841</v>
      </c>
      <c r="W368" s="7">
        <f>IF([1]!Table1[[#This Row],[Total_Liabilities]]=0, "", [1]!Table1[[#This Row],[Total_Liabilities]]/[1]!Table1[[#This Row],[Assets]])</f>
        <v>0.73771991765209</v>
      </c>
      <c r="X368" s="8">
        <v>-2.7772465523469538E-2</v>
      </c>
      <c r="Y368" s="7" t="s">
        <v>133</v>
      </c>
    </row>
    <row r="369" spans="1:25" x14ac:dyDescent="0.25">
      <c r="A369" s="4">
        <v>39</v>
      </c>
      <c r="B369" s="5" t="s">
        <v>74</v>
      </c>
      <c r="C369">
        <v>1886</v>
      </c>
      <c r="D369">
        <v>0</v>
      </c>
      <c r="E369">
        <v>0</v>
      </c>
      <c r="F369" t="s">
        <v>24</v>
      </c>
      <c r="G369" t="s">
        <v>24</v>
      </c>
      <c r="I369">
        <v>2023</v>
      </c>
      <c r="J369">
        <v>0</v>
      </c>
      <c r="K369">
        <v>45754000</v>
      </c>
      <c r="L369">
        <v>10714000</v>
      </c>
      <c r="M369">
        <v>97703000</v>
      </c>
      <c r="N369">
        <v>42064000</v>
      </c>
      <c r="O369">
        <v>70223000</v>
      </c>
      <c r="P369">
        <v>25941000</v>
      </c>
      <c r="Q369">
        <v>0</v>
      </c>
      <c r="R369">
        <v>0</v>
      </c>
      <c r="S369" s="6" t="s">
        <v>110</v>
      </c>
      <c r="T369" s="7">
        <f>IF([1]!Table1[[#This Row],[Revenue]]=0, "",[1]!Table1[[#This Row],[Net_Income]]/[1]!Table1[[#This Row],[Revenue]])</f>
        <v>0.23416531887922368</v>
      </c>
      <c r="U369" s="7">
        <f>IF([1]!Table1[[#This Row],[Total_Liabilities]]=0, "", [1]!Table1[[#This Row],[Total_Liabilities]]/[1]!Table1[[#This Row],[Holders_Equity]])</f>
        <v>2.707027485447747</v>
      </c>
      <c r="V369" s="7">
        <f>IF([1]!Table1[[#This Row],[long_Term_Debt]]=0, "", [1]!Table1[[#This Row],[long_Term_Debt]]/[1]!Table1[[#This Row],[Assets]])</f>
        <v>0.43052925703407263</v>
      </c>
      <c r="W369" s="7">
        <f>IF([1]!Table1[[#This Row],[Total_Liabilities]]=0, "", [1]!Table1[[#This Row],[Total_Liabilities]]/[1]!Table1[[#This Row],[Assets]])</f>
        <v>0.71873944505286425</v>
      </c>
      <c r="X369" s="8">
        <v>-6.0104034619923939E-2</v>
      </c>
      <c r="Y369" s="7" t="s">
        <v>133</v>
      </c>
    </row>
    <row r="370" spans="1:25" x14ac:dyDescent="0.25">
      <c r="A370" s="4">
        <v>39</v>
      </c>
      <c r="B370" s="5" t="s">
        <v>74</v>
      </c>
      <c r="C370">
        <v>1886</v>
      </c>
      <c r="D370">
        <v>0</v>
      </c>
      <c r="E370">
        <v>0</v>
      </c>
      <c r="F370" t="s">
        <v>24</v>
      </c>
      <c r="G370" t="s">
        <v>24</v>
      </c>
      <c r="I370">
        <v>2022</v>
      </c>
      <c r="J370">
        <v>0</v>
      </c>
      <c r="K370">
        <v>43004000</v>
      </c>
      <c r="L370">
        <v>9542000</v>
      </c>
      <c r="M370">
        <v>92763000</v>
      </c>
      <c r="N370">
        <v>39149000</v>
      </c>
      <c r="O370">
        <v>66937000</v>
      </c>
      <c r="P370">
        <v>24105000</v>
      </c>
      <c r="Q370">
        <v>0</v>
      </c>
      <c r="R370">
        <v>0</v>
      </c>
      <c r="S370" s="6" t="s">
        <v>110</v>
      </c>
      <c r="T370" s="7">
        <f>IF([1]!Table1[[#This Row],[Revenue]]=0, "",[1]!Table1[[#This Row],[Net_Income]]/[1]!Table1[[#This Row],[Revenue]])</f>
        <v>0.22188633615477629</v>
      </c>
      <c r="U370" s="7">
        <f>IF([1]!Table1[[#This Row],[Total_Liabilities]]=0, "", [1]!Table1[[#This Row],[Total_Liabilities]]/[1]!Table1[[#This Row],[Holders_Equity]])</f>
        <v>2.7768927608380003</v>
      </c>
      <c r="V370" s="7">
        <f>IF([1]!Table1[[#This Row],[long_Term_Debt]]=0, "", [1]!Table1[[#This Row],[long_Term_Debt]]/[1]!Table1[[#This Row],[Assets]])</f>
        <v>0.42203249140282223</v>
      </c>
      <c r="W370" s="7">
        <f>IF([1]!Table1[[#This Row],[Total_Liabilities]]=0, "", [1]!Table1[[#This Row],[Total_Liabilities]]/[1]!Table1[[#This Row],[Assets]])</f>
        <v>0.72159158285092118</v>
      </c>
      <c r="X370" s="8">
        <v>-0.10113012743000652</v>
      </c>
      <c r="Y370" s="7" t="s">
        <v>133</v>
      </c>
    </row>
    <row r="371" spans="1:25" x14ac:dyDescent="0.25">
      <c r="A371" s="4">
        <v>39</v>
      </c>
      <c r="B371" s="5" t="s">
        <v>74</v>
      </c>
      <c r="C371">
        <v>1886</v>
      </c>
      <c r="D371">
        <v>0</v>
      </c>
      <c r="E371">
        <v>0</v>
      </c>
      <c r="F371" t="s">
        <v>24</v>
      </c>
      <c r="G371" t="s">
        <v>24</v>
      </c>
      <c r="I371">
        <v>2021</v>
      </c>
      <c r="J371">
        <v>0</v>
      </c>
      <c r="K371">
        <v>38655000</v>
      </c>
      <c r="L371">
        <v>9771000</v>
      </c>
      <c r="M371">
        <v>94354000</v>
      </c>
      <c r="N371">
        <v>42761000</v>
      </c>
      <c r="O371">
        <v>69494000</v>
      </c>
      <c r="P371">
        <v>22999000</v>
      </c>
      <c r="Q371">
        <v>0</v>
      </c>
      <c r="R371">
        <v>0</v>
      </c>
      <c r="S371" s="6" t="s">
        <v>110</v>
      </c>
      <c r="T371" s="7">
        <f>IF([1]!Table1[[#This Row],[Revenue]]=0, "",[1]!Table1[[#This Row],[Net_Income]]/[1]!Table1[[#This Row],[Revenue]])</f>
        <v>0.25277454404346139</v>
      </c>
      <c r="U371" s="7">
        <f>IF([1]!Table1[[#This Row],[Total_Liabilities]]=0, "", [1]!Table1[[#This Row],[Total_Liabilities]]/[1]!Table1[[#This Row],[Holders_Equity]])</f>
        <v>3.0216096352015307</v>
      </c>
      <c r="V371" s="7">
        <f>IF([1]!Table1[[#This Row],[long_Term_Debt]]=0, "", [1]!Table1[[#This Row],[long_Term_Debt]]/[1]!Table1[[#This Row],[Assets]])</f>
        <v>0.45319753269601715</v>
      </c>
      <c r="W371" s="7">
        <f>IF([1]!Table1[[#This Row],[Total_Liabilities]]=0, "", [1]!Table1[[#This Row],[Total_Liabilities]]/[1]!Table1[[#This Row],[Assets]])</f>
        <v>0.73652415371897317</v>
      </c>
      <c r="X371" s="8">
        <v>-1</v>
      </c>
      <c r="Y371" s="7" t="s">
        <v>133</v>
      </c>
    </row>
    <row r="372" spans="1:25" x14ac:dyDescent="0.25">
      <c r="A372" s="4">
        <v>40</v>
      </c>
      <c r="B372" s="5" t="s">
        <v>75</v>
      </c>
      <c r="C372">
        <v>1903</v>
      </c>
      <c r="D372">
        <v>0</v>
      </c>
      <c r="E372">
        <v>0</v>
      </c>
      <c r="F372" t="s">
        <v>24</v>
      </c>
      <c r="G372" t="s">
        <v>24</v>
      </c>
      <c r="I372">
        <v>2025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9.7799999999999994</v>
      </c>
      <c r="R372">
        <v>0</v>
      </c>
      <c r="S372" s="6" t="s">
        <v>110</v>
      </c>
      <c r="T372" s="7" t="str">
        <f>IF([1]!Table1[[#This Row],[Revenue]]=0, "",[1]!Table1[[#This Row],[Net_Income]]/[1]!Table1[[#This Row],[Revenue]])</f>
        <v/>
      </c>
      <c r="U372" s="7" t="str">
        <f>IF([1]!Table1[[#This Row],[Total_Liabilities]]=0, "", [1]!Table1[[#This Row],[Total_Liabilities]]/[1]!Table1[[#This Row],[Holders_Equity]])</f>
        <v/>
      </c>
      <c r="V372" s="7" t="str">
        <f>IF([1]!Table1[[#This Row],[long_Term_Debt]]=0, "", [1]!Table1[[#This Row],[long_Term_Debt]]/[1]!Table1[[#This Row],[Assets]])</f>
        <v/>
      </c>
      <c r="W372" s="7" t="str">
        <f>IF([1]!Table1[[#This Row],[Total_Liabilities]]=0, "", [1]!Table1[[#This Row],[Total_Liabilities]]/[1]!Table1[[#This Row],[Assets]])</f>
        <v/>
      </c>
      <c r="X372" s="8" t="s">
        <v>110</v>
      </c>
      <c r="Y372" s="7" t="s">
        <v>129</v>
      </c>
    </row>
    <row r="373" spans="1:25" x14ac:dyDescent="0.25">
      <c r="A373" s="4">
        <v>40</v>
      </c>
      <c r="B373" s="5" t="s">
        <v>75</v>
      </c>
      <c r="C373">
        <v>1903</v>
      </c>
      <c r="D373">
        <v>0</v>
      </c>
      <c r="E373">
        <v>0</v>
      </c>
      <c r="F373" t="s">
        <v>24</v>
      </c>
      <c r="G373" t="s">
        <v>24</v>
      </c>
      <c r="I373">
        <v>2024</v>
      </c>
      <c r="J373">
        <v>171000</v>
      </c>
      <c r="K373">
        <v>184992</v>
      </c>
      <c r="L373">
        <v>5879</v>
      </c>
      <c r="M373">
        <v>285196</v>
      </c>
      <c r="N373">
        <v>103573</v>
      </c>
      <c r="O373">
        <v>240338</v>
      </c>
      <c r="P373">
        <v>44858</v>
      </c>
      <c r="Q373">
        <v>10.96</v>
      </c>
      <c r="R373">
        <v>1.07</v>
      </c>
      <c r="S373" s="6">
        <v>10.242990654205608</v>
      </c>
      <c r="T373" s="7">
        <f>IF([1]!Table1[[#This Row],[Revenue]]=0, "",[1]!Table1[[#This Row],[Net_Income]]/[1]!Table1[[#This Row],[Revenue]])</f>
        <v>3.1779752637951908E-2</v>
      </c>
      <c r="U373" s="7">
        <f>IF([1]!Table1[[#This Row],[Total_Liabilities]]=0, "", [1]!Table1[[#This Row],[Total_Liabilities]]/[1]!Table1[[#This Row],[Holders_Equity]])</f>
        <v>5.3577511257746666</v>
      </c>
      <c r="V373" s="7">
        <f>IF([1]!Table1[[#This Row],[long_Term_Debt]]=0, "", [1]!Table1[[#This Row],[long_Term_Debt]]/[1]!Table1[[#This Row],[Assets]])</f>
        <v>0.36316428000392714</v>
      </c>
      <c r="W373" s="7">
        <f>IF([1]!Table1[[#This Row],[Total_Liabilities]]=0, "", [1]!Table1[[#This Row],[Total_Liabilities]]/[1]!Table1[[#This Row],[Assets]])</f>
        <v>0.84271167898568</v>
      </c>
      <c r="X373" s="8">
        <v>-4.7575030271579312E-2</v>
      </c>
      <c r="Y373" s="7" t="s">
        <v>129</v>
      </c>
    </row>
    <row r="374" spans="1:25" x14ac:dyDescent="0.25">
      <c r="A374" s="4">
        <v>40</v>
      </c>
      <c r="B374" s="5" t="s">
        <v>75</v>
      </c>
      <c r="C374">
        <v>1903</v>
      </c>
      <c r="D374">
        <v>0</v>
      </c>
      <c r="E374">
        <v>0</v>
      </c>
      <c r="F374" t="s">
        <v>24</v>
      </c>
      <c r="G374" t="s">
        <v>24</v>
      </c>
      <c r="I374">
        <v>2023</v>
      </c>
      <c r="J374">
        <v>177000</v>
      </c>
      <c r="K374">
        <v>176191</v>
      </c>
      <c r="L374">
        <v>4347</v>
      </c>
      <c r="M374">
        <v>273310</v>
      </c>
      <c r="N374">
        <v>99562</v>
      </c>
      <c r="O374">
        <v>230512</v>
      </c>
      <c r="P374">
        <v>42798</v>
      </c>
      <c r="Q374">
        <v>11.6</v>
      </c>
      <c r="R374">
        <v>1.08</v>
      </c>
      <c r="S374" s="6">
        <v>10.74074074074074</v>
      </c>
      <c r="T374" s="7">
        <f>IF([1]!Table1[[#This Row],[Revenue]]=0, "",[1]!Table1[[#This Row],[Net_Income]]/[1]!Table1[[#This Row],[Revenue]])</f>
        <v>2.4672088812708937E-2</v>
      </c>
      <c r="U374" s="7">
        <f>IF([1]!Table1[[#This Row],[Total_Liabilities]]=0, "", [1]!Table1[[#This Row],[Total_Liabilities]]/[1]!Table1[[#This Row],[Holders_Equity]])</f>
        <v>5.3860460769194818</v>
      </c>
      <c r="V374" s="7">
        <f>IF([1]!Table1[[#This Row],[long_Term_Debt]]=0, "", [1]!Table1[[#This Row],[long_Term_Debt]]/[1]!Table1[[#This Row],[Assets]])</f>
        <v>0.36428231678314005</v>
      </c>
      <c r="W374" s="7">
        <f>IF([1]!Table1[[#This Row],[Total_Liabilities]]=0, "", [1]!Table1[[#This Row],[Total_Liabilities]]/[1]!Table1[[#This Row],[Assets]])</f>
        <v>0.84340858365958071</v>
      </c>
      <c r="X374" s="8">
        <v>-0.10292239671719895</v>
      </c>
      <c r="Y374" s="7" t="s">
        <v>129</v>
      </c>
    </row>
    <row r="375" spans="1:25" x14ac:dyDescent="0.25">
      <c r="A375" s="4">
        <v>40</v>
      </c>
      <c r="B375" s="5" t="s">
        <v>75</v>
      </c>
      <c r="C375">
        <v>1903</v>
      </c>
      <c r="D375">
        <v>0</v>
      </c>
      <c r="E375">
        <v>0</v>
      </c>
      <c r="F375" t="s">
        <v>24</v>
      </c>
      <c r="G375" t="s">
        <v>24</v>
      </c>
      <c r="I375">
        <v>2022</v>
      </c>
      <c r="J375">
        <v>173000</v>
      </c>
      <c r="K375">
        <v>158057</v>
      </c>
      <c r="L375">
        <v>-1981</v>
      </c>
      <c r="M375">
        <v>255884</v>
      </c>
      <c r="N375">
        <v>88805</v>
      </c>
      <c r="O375">
        <v>212717</v>
      </c>
      <c r="P375">
        <v>43167</v>
      </c>
      <c r="Q375">
        <v>10.25</v>
      </c>
      <c r="R375">
        <v>1.85</v>
      </c>
      <c r="S375" s="6">
        <v>5.5405405405405403</v>
      </c>
      <c r="T375" s="7">
        <f>IF([1]!Table1[[#This Row],[Revenue]]=0, "",[1]!Table1[[#This Row],[Net_Income]]/[1]!Table1[[#This Row],[Revenue]])</f>
        <v>-1.2533453121342301E-2</v>
      </c>
      <c r="U375" s="7">
        <f>IF([1]!Table1[[#This Row],[Total_Liabilities]]=0, "", [1]!Table1[[#This Row],[Total_Liabilities]]/[1]!Table1[[#This Row],[Holders_Equity]])</f>
        <v>4.9277688975374705</v>
      </c>
      <c r="V375" s="7">
        <f>IF([1]!Table1[[#This Row],[long_Term_Debt]]=0, "", [1]!Table1[[#This Row],[long_Term_Debt]]/[1]!Table1[[#This Row],[Assets]])</f>
        <v>0.34705178909193229</v>
      </c>
      <c r="W375" s="7">
        <f>IF([1]!Table1[[#This Row],[Total_Liabilities]]=0, "", [1]!Table1[[#This Row],[Total_Liabilities]]/[1]!Table1[[#This Row],[Assets]])</f>
        <v>0.83130246517953443</v>
      </c>
      <c r="X375" s="8">
        <v>-0.13739347197530005</v>
      </c>
      <c r="Y375" s="7" t="s">
        <v>129</v>
      </c>
    </row>
    <row r="376" spans="1:25" x14ac:dyDescent="0.25">
      <c r="A376" s="4">
        <v>40</v>
      </c>
      <c r="B376" s="5" t="s">
        <v>75</v>
      </c>
      <c r="C376">
        <v>1903</v>
      </c>
      <c r="D376">
        <v>0</v>
      </c>
      <c r="E376">
        <v>0</v>
      </c>
      <c r="F376" t="s">
        <v>24</v>
      </c>
      <c r="G376" t="s">
        <v>24</v>
      </c>
      <c r="I376">
        <v>2021</v>
      </c>
      <c r="J376">
        <v>183000</v>
      </c>
      <c r="K376">
        <v>136341</v>
      </c>
      <c r="L376">
        <v>17937</v>
      </c>
      <c r="M376">
        <v>257035</v>
      </c>
      <c r="N376">
        <v>88400</v>
      </c>
      <c r="O376">
        <v>208413</v>
      </c>
      <c r="P376">
        <v>48622</v>
      </c>
      <c r="Q376">
        <v>12.26</v>
      </c>
      <c r="R376">
        <v>1.74</v>
      </c>
      <c r="S376" s="6">
        <v>7.0459770114942524</v>
      </c>
      <c r="T376" s="7">
        <f>IF([1]!Table1[[#This Row],[Revenue]]=0, "",[1]!Table1[[#This Row],[Net_Income]]/[1]!Table1[[#This Row],[Revenue]])</f>
        <v>0.13155983893326292</v>
      </c>
      <c r="U376" s="7">
        <f>IF([1]!Table1[[#This Row],[Total_Liabilities]]=0, "", [1]!Table1[[#This Row],[Total_Liabilities]]/[1]!Table1[[#This Row],[Holders_Equity]])</f>
        <v>4.2863929908271974</v>
      </c>
      <c r="V376" s="7">
        <f>IF([1]!Table1[[#This Row],[long_Term_Debt]]=0, "", [1]!Table1[[#This Row],[long_Term_Debt]]/[1]!Table1[[#This Row],[Assets]])</f>
        <v>0.34392203396424609</v>
      </c>
      <c r="W376" s="7">
        <f>IF([1]!Table1[[#This Row],[Total_Liabilities]]=0, "", [1]!Table1[[#This Row],[Total_Liabilities]]/[1]!Table1[[#This Row],[Assets]])</f>
        <v>0.81083510027817218</v>
      </c>
      <c r="X376" s="8">
        <v>-6.7455864340147137E-2</v>
      </c>
      <c r="Y376" s="7" t="s">
        <v>129</v>
      </c>
    </row>
    <row r="377" spans="1:25" x14ac:dyDescent="0.25">
      <c r="A377" s="4">
        <v>40</v>
      </c>
      <c r="B377" s="5" t="s">
        <v>75</v>
      </c>
      <c r="C377">
        <v>1903</v>
      </c>
      <c r="D377">
        <v>0</v>
      </c>
      <c r="E377">
        <v>0</v>
      </c>
      <c r="F377" t="s">
        <v>24</v>
      </c>
      <c r="G377" t="s">
        <v>24</v>
      </c>
      <c r="I377">
        <v>2020</v>
      </c>
      <c r="J377">
        <v>186000</v>
      </c>
      <c r="K377">
        <v>127144</v>
      </c>
      <c r="L377">
        <v>-1279</v>
      </c>
      <c r="M377">
        <v>267261</v>
      </c>
      <c r="N377">
        <v>110341</v>
      </c>
      <c r="O377">
        <v>236450</v>
      </c>
      <c r="P377">
        <v>30811</v>
      </c>
      <c r="Q377">
        <v>5.2</v>
      </c>
      <c r="R377">
        <v>-0.42</v>
      </c>
      <c r="S377" s="6">
        <v>-12.380952380952381</v>
      </c>
      <c r="T377" s="7">
        <f>IF([1]!Table1[[#This Row],[Revenue]]=0, "",[1]!Table1[[#This Row],[Net_Income]]/[1]!Table1[[#This Row],[Revenue]])</f>
        <v>-1.0059460139684138E-2</v>
      </c>
      <c r="U377" s="7">
        <f>IF([1]!Table1[[#This Row],[Total_Liabilities]]=0, "", [1]!Table1[[#This Row],[Total_Liabilities]]/[1]!Table1[[#This Row],[Holders_Equity]])</f>
        <v>7.6742072636396088</v>
      </c>
      <c r="V377" s="7">
        <f>IF([1]!Table1[[#This Row],[long_Term_Debt]]=0, "", [1]!Table1[[#This Row],[long_Term_Debt]]/[1]!Table1[[#This Row],[Assets]])</f>
        <v>0.41285859141438519</v>
      </c>
      <c r="W377" s="7">
        <f>IF([1]!Table1[[#This Row],[Total_Liabilities]]=0, "", [1]!Table1[[#This Row],[Total_Liabilities]]/[1]!Table1[[#This Row],[Assets]])</f>
        <v>0.88471568990612171</v>
      </c>
      <c r="X377" s="8">
        <v>0.22616875353929403</v>
      </c>
      <c r="Y377" s="7" t="s">
        <v>129</v>
      </c>
    </row>
    <row r="378" spans="1:25" x14ac:dyDescent="0.25">
      <c r="A378" s="4">
        <v>40</v>
      </c>
      <c r="B378" s="5" t="s">
        <v>75</v>
      </c>
      <c r="C378">
        <v>1903</v>
      </c>
      <c r="D378">
        <v>0</v>
      </c>
      <c r="E378">
        <v>0</v>
      </c>
      <c r="F378" t="s">
        <v>24</v>
      </c>
      <c r="G378" t="s">
        <v>24</v>
      </c>
      <c r="I378">
        <v>2019</v>
      </c>
      <c r="J378">
        <v>190000</v>
      </c>
      <c r="K378">
        <v>155900</v>
      </c>
      <c r="L378">
        <v>47</v>
      </c>
      <c r="M378">
        <v>258537</v>
      </c>
      <c r="N378">
        <v>101361</v>
      </c>
      <c r="O378">
        <v>225307</v>
      </c>
      <c r="P378">
        <v>33230</v>
      </c>
      <c r="Q378">
        <v>7.1</v>
      </c>
      <c r="R378">
        <v>0.44</v>
      </c>
      <c r="S378" s="6">
        <v>16.136363636363637</v>
      </c>
      <c r="T378" s="7">
        <f>IF([1]!Table1[[#This Row],[Revenue]]=0, "",[1]!Table1[[#This Row],[Net_Income]]/[1]!Table1[[#This Row],[Revenue]])</f>
        <v>3.0147530468248876E-4</v>
      </c>
      <c r="U378" s="7">
        <f>IF([1]!Table1[[#This Row],[Total_Liabilities]]=0, "", [1]!Table1[[#This Row],[Total_Liabilities]]/[1]!Table1[[#This Row],[Holders_Equity]])</f>
        <v>6.7802287089978934</v>
      </c>
      <c r="V378" s="7">
        <f>IF([1]!Table1[[#This Row],[long_Term_Debt]]=0, "", [1]!Table1[[#This Row],[long_Term_Debt]]/[1]!Table1[[#This Row],[Assets]])</f>
        <v>0.39205606934403975</v>
      </c>
      <c r="W378" s="7">
        <f>IF([1]!Table1[[#This Row],[Total_Liabilities]]=0, "", [1]!Table1[[#This Row],[Total_Liabilities]]/[1]!Table1[[#This Row],[Assets]])</f>
        <v>0.87146907405903218</v>
      </c>
      <c r="X378" s="8">
        <v>2.8466966003848623E-2</v>
      </c>
      <c r="Y378" s="7" t="s">
        <v>129</v>
      </c>
    </row>
    <row r="379" spans="1:25" x14ac:dyDescent="0.25">
      <c r="A379" s="4">
        <v>40</v>
      </c>
      <c r="B379" s="5" t="s">
        <v>75</v>
      </c>
      <c r="C379">
        <v>1903</v>
      </c>
      <c r="D379">
        <v>0</v>
      </c>
      <c r="E379">
        <v>0</v>
      </c>
      <c r="F379" t="s">
        <v>24</v>
      </c>
      <c r="G379" t="s">
        <v>24</v>
      </c>
      <c r="I379">
        <v>2018</v>
      </c>
      <c r="J379">
        <v>199000</v>
      </c>
      <c r="K379">
        <v>160338</v>
      </c>
      <c r="L379">
        <v>3677</v>
      </c>
      <c r="M379">
        <v>256540</v>
      </c>
      <c r="N379">
        <v>100720</v>
      </c>
      <c r="O379">
        <v>220574</v>
      </c>
      <c r="P379">
        <v>35966</v>
      </c>
      <c r="Q379">
        <v>6.92</v>
      </c>
      <c r="R379">
        <v>1.52</v>
      </c>
      <c r="S379" s="6">
        <v>4.5526315789473681</v>
      </c>
      <c r="T379" s="7">
        <f>IF([1]!Table1[[#This Row],[Revenue]]=0, "",[1]!Table1[[#This Row],[Net_Income]]/[1]!Table1[[#This Row],[Revenue]])</f>
        <v>2.2932804450598112E-2</v>
      </c>
      <c r="U379" s="7">
        <f>IF([1]!Table1[[#This Row],[Total_Liabilities]]=0, "", [1]!Table1[[#This Row],[Total_Liabilities]]/[1]!Table1[[#This Row],[Holders_Equity]])</f>
        <v>6.132847689484513</v>
      </c>
      <c r="V379" s="7">
        <f>IF([1]!Table1[[#This Row],[long_Term_Debt]]=0, "", [1]!Table1[[#This Row],[long_Term_Debt]]/[1]!Table1[[#This Row],[Assets]])</f>
        <v>0.39260933967412487</v>
      </c>
      <c r="W379" s="7">
        <f>IF([1]!Table1[[#This Row],[Total_Liabilities]]=0, "", [1]!Table1[[#This Row],[Total_Liabilities]]/[1]!Table1[[#This Row],[Assets]])</f>
        <v>0.85980353940905907</v>
      </c>
      <c r="X379" s="8">
        <v>-2.2215569609200563E-2</v>
      </c>
      <c r="Y379" s="7" t="s">
        <v>129</v>
      </c>
    </row>
    <row r="380" spans="1:25" x14ac:dyDescent="0.25">
      <c r="A380" s="4">
        <v>40</v>
      </c>
      <c r="B380" s="5" t="s">
        <v>75</v>
      </c>
      <c r="C380">
        <v>1903</v>
      </c>
      <c r="D380">
        <v>0</v>
      </c>
      <c r="E380">
        <v>0</v>
      </c>
      <c r="F380" t="s">
        <v>24</v>
      </c>
      <c r="G380" t="s">
        <v>24</v>
      </c>
      <c r="I380">
        <v>2017</v>
      </c>
      <c r="J380">
        <v>202000</v>
      </c>
      <c r="K380">
        <v>156776</v>
      </c>
      <c r="L380">
        <v>7731</v>
      </c>
      <c r="M380">
        <v>258496</v>
      </c>
      <c r="N380">
        <v>102666</v>
      </c>
      <c r="O380">
        <v>222890</v>
      </c>
      <c r="P380">
        <v>35606</v>
      </c>
      <c r="Q380">
        <v>7.88</v>
      </c>
      <c r="R380">
        <v>1.22</v>
      </c>
      <c r="S380" s="6">
        <v>6.4590163934426226</v>
      </c>
      <c r="T380" s="7">
        <f>IF([1]!Table1[[#This Row],[Revenue]]=0, "",[1]!Table1[[#This Row],[Net_Income]]/[1]!Table1[[#This Row],[Revenue]])</f>
        <v>4.9312394754299126E-2</v>
      </c>
      <c r="U380" s="7">
        <f>IF([1]!Table1[[#This Row],[Total_Liabilities]]=0, "", [1]!Table1[[#This Row],[Total_Liabilities]]/[1]!Table1[[#This Row],[Holders_Equity]])</f>
        <v>6.2599000168510921</v>
      </c>
      <c r="V380" s="7">
        <f>IF([1]!Table1[[#This Row],[long_Term_Debt]]=0, "", [1]!Table1[[#This Row],[long_Term_Debt]]/[1]!Table1[[#This Row],[Assets]])</f>
        <v>0.39716668729883636</v>
      </c>
      <c r="W380" s="7">
        <f>IF([1]!Table1[[#This Row],[Total_Liabilities]]=0, "", [1]!Table1[[#This Row],[Total_Liabilities]]/[1]!Table1[[#This Row],[Assets]])</f>
        <v>0.86225705620203019</v>
      </c>
      <c r="X380" s="8">
        <v>-3.1739551972240647E-2</v>
      </c>
      <c r="Y380" s="7" t="s">
        <v>129</v>
      </c>
    </row>
    <row r="381" spans="1:25" x14ac:dyDescent="0.25">
      <c r="A381" s="4">
        <v>40</v>
      </c>
      <c r="B381" s="5" t="s">
        <v>75</v>
      </c>
      <c r="C381">
        <v>1903</v>
      </c>
      <c r="D381">
        <v>0</v>
      </c>
      <c r="E381">
        <v>0</v>
      </c>
      <c r="F381" t="s">
        <v>24</v>
      </c>
      <c r="G381" t="s">
        <v>24</v>
      </c>
      <c r="I381">
        <v>2016</v>
      </c>
      <c r="J381">
        <v>201000</v>
      </c>
      <c r="K381">
        <v>151800</v>
      </c>
      <c r="L381">
        <v>4589</v>
      </c>
      <c r="M381">
        <v>237951</v>
      </c>
      <c r="N381">
        <v>93301</v>
      </c>
      <c r="O381">
        <v>208764</v>
      </c>
      <c r="P381">
        <v>29187</v>
      </c>
      <c r="Q381">
        <v>7.93</v>
      </c>
      <c r="R381">
        <v>1.76</v>
      </c>
      <c r="S381" s="6">
        <v>4.5056818181818183</v>
      </c>
      <c r="T381" s="7">
        <f>IF([1]!Table1[[#This Row],[Revenue]]=0, "",[1]!Table1[[#This Row],[Net_Income]]/[1]!Table1[[#This Row],[Revenue]])</f>
        <v>3.023056653491436E-2</v>
      </c>
      <c r="U381" s="7">
        <f>IF([1]!Table1[[#This Row],[Total_Liabilities]]=0, "", [1]!Table1[[#This Row],[Total_Liabilities]]/[1]!Table1[[#This Row],[Holders_Equity]])</f>
        <v>7.1526364477335802</v>
      </c>
      <c r="V381" s="7">
        <f>IF([1]!Table1[[#This Row],[long_Term_Debt]]=0, "", [1]!Table1[[#This Row],[long_Term_Debt]]/[1]!Table1[[#This Row],[Assets]])</f>
        <v>0.39210173523120306</v>
      </c>
      <c r="W381" s="7">
        <f>IF([1]!Table1[[#This Row],[Total_Liabilities]]=0, "", [1]!Table1[[#This Row],[Total_Liabilities]]/[1]!Table1[[#This Row],[Assets]])</f>
        <v>0.87734029274934755</v>
      </c>
      <c r="X381" s="8">
        <v>-1.4769433465085639E-2</v>
      </c>
      <c r="Y381" s="7" t="s">
        <v>129</v>
      </c>
    </row>
    <row r="382" spans="1:25" x14ac:dyDescent="0.25">
      <c r="A382" s="4">
        <v>40</v>
      </c>
      <c r="B382" s="5" t="s">
        <v>75</v>
      </c>
      <c r="C382">
        <v>1903</v>
      </c>
      <c r="D382">
        <v>0</v>
      </c>
      <c r="E382">
        <v>0</v>
      </c>
      <c r="F382" t="s">
        <v>24</v>
      </c>
      <c r="G382" t="s">
        <v>24</v>
      </c>
      <c r="I382">
        <v>2015</v>
      </c>
      <c r="J382">
        <v>199000</v>
      </c>
      <c r="K382">
        <v>149558</v>
      </c>
      <c r="L382">
        <v>7373</v>
      </c>
      <c r="M382">
        <v>224925</v>
      </c>
      <c r="N382">
        <v>89879</v>
      </c>
      <c r="O382">
        <v>196268</v>
      </c>
      <c r="P382">
        <v>28657</v>
      </c>
      <c r="Q382">
        <v>8.6999999999999993</v>
      </c>
      <c r="R382">
        <v>1.1299999999999999</v>
      </c>
      <c r="S382" s="6">
        <v>7.6991150442477876</v>
      </c>
      <c r="T382" s="7">
        <f>IF([1]!Table1[[#This Row],[Revenue]]=0, "",[1]!Table1[[#This Row],[Net_Income]]/[1]!Table1[[#This Row],[Revenue]])</f>
        <v>4.9298599874296259E-2</v>
      </c>
      <c r="U382" s="7">
        <f>IF([1]!Table1[[#This Row],[Total_Liabilities]]=0, "", [1]!Table1[[#This Row],[Total_Liabilities]]/[1]!Table1[[#This Row],[Holders_Equity]])</f>
        <v>6.8488676414139649</v>
      </c>
      <c r="V382" s="7">
        <f>IF([1]!Table1[[#This Row],[long_Term_Debt]]=0, "", [1]!Table1[[#This Row],[long_Term_Debt]]/[1]!Table1[[#This Row],[Assets]])</f>
        <v>0.39959542069578746</v>
      </c>
      <c r="W382" s="7">
        <f>IF([1]!Table1[[#This Row],[Total_Liabilities]]=0, "", [1]!Table1[[#This Row],[Total_Liabilities]]/[1]!Table1[[#This Row],[Assets]])</f>
        <v>0.87259308658441703</v>
      </c>
      <c r="X382" s="8">
        <v>-3.6647989408791236E-2</v>
      </c>
      <c r="Y382" s="7" t="s">
        <v>129</v>
      </c>
    </row>
    <row r="383" spans="1:25" x14ac:dyDescent="0.25">
      <c r="A383" s="4">
        <v>40</v>
      </c>
      <c r="B383" s="5" t="s">
        <v>75</v>
      </c>
      <c r="C383">
        <v>1903</v>
      </c>
      <c r="D383">
        <v>0</v>
      </c>
      <c r="E383">
        <v>0</v>
      </c>
      <c r="F383" t="s">
        <v>24</v>
      </c>
      <c r="G383" t="s">
        <v>24</v>
      </c>
      <c r="I383">
        <v>2014</v>
      </c>
      <c r="J383">
        <v>187000</v>
      </c>
      <c r="K383">
        <v>144077</v>
      </c>
      <c r="L383">
        <v>1231</v>
      </c>
      <c r="M383">
        <v>208615</v>
      </c>
      <c r="N383">
        <v>119171</v>
      </c>
      <c r="O383">
        <v>184150</v>
      </c>
      <c r="P383">
        <v>24465</v>
      </c>
      <c r="Q383">
        <v>9</v>
      </c>
      <c r="R383">
        <v>1.37</v>
      </c>
      <c r="S383" s="6">
        <v>6.5693430656934302</v>
      </c>
      <c r="T383" s="7">
        <f>IF([1]!Table1[[#This Row],[Revenue]]=0, "",[1]!Table1[[#This Row],[Net_Income]]/[1]!Table1[[#This Row],[Revenue]])</f>
        <v>8.5440424217605865E-3</v>
      </c>
      <c r="U383" s="7">
        <f>IF([1]!Table1[[#This Row],[Total_Liabilities]]=0, "", [1]!Table1[[#This Row],[Total_Liabilities]]/[1]!Table1[[#This Row],[Holders_Equity]])</f>
        <v>7.5270795013284282</v>
      </c>
      <c r="V383" s="7">
        <f>IF([1]!Table1[[#This Row],[long_Term_Debt]]=0, "", [1]!Table1[[#This Row],[long_Term_Debt]]/[1]!Table1[[#This Row],[Assets]])</f>
        <v>0.57124847206576712</v>
      </c>
      <c r="W383" s="7">
        <f>IF([1]!Table1[[#This Row],[Total_Liabilities]]=0, "", [1]!Table1[[#This Row],[Total_Liabilities]]/[1]!Table1[[#This Row],[Assets]])</f>
        <v>0.88272655369939845</v>
      </c>
      <c r="X383" s="8">
        <v>1.971168194784733E-2</v>
      </c>
      <c r="Y383" s="7" t="s">
        <v>129</v>
      </c>
    </row>
    <row r="384" spans="1:25" x14ac:dyDescent="0.25">
      <c r="A384" s="4">
        <v>40</v>
      </c>
      <c r="B384" s="5" t="s">
        <v>75</v>
      </c>
      <c r="C384">
        <v>1903</v>
      </c>
      <c r="D384">
        <v>0</v>
      </c>
      <c r="E384">
        <v>0</v>
      </c>
      <c r="F384" t="s">
        <v>24</v>
      </c>
      <c r="G384" t="s">
        <v>24</v>
      </c>
      <c r="I384">
        <v>2013</v>
      </c>
      <c r="J384">
        <v>181000</v>
      </c>
      <c r="K384">
        <v>146917</v>
      </c>
      <c r="L384">
        <v>11953</v>
      </c>
      <c r="M384">
        <v>202179</v>
      </c>
      <c r="N384">
        <v>114688</v>
      </c>
      <c r="O384">
        <v>176034</v>
      </c>
      <c r="P384">
        <v>26145</v>
      </c>
      <c r="Q384">
        <v>8.4499999999999993</v>
      </c>
      <c r="R384">
        <v>1.53</v>
      </c>
      <c r="S384" s="6">
        <v>5.5228758169934631</v>
      </c>
      <c r="T384" s="7">
        <f>IF([1]!Table1[[#This Row],[Revenue]]=0, "",[1]!Table1[[#This Row],[Net_Income]]/[1]!Table1[[#This Row],[Revenue]])</f>
        <v>8.1358862486982444E-2</v>
      </c>
      <c r="U384" s="7">
        <f>IF([1]!Table1[[#This Row],[Total_Liabilities]]=0, "", [1]!Table1[[#This Row],[Total_Liabilities]]/[1]!Table1[[#This Row],[Holders_Equity]])</f>
        <v>6.7329890992541594</v>
      </c>
      <c r="V384" s="7">
        <f>IF([1]!Table1[[#This Row],[long_Term_Debt]]=0, "", [1]!Table1[[#This Row],[long_Term_Debt]]/[1]!Table1[[#This Row],[Assets]])</f>
        <v>0.56725970550848503</v>
      </c>
      <c r="W384" s="7">
        <f>IF([1]!Table1[[#This Row],[Total_Liabilities]]=0, "", [1]!Table1[[#This Row],[Total_Liabilities]]/[1]!Table1[[#This Row],[Assets]])</f>
        <v>0.87068389892125297</v>
      </c>
      <c r="X384" s="8">
        <v>-9.0922085259023802E-2</v>
      </c>
      <c r="Y384" s="7" t="s">
        <v>129</v>
      </c>
    </row>
    <row r="385" spans="1:25" x14ac:dyDescent="0.25">
      <c r="A385" s="4">
        <v>40</v>
      </c>
      <c r="B385" s="5" t="s">
        <v>75</v>
      </c>
      <c r="C385">
        <v>1903</v>
      </c>
      <c r="D385">
        <v>0</v>
      </c>
      <c r="E385">
        <v>0</v>
      </c>
      <c r="F385" t="s">
        <v>24</v>
      </c>
      <c r="G385" t="s">
        <v>24</v>
      </c>
      <c r="I385">
        <v>2012</v>
      </c>
      <c r="J385">
        <v>171000</v>
      </c>
      <c r="K385">
        <v>133559</v>
      </c>
      <c r="L385">
        <v>5613</v>
      </c>
      <c r="M385">
        <v>189406</v>
      </c>
      <c r="N385">
        <v>105058</v>
      </c>
      <c r="O385">
        <v>173417</v>
      </c>
      <c r="P385">
        <v>15989</v>
      </c>
      <c r="Q385">
        <v>6.07</v>
      </c>
      <c r="R385">
        <v>3.75</v>
      </c>
      <c r="S385" s="6">
        <v>1.6186666666666667</v>
      </c>
      <c r="T385" s="7">
        <f>IF([1]!Table1[[#This Row],[Revenue]]=0, "",[1]!Table1[[#This Row],[Net_Income]]/[1]!Table1[[#This Row],[Revenue]])</f>
        <v>4.2026370368151905E-2</v>
      </c>
      <c r="U385" s="7">
        <f>IF([1]!Table1[[#This Row],[Total_Liabilities]]=0, "", [1]!Table1[[#This Row],[Total_Liabilities]]/[1]!Table1[[#This Row],[Holders_Equity]])</f>
        <v>10.846019138157484</v>
      </c>
      <c r="V385" s="7">
        <f>IF([1]!Table1[[#This Row],[long_Term_Debt]]=0, "", [1]!Table1[[#This Row],[long_Term_Debt]]/[1]!Table1[[#This Row],[Assets]])</f>
        <v>0.55467091855590633</v>
      </c>
      <c r="W385" s="7">
        <f>IF([1]!Table1[[#This Row],[Total_Liabilities]]=0, "", [1]!Table1[[#This Row],[Total_Liabilities]]/[1]!Table1[[#This Row],[Assets]])</f>
        <v>0.91558345564554444</v>
      </c>
      <c r="X385" s="8">
        <v>1.5319072469844788E-2</v>
      </c>
      <c r="Y385" s="7" t="s">
        <v>129</v>
      </c>
    </row>
    <row r="386" spans="1:25" x14ac:dyDescent="0.25">
      <c r="A386" s="4">
        <v>40</v>
      </c>
      <c r="B386" s="5" t="s">
        <v>75</v>
      </c>
      <c r="C386">
        <v>1903</v>
      </c>
      <c r="D386">
        <v>0</v>
      </c>
      <c r="E386">
        <v>0</v>
      </c>
      <c r="F386" t="s">
        <v>24</v>
      </c>
      <c r="G386" t="s">
        <v>24</v>
      </c>
      <c r="I386">
        <v>2011</v>
      </c>
      <c r="J386">
        <v>164000</v>
      </c>
      <c r="K386">
        <v>135605</v>
      </c>
      <c r="L386">
        <v>20213</v>
      </c>
      <c r="M386">
        <v>178348</v>
      </c>
      <c r="N386">
        <v>99488</v>
      </c>
      <c r="O386">
        <v>163277</v>
      </c>
      <c r="P386">
        <v>15071</v>
      </c>
      <c r="Q386">
        <v>6.57</v>
      </c>
      <c r="R386">
        <v>2.5099999999999998</v>
      </c>
      <c r="S386" s="6">
        <v>2.617529880478088</v>
      </c>
      <c r="T386" s="7">
        <f>IF([1]!Table1[[#This Row],[Revenue]]=0, "",[1]!Table1[[#This Row],[Net_Income]]/[1]!Table1[[#This Row],[Revenue]])</f>
        <v>0.14905792559271414</v>
      </c>
      <c r="U386" s="7">
        <f>IF([1]!Table1[[#This Row],[Total_Liabilities]]=0, "", [1]!Table1[[#This Row],[Total_Liabilities]]/[1]!Table1[[#This Row],[Holders_Equity]])</f>
        <v>10.833853095348683</v>
      </c>
      <c r="V386" s="7">
        <f>IF([1]!Table1[[#This Row],[long_Term_Debt]]=0, "", [1]!Table1[[#This Row],[long_Term_Debt]]/[1]!Table1[[#This Row],[Assets]])</f>
        <v>0.55783075784421465</v>
      </c>
      <c r="W386" s="7">
        <f>IF([1]!Table1[[#This Row],[Total_Liabilities]]=0, "", [1]!Table1[[#This Row],[Total_Liabilities]]/[1]!Table1[[#This Row],[Assets]])</f>
        <v>0.91549666943279429</v>
      </c>
      <c r="X386" s="8">
        <v>-4.9046864053685336E-2</v>
      </c>
      <c r="Y386" s="7" t="s">
        <v>129</v>
      </c>
    </row>
    <row r="387" spans="1:25" x14ac:dyDescent="0.25">
      <c r="A387" s="4">
        <v>40</v>
      </c>
      <c r="B387" s="5" t="s">
        <v>75</v>
      </c>
      <c r="C387">
        <v>1903</v>
      </c>
      <c r="D387">
        <v>0</v>
      </c>
      <c r="E387">
        <v>0</v>
      </c>
      <c r="F387" t="s">
        <v>24</v>
      </c>
      <c r="G387" t="s">
        <v>24</v>
      </c>
      <c r="I387">
        <v>2010</v>
      </c>
      <c r="J387">
        <v>164000</v>
      </c>
      <c r="K387">
        <v>128954</v>
      </c>
      <c r="L387">
        <v>6561</v>
      </c>
      <c r="M387">
        <v>164687</v>
      </c>
      <c r="N387">
        <v>103988</v>
      </c>
      <c r="O387">
        <v>165329</v>
      </c>
      <c r="P387">
        <v>-642</v>
      </c>
      <c r="Q387">
        <v>6.91</v>
      </c>
      <c r="R387">
        <v>1.69</v>
      </c>
      <c r="S387" s="6">
        <v>4.0887573964497044</v>
      </c>
      <c r="T387" s="7">
        <f>IF([1]!Table1[[#This Row],[Revenue]]=0, "",[1]!Table1[[#This Row],[Net_Income]]/[1]!Table1[[#This Row],[Revenue]])</f>
        <v>5.08786078756766E-2</v>
      </c>
      <c r="U387" s="7">
        <f>IF([1]!Table1[[#This Row],[Total_Liabilities]]=0, "", [1]!Table1[[#This Row],[Total_Liabilities]]/[1]!Table1[[#This Row],[Holders_Equity]])</f>
        <v>-257.52180685358258</v>
      </c>
      <c r="V387" s="7">
        <f>IF([1]!Table1[[#This Row],[long_Term_Debt]]=0, "", [1]!Table1[[#This Row],[long_Term_Debt]]/[1]!Table1[[#This Row],[Assets]])</f>
        <v>0.63142810300752339</v>
      </c>
      <c r="W387" s="7">
        <f>IF([1]!Table1[[#This Row],[Total_Liabilities]]=0, "", [1]!Table1[[#This Row],[Total_Liabilities]]/[1]!Table1[[#This Row],[Assets]])</f>
        <v>1.003898304055572</v>
      </c>
      <c r="X387" s="8">
        <v>-9.8259844595747325E-2</v>
      </c>
      <c r="Y387" s="7" t="s">
        <v>129</v>
      </c>
    </row>
    <row r="388" spans="1:25" x14ac:dyDescent="0.25">
      <c r="A388" s="4">
        <v>40</v>
      </c>
      <c r="B388" s="5" t="s">
        <v>75</v>
      </c>
      <c r="C388">
        <v>1903</v>
      </c>
      <c r="D388">
        <v>0</v>
      </c>
      <c r="E388">
        <v>0</v>
      </c>
      <c r="F388" t="s">
        <v>24</v>
      </c>
      <c r="G388" t="s">
        <v>24</v>
      </c>
      <c r="I388">
        <v>2009</v>
      </c>
      <c r="J388">
        <v>198000</v>
      </c>
      <c r="K388">
        <v>116283</v>
      </c>
      <c r="L388">
        <v>2717</v>
      </c>
      <c r="M388">
        <v>192040</v>
      </c>
      <c r="N388">
        <v>131635</v>
      </c>
      <c r="O388">
        <v>199822</v>
      </c>
      <c r="P388">
        <v>-7782</v>
      </c>
      <c r="Q388">
        <v>5.35</v>
      </c>
      <c r="R388">
        <v>0.63</v>
      </c>
      <c r="S388" s="6">
        <v>8.4920634920634921</v>
      </c>
      <c r="T388" s="7">
        <f>IF([1]!Table1[[#This Row],[Revenue]]=0, "",[1]!Table1[[#This Row],[Net_Income]]/[1]!Table1[[#This Row],[Revenue]])</f>
        <v>2.3365410249133578E-2</v>
      </c>
      <c r="U388" s="7">
        <f>IF([1]!Table1[[#This Row],[Total_Liabilities]]=0, "", [1]!Table1[[#This Row],[Total_Liabilities]]/[1]!Table1[[#This Row],[Holders_Equity]])</f>
        <v>-25.677460806990492</v>
      </c>
      <c r="V388" s="7">
        <f>IF([1]!Table1[[#This Row],[long_Term_Debt]]=0, "", [1]!Table1[[#This Row],[long_Term_Debt]]/[1]!Table1[[#This Row],[Assets]])</f>
        <v>0.68545615496771506</v>
      </c>
      <c r="W388" s="7">
        <f>IF([1]!Table1[[#This Row],[Total_Liabilities]]=0, "", [1]!Table1[[#This Row],[Total_Liabilities]]/[1]!Table1[[#This Row],[Assets]])</f>
        <v>1.0405228077483857</v>
      </c>
      <c r="X388" s="8">
        <v>-0.21123466026848292</v>
      </c>
      <c r="Y388" s="7" t="s">
        <v>129</v>
      </c>
    </row>
    <row r="389" spans="1:25" x14ac:dyDescent="0.25">
      <c r="A389" s="4">
        <v>41</v>
      </c>
      <c r="B389" s="5" t="s">
        <v>76</v>
      </c>
      <c r="C389">
        <v>1867</v>
      </c>
      <c r="D389">
        <v>0</v>
      </c>
      <c r="E389">
        <v>0</v>
      </c>
      <c r="F389" t="s">
        <v>24</v>
      </c>
      <c r="G389" t="s">
        <v>24</v>
      </c>
      <c r="I389">
        <v>2024</v>
      </c>
      <c r="J389">
        <v>0</v>
      </c>
      <c r="K389">
        <v>91720</v>
      </c>
      <c r="L389">
        <v>10884</v>
      </c>
      <c r="M389">
        <v>139264</v>
      </c>
      <c r="N389">
        <v>63560</v>
      </c>
      <c r="O389">
        <v>102571</v>
      </c>
      <c r="P389">
        <v>35917</v>
      </c>
      <c r="Q389">
        <v>0</v>
      </c>
      <c r="R389">
        <v>0</v>
      </c>
      <c r="S389" s="6" t="s">
        <v>110</v>
      </c>
      <c r="T389" s="7">
        <f>IF([1]!Table1[[#This Row],[Revenue]]=0, "",[1]!Table1[[#This Row],[Net_Income]]/[1]!Table1[[#This Row],[Revenue]])</f>
        <v>0.11866550370693414</v>
      </c>
      <c r="U389" s="7">
        <f>IF([1]!Table1[[#This Row],[Total_Liabilities]]=0, "", [1]!Table1[[#This Row],[Total_Liabilities]]/[1]!Table1[[#This Row],[Holders_Equity]])</f>
        <v>2.8557786006626387</v>
      </c>
      <c r="V389" s="7">
        <f>IF([1]!Table1[[#This Row],[long_Term_Debt]]=0, "", [1]!Table1[[#This Row],[long_Term_Debt]]/[1]!Table1[[#This Row],[Assets]])</f>
        <v>0.45639935661764708</v>
      </c>
      <c r="W389" s="7">
        <f>IF([1]!Table1[[#This Row],[Total_Liabilities]]=0, "", [1]!Table1[[#This Row],[Total_Liabilities]]/[1]!Table1[[#This Row],[Assets]])</f>
        <v>0.73652200137867652</v>
      </c>
      <c r="X389" s="8">
        <v>1.7782381160052332E-2</v>
      </c>
      <c r="Y389" s="7" t="s">
        <v>134</v>
      </c>
    </row>
    <row r="390" spans="1:25" x14ac:dyDescent="0.25">
      <c r="A390" s="4">
        <v>41</v>
      </c>
      <c r="B390" s="5" t="s">
        <v>76</v>
      </c>
      <c r="C390">
        <v>1867</v>
      </c>
      <c r="D390">
        <v>0</v>
      </c>
      <c r="E390">
        <v>0</v>
      </c>
      <c r="F390" t="s">
        <v>24</v>
      </c>
      <c r="G390" t="s">
        <v>24</v>
      </c>
      <c r="I390">
        <v>2023</v>
      </c>
      <c r="J390">
        <v>0</v>
      </c>
      <c r="K390">
        <v>93351</v>
      </c>
      <c r="L390">
        <v>11209</v>
      </c>
      <c r="M390">
        <v>126550</v>
      </c>
      <c r="N390">
        <v>55241</v>
      </c>
      <c r="O390">
        <v>90163</v>
      </c>
      <c r="P390">
        <v>35742</v>
      </c>
      <c r="Q390">
        <v>0</v>
      </c>
      <c r="R390">
        <v>0</v>
      </c>
      <c r="S390" s="6" t="s">
        <v>110</v>
      </c>
      <c r="T390" s="7">
        <f>IF([1]!Table1[[#This Row],[Revenue]]=0, "",[1]!Table1[[#This Row],[Net_Income]]/[1]!Table1[[#This Row],[Revenue]])</f>
        <v>0.12007370033529367</v>
      </c>
      <c r="U390" s="7">
        <f>IF([1]!Table1[[#This Row],[Total_Liabilities]]=0, "", [1]!Table1[[#This Row],[Total_Liabilities]]/[1]!Table1[[#This Row],[Holders_Equity]])</f>
        <v>2.5226064573890663</v>
      </c>
      <c r="V390" s="7">
        <f>IF([1]!Table1[[#This Row],[long_Term_Debt]]=0, "", [1]!Table1[[#This Row],[long_Term_Debt]]/[1]!Table1[[#This Row],[Assets]])</f>
        <v>0.43651521137890165</v>
      </c>
      <c r="W390" s="7">
        <f>IF([1]!Table1[[#This Row],[Total_Liabilities]]=0, "", [1]!Table1[[#This Row],[Total_Liabilities]]/[1]!Table1[[#This Row],[Assets]])</f>
        <v>0.71246937969182145</v>
      </c>
      <c r="X390" s="8">
        <v>1.5307816734689506E-2</v>
      </c>
      <c r="Y390" s="7" t="s">
        <v>134</v>
      </c>
    </row>
    <row r="391" spans="1:25" x14ac:dyDescent="0.25">
      <c r="A391" s="4">
        <v>41</v>
      </c>
      <c r="B391" s="5" t="s">
        <v>76</v>
      </c>
      <c r="C391">
        <v>1867</v>
      </c>
      <c r="D391">
        <v>0</v>
      </c>
      <c r="E391">
        <v>0</v>
      </c>
      <c r="F391" t="s">
        <v>24</v>
      </c>
      <c r="G391" t="s">
        <v>24</v>
      </c>
      <c r="I391">
        <v>2022</v>
      </c>
      <c r="J391">
        <v>275000</v>
      </c>
      <c r="K391">
        <v>94780</v>
      </c>
      <c r="L391">
        <v>9270</v>
      </c>
      <c r="M391">
        <v>135182</v>
      </c>
      <c r="N391">
        <v>54312</v>
      </c>
      <c r="O391">
        <v>92390</v>
      </c>
      <c r="P391">
        <v>41982</v>
      </c>
      <c r="Q391">
        <v>0</v>
      </c>
      <c r="R391">
        <v>0</v>
      </c>
      <c r="S391" s="6" t="s">
        <v>110</v>
      </c>
      <c r="T391" s="7">
        <f>IF([1]!Table1[[#This Row],[Revenue]]=0, "",[1]!Table1[[#This Row],[Net_Income]]/[1]!Table1[[#This Row],[Revenue]])</f>
        <v>9.7805444186537249E-2</v>
      </c>
      <c r="U391" s="7">
        <f>IF([1]!Table1[[#This Row],[Total_Liabilities]]=0, "", [1]!Table1[[#This Row],[Total_Liabilities]]/[1]!Table1[[#This Row],[Holders_Equity]])</f>
        <v>2.2007050640750796</v>
      </c>
      <c r="V391" s="7">
        <f>IF([1]!Table1[[#This Row],[long_Term_Debt]]=0, "", [1]!Table1[[#This Row],[long_Term_Debt]]/[1]!Table1[[#This Row],[Assets]])</f>
        <v>0.40176946634907013</v>
      </c>
      <c r="W391" s="7">
        <f>IF([1]!Table1[[#This Row],[Total_Liabilities]]=0, "", [1]!Table1[[#This Row],[Total_Liabilities]]/[1]!Table1[[#This Row],[Assets]])</f>
        <v>0.68344897989377285</v>
      </c>
      <c r="X391" s="8">
        <v>-7.7125975944292047E-2</v>
      </c>
      <c r="Y391" s="7" t="s">
        <v>134</v>
      </c>
    </row>
    <row r="392" spans="1:25" x14ac:dyDescent="0.25">
      <c r="A392" s="4">
        <v>41</v>
      </c>
      <c r="B392" s="5" t="s">
        <v>76</v>
      </c>
      <c r="C392">
        <v>1867</v>
      </c>
      <c r="D392">
        <v>0</v>
      </c>
      <c r="E392">
        <v>0</v>
      </c>
      <c r="F392" t="s">
        <v>24</v>
      </c>
      <c r="G392" t="s">
        <v>24</v>
      </c>
      <c r="I392">
        <v>2021</v>
      </c>
      <c r="J392">
        <v>0</v>
      </c>
      <c r="K392">
        <v>87470</v>
      </c>
      <c r="L392">
        <v>16905</v>
      </c>
      <c r="M392">
        <v>139142</v>
      </c>
      <c r="N392">
        <v>46574</v>
      </c>
      <c r="O392">
        <v>85415</v>
      </c>
      <c r="P392">
        <v>53140</v>
      </c>
      <c r="Q392">
        <v>0</v>
      </c>
      <c r="R392">
        <v>0</v>
      </c>
      <c r="S392" s="6" t="s">
        <v>110</v>
      </c>
      <c r="T392" s="7">
        <f>IF([1]!Table1[[#This Row],[Revenue]]=0, "",[1]!Table1[[#This Row],[Net_Income]]/[1]!Table1[[#This Row],[Revenue]])</f>
        <v>0.19326626271864639</v>
      </c>
      <c r="U392" s="7">
        <f>IF([1]!Table1[[#This Row],[Total_Liabilities]]=0, "", [1]!Table1[[#This Row],[Total_Liabilities]]/[1]!Table1[[#This Row],[Holders_Equity]])</f>
        <v>1.60735792246895</v>
      </c>
      <c r="V392" s="7">
        <f>IF([1]!Table1[[#This Row],[long_Term_Debt]]=0, "", [1]!Table1[[#This Row],[long_Term_Debt]]/[1]!Table1[[#This Row],[Assets]])</f>
        <v>0.33472280116715297</v>
      </c>
      <c r="W392" s="7">
        <f>IF([1]!Table1[[#This Row],[Total_Liabilities]]=0, "", [1]!Table1[[#This Row],[Total_Liabilities]]/[1]!Table1[[#This Row],[Assets]])</f>
        <v>0.61386928461571633</v>
      </c>
      <c r="X392" s="8">
        <v>-0.55753972790671091</v>
      </c>
      <c r="Y392" s="7" t="s">
        <v>134</v>
      </c>
    </row>
    <row r="393" spans="1:25" x14ac:dyDescent="0.25">
      <c r="A393" s="4">
        <v>42</v>
      </c>
      <c r="B393" s="5" t="s">
        <v>77</v>
      </c>
      <c r="C393">
        <v>1892</v>
      </c>
      <c r="D393">
        <v>0</v>
      </c>
      <c r="E393">
        <v>0</v>
      </c>
      <c r="F393" t="s">
        <v>24</v>
      </c>
      <c r="G393" t="s">
        <v>24</v>
      </c>
      <c r="I393">
        <v>2025</v>
      </c>
      <c r="J393">
        <v>0</v>
      </c>
      <c r="K393">
        <v>38702</v>
      </c>
      <c r="L393">
        <v>6556</v>
      </c>
      <c r="M393">
        <v>123140</v>
      </c>
      <c r="N393">
        <v>19273</v>
      </c>
      <c r="O393">
        <v>103575</v>
      </c>
      <c r="P393">
        <v>19342</v>
      </c>
      <c r="Q393">
        <v>0</v>
      </c>
      <c r="R393">
        <v>0</v>
      </c>
      <c r="S393" s="6" t="s">
        <v>110</v>
      </c>
      <c r="T393" s="7">
        <f>IF([1]!Table1[[#This Row],[Revenue]]=0, "",[1]!Table1[[#This Row],[Net_Income]]/[1]!Table1[[#This Row],[Revenue]])</f>
        <v>0.16939693039119424</v>
      </c>
      <c r="U393" s="7">
        <f>IF([1]!Table1[[#This Row],[Total_Liabilities]]=0, "", [1]!Table1[[#This Row],[Total_Liabilities]]/[1]!Table1[[#This Row],[Holders_Equity]])</f>
        <v>5.3549271016440905</v>
      </c>
      <c r="V393" s="7">
        <f>IF([1]!Table1[[#This Row],[long_Term_Debt]]=0, "", [1]!Table1[[#This Row],[long_Term_Debt]]/[1]!Table1[[#This Row],[Assets]])</f>
        <v>0.15651291213253207</v>
      </c>
      <c r="W393" s="7">
        <f>IF([1]!Table1[[#This Row],[Total_Liabilities]]=0, "", [1]!Table1[[#This Row],[Total_Liabilities]]/[1]!Table1[[#This Row],[Assets]])</f>
        <v>0.84111580315088519</v>
      </c>
      <c r="X393" s="8">
        <v>-8.6662188000620116E-2</v>
      </c>
      <c r="Y393" s="7" t="s">
        <v>120</v>
      </c>
    </row>
    <row r="394" spans="1:25" x14ac:dyDescent="0.25">
      <c r="A394" s="4">
        <v>42</v>
      </c>
      <c r="B394" s="5" t="s">
        <v>77</v>
      </c>
      <c r="C394">
        <v>1892</v>
      </c>
      <c r="D394">
        <v>0</v>
      </c>
      <c r="E394">
        <v>0</v>
      </c>
      <c r="F394" t="s">
        <v>24</v>
      </c>
      <c r="G394" t="s">
        <v>24</v>
      </c>
      <c r="I394">
        <v>2024</v>
      </c>
      <c r="J394">
        <v>0</v>
      </c>
      <c r="K394">
        <v>35348</v>
      </c>
      <c r="L394">
        <v>9482</v>
      </c>
      <c r="M394">
        <v>173300</v>
      </c>
      <c r="N394">
        <v>20525</v>
      </c>
      <c r="O394">
        <v>144695</v>
      </c>
      <c r="P394">
        <v>27403</v>
      </c>
      <c r="Q394">
        <v>0</v>
      </c>
      <c r="R394">
        <v>0</v>
      </c>
      <c r="S394" s="6" t="s">
        <v>110</v>
      </c>
      <c r="T394" s="7">
        <f>IF([1]!Table1[[#This Row],[Revenue]]=0, "",[1]!Table1[[#This Row],[Net_Income]]/[1]!Table1[[#This Row],[Revenue]])</f>
        <v>0.26824714269548489</v>
      </c>
      <c r="U394" s="7">
        <f>IF([1]!Table1[[#This Row],[Total_Liabilities]]=0, "", [1]!Table1[[#This Row],[Total_Liabilities]]/[1]!Table1[[#This Row],[Holders_Equity]])</f>
        <v>5.280261285260738</v>
      </c>
      <c r="V394" s="7">
        <f>IF([1]!Table1[[#This Row],[long_Term_Debt]]=0, "", [1]!Table1[[#This Row],[long_Term_Debt]]/[1]!Table1[[#This Row],[Assets]])</f>
        <v>0.11843623773802654</v>
      </c>
      <c r="W394" s="7">
        <f>IF([1]!Table1[[#This Row],[Total_Liabilities]]=0, "", [1]!Table1[[#This Row],[Total_Liabilities]]/[1]!Table1[[#This Row],[Assets]])</f>
        <v>0.83493941142527406</v>
      </c>
      <c r="X394" s="8">
        <v>-0.17565350231979179</v>
      </c>
      <c r="Y394" s="7" t="s">
        <v>120</v>
      </c>
    </row>
    <row r="395" spans="1:25" x14ac:dyDescent="0.25">
      <c r="A395" s="4">
        <v>42</v>
      </c>
      <c r="B395" s="5" t="s">
        <v>77</v>
      </c>
      <c r="C395">
        <v>1892</v>
      </c>
      <c r="D395">
        <v>0</v>
      </c>
      <c r="E395">
        <v>0</v>
      </c>
      <c r="F395" t="s">
        <v>24</v>
      </c>
      <c r="G395" t="s">
        <v>24</v>
      </c>
      <c r="I395">
        <v>2023</v>
      </c>
      <c r="J395">
        <v>125000</v>
      </c>
      <c r="K395">
        <v>29139</v>
      </c>
      <c r="L395">
        <v>336</v>
      </c>
      <c r="M395">
        <v>188851</v>
      </c>
      <c r="N395">
        <v>26148</v>
      </c>
      <c r="O395">
        <v>153939</v>
      </c>
      <c r="P395">
        <v>33696</v>
      </c>
      <c r="Q395">
        <v>0</v>
      </c>
      <c r="R395">
        <v>0</v>
      </c>
      <c r="S395" s="6" t="s">
        <v>110</v>
      </c>
      <c r="T395" s="7">
        <f>IF([1]!Table1[[#This Row],[Revenue]]=0, "",[1]!Table1[[#This Row],[Net_Income]]/[1]!Table1[[#This Row],[Revenue]])</f>
        <v>1.1530937918253886E-2</v>
      </c>
      <c r="U395" s="7">
        <f>IF([1]!Table1[[#This Row],[Total_Liabilities]]=0, "", [1]!Table1[[#This Row],[Total_Liabilities]]/[1]!Table1[[#This Row],[Holders_Equity]])</f>
        <v>4.5684650997151</v>
      </c>
      <c r="V395" s="7">
        <f>IF([1]!Table1[[#This Row],[long_Term_Debt]]=0, "", [1]!Table1[[#This Row],[long_Term_Debt]]/[1]!Table1[[#This Row],[Assets]])</f>
        <v>0.13845836135365977</v>
      </c>
      <c r="W395" s="7">
        <f>IF([1]!Table1[[#This Row],[Total_Liabilities]]=0, "", [1]!Table1[[#This Row],[Total_Liabilities]]/[1]!Table1[[#This Row],[Assets]])</f>
        <v>0.81513468289815783</v>
      </c>
      <c r="X395" s="8">
        <v>0.93791825388654382</v>
      </c>
      <c r="Y395" s="7" t="s">
        <v>120</v>
      </c>
    </row>
    <row r="396" spans="1:25" x14ac:dyDescent="0.25">
      <c r="A396" s="4">
        <v>42</v>
      </c>
      <c r="B396" s="5" t="s">
        <v>77</v>
      </c>
      <c r="C396">
        <v>1892</v>
      </c>
      <c r="D396">
        <v>0</v>
      </c>
      <c r="E396">
        <v>0</v>
      </c>
      <c r="F396" t="s">
        <v>24</v>
      </c>
      <c r="G396" t="s">
        <v>24</v>
      </c>
      <c r="I396">
        <v>2022</v>
      </c>
      <c r="J396">
        <v>0</v>
      </c>
      <c r="K396">
        <v>56469</v>
      </c>
      <c r="L396">
        <v>-6337</v>
      </c>
      <c r="M396">
        <v>198874</v>
      </c>
      <c r="N396">
        <v>38032</v>
      </c>
      <c r="O396">
        <v>157262</v>
      </c>
      <c r="P396">
        <v>40310</v>
      </c>
      <c r="Q396">
        <v>0</v>
      </c>
      <c r="R396">
        <v>0</v>
      </c>
      <c r="S396" s="6" t="s">
        <v>110</v>
      </c>
      <c r="T396" s="7">
        <f>IF([1]!Table1[[#This Row],[Revenue]]=0, "",[1]!Table1[[#This Row],[Net_Income]]/[1]!Table1[[#This Row],[Revenue]])</f>
        <v>-0.11222086454514867</v>
      </c>
      <c r="U396" s="7">
        <f>IF([1]!Table1[[#This Row],[Total_Liabilities]]=0, "", [1]!Table1[[#This Row],[Total_Liabilities]]/[1]!Table1[[#This Row],[Holders_Equity]])</f>
        <v>3.9013148102207889</v>
      </c>
      <c r="V396" s="7">
        <f>IF([1]!Table1[[#This Row],[long_Term_Debt]]=0, "", [1]!Table1[[#This Row],[long_Term_Debt]]/[1]!Table1[[#This Row],[Assets]])</f>
        <v>0.19123666240936471</v>
      </c>
      <c r="W396" s="7">
        <f>IF([1]!Table1[[#This Row],[Total_Liabilities]]=0, "", [1]!Table1[[#This Row],[Total_Liabilities]]/[1]!Table1[[#This Row],[Assets]])</f>
        <v>0.79076199000372094</v>
      </c>
      <c r="X396" s="8">
        <v>-1</v>
      </c>
      <c r="Y396" s="7" t="s">
        <v>120</v>
      </c>
    </row>
    <row r="397" spans="1:25" x14ac:dyDescent="0.25">
      <c r="A397" s="4">
        <v>43</v>
      </c>
      <c r="B397" s="5" t="s">
        <v>78</v>
      </c>
      <c r="C397">
        <v>1937</v>
      </c>
      <c r="D397">
        <v>0</v>
      </c>
      <c r="E397">
        <v>0</v>
      </c>
      <c r="F397" t="s">
        <v>24</v>
      </c>
      <c r="G397" t="s">
        <v>24</v>
      </c>
      <c r="I397">
        <v>2025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181.48</v>
      </c>
      <c r="R397">
        <v>0</v>
      </c>
      <c r="S397" s="6" t="s">
        <v>110</v>
      </c>
      <c r="T397" s="7" t="str">
        <f>IF([1]!Table1[[#This Row],[Revenue]]=0, "",[1]!Table1[[#This Row],[Net_Income]]/[1]!Table1[[#This Row],[Revenue]])</f>
        <v/>
      </c>
      <c r="U397" s="7" t="str">
        <f>IF([1]!Table1[[#This Row],[Total_Liabilities]]=0, "", [1]!Table1[[#This Row],[Total_Liabilities]]/[1]!Table1[[#This Row],[Holders_Equity]])</f>
        <v/>
      </c>
      <c r="V397" s="7" t="str">
        <f>IF([1]!Table1[[#This Row],[long_Term_Debt]]=0, "", [1]!Table1[[#This Row],[long_Term_Debt]]/[1]!Table1[[#This Row],[Assets]])</f>
        <v/>
      </c>
      <c r="W397" s="7" t="str">
        <f>IF([1]!Table1[[#This Row],[Total_Liabilities]]=0, "", [1]!Table1[[#This Row],[Total_Liabilities]]/[1]!Table1[[#This Row],[Assets]])</f>
        <v/>
      </c>
      <c r="X397" s="8" t="s">
        <v>110</v>
      </c>
      <c r="Y397" s="7" t="s">
        <v>129</v>
      </c>
    </row>
    <row r="398" spans="1:25" x14ac:dyDescent="0.25">
      <c r="A398" s="4">
        <v>43</v>
      </c>
      <c r="B398" s="5" t="s">
        <v>78</v>
      </c>
      <c r="C398">
        <v>1937</v>
      </c>
      <c r="D398">
        <v>0</v>
      </c>
      <c r="E398">
        <v>0</v>
      </c>
      <c r="F398" t="s">
        <v>24</v>
      </c>
      <c r="G398" t="s">
        <v>24</v>
      </c>
      <c r="I398">
        <v>2024</v>
      </c>
      <c r="J398">
        <v>380793</v>
      </c>
      <c r="K398">
        <v>311158</v>
      </c>
      <c r="L398">
        <v>34120</v>
      </c>
      <c r="M398">
        <v>621789</v>
      </c>
      <c r="N398">
        <v>145973</v>
      </c>
      <c r="O398">
        <v>378637</v>
      </c>
      <c r="P398">
        <v>243151</v>
      </c>
      <c r="Q398">
        <v>214.92</v>
      </c>
      <c r="R398">
        <v>22.74</v>
      </c>
      <c r="S398" s="6">
        <v>9.4511873350923477</v>
      </c>
      <c r="T398" s="7">
        <f>IF([1]!Table1[[#This Row],[Revenue]]=0, "",[1]!Table1[[#This Row],[Net_Income]]/[1]!Table1[[#This Row],[Revenue]])</f>
        <v>0.10965490201119689</v>
      </c>
      <c r="U398" s="7">
        <f>IF([1]!Table1[[#This Row],[Total_Liabilities]]=0, "", [1]!Table1[[#This Row],[Total_Liabilities]]/[1]!Table1[[#This Row],[Holders_Equity]])</f>
        <v>1.5572093061513217</v>
      </c>
      <c r="V398" s="7">
        <f>IF([1]!Table1[[#This Row],[long_Term_Debt]]=0, "", [1]!Table1[[#This Row],[long_Term_Debt]]/[1]!Table1[[#This Row],[Assets]])</f>
        <v>0.23476291796734905</v>
      </c>
      <c r="W398" s="7">
        <f>IF([1]!Table1[[#This Row],[Total_Liabilities]]=0, "", [1]!Table1[[#This Row],[Total_Liabilities]]/[1]!Table1[[#This Row],[Assets]])</f>
        <v>0.60894772985691292</v>
      </c>
      <c r="X398" s="8">
        <v>-0.11639102963767603</v>
      </c>
      <c r="Y398" s="7" t="s">
        <v>129</v>
      </c>
    </row>
    <row r="399" spans="1:25" x14ac:dyDescent="0.25">
      <c r="A399" s="4">
        <v>43</v>
      </c>
      <c r="B399" s="5" t="s">
        <v>78</v>
      </c>
      <c r="C399">
        <v>1937</v>
      </c>
      <c r="D399">
        <v>0</v>
      </c>
      <c r="E399">
        <v>0</v>
      </c>
      <c r="F399" t="s">
        <v>24</v>
      </c>
      <c r="G399" t="s">
        <v>24</v>
      </c>
      <c r="I399">
        <v>2023</v>
      </c>
      <c r="J399">
        <v>375235</v>
      </c>
      <c r="K399">
        <v>274942</v>
      </c>
      <c r="L399">
        <v>18140</v>
      </c>
      <c r="M399">
        <v>549844</v>
      </c>
      <c r="N399">
        <v>126352</v>
      </c>
      <c r="O399">
        <v>333288</v>
      </c>
      <c r="P399">
        <v>216555</v>
      </c>
      <c r="Q399">
        <v>161.37</v>
      </c>
      <c r="R399">
        <v>18.350000000000001</v>
      </c>
      <c r="S399" s="6">
        <v>8.7940054495912801</v>
      </c>
      <c r="T399" s="7">
        <f>IF([1]!Table1[[#This Row],[Revenue]]=0, "",[1]!Table1[[#This Row],[Net_Income]]/[1]!Table1[[#This Row],[Revenue]])</f>
        <v>6.597755162907086E-2</v>
      </c>
      <c r="U399" s="7">
        <f>IF([1]!Table1[[#This Row],[Total_Liabilities]]=0, "", [1]!Table1[[#This Row],[Total_Liabilities]]/[1]!Table1[[#This Row],[Holders_Equity]])</f>
        <v>1.5390455080695435</v>
      </c>
      <c r="V399" s="7">
        <f>IF([1]!Table1[[#This Row],[long_Term_Debt]]=0, "", [1]!Table1[[#This Row],[long_Term_Debt]]/[1]!Table1[[#This Row],[Assets]])</f>
        <v>0.2297960876175788</v>
      </c>
      <c r="W399" s="7">
        <f>IF([1]!Table1[[#This Row],[Total_Liabilities]]=0, "", [1]!Table1[[#This Row],[Total_Liabilities]]/[1]!Table1[[#This Row],[Assets]])</f>
        <v>0.6061501080306414</v>
      </c>
      <c r="X399" s="8">
        <v>1.5770598889947699E-2</v>
      </c>
      <c r="Y399" s="7" t="s">
        <v>129</v>
      </c>
    </row>
    <row r="400" spans="1:25" x14ac:dyDescent="0.25">
      <c r="A400" s="4">
        <v>43</v>
      </c>
      <c r="B400" s="5" t="s">
        <v>78</v>
      </c>
      <c r="C400">
        <v>1937</v>
      </c>
      <c r="D400">
        <v>0</v>
      </c>
      <c r="E400">
        <v>0</v>
      </c>
      <c r="F400" t="s">
        <v>24</v>
      </c>
      <c r="G400" t="s">
        <v>24</v>
      </c>
      <c r="I400">
        <v>2022</v>
      </c>
      <c r="J400">
        <v>372817</v>
      </c>
      <c r="K400">
        <v>279278</v>
      </c>
      <c r="L400">
        <v>25366</v>
      </c>
      <c r="M400">
        <v>602430</v>
      </c>
      <c r="N400">
        <v>136246</v>
      </c>
      <c r="O400">
        <v>360752</v>
      </c>
      <c r="P400">
        <v>241678</v>
      </c>
      <c r="Q400">
        <v>141.30000000000001</v>
      </c>
      <c r="R400">
        <v>15.82</v>
      </c>
      <c r="S400" s="6">
        <v>8.9317319848293302</v>
      </c>
      <c r="T400" s="7">
        <f>IF([1]!Table1[[#This Row],[Revenue]]=0, "",[1]!Table1[[#This Row],[Net_Income]]/[1]!Table1[[#This Row],[Revenue]])</f>
        <v>9.0827061207828755E-2</v>
      </c>
      <c r="U400" s="7">
        <f>IF([1]!Table1[[#This Row],[Total_Liabilities]]=0, "", [1]!Table1[[#This Row],[Total_Liabilities]]/[1]!Table1[[#This Row],[Holders_Equity]])</f>
        <v>1.4926968942146162</v>
      </c>
      <c r="V400" s="7">
        <f>IF([1]!Table1[[#This Row],[long_Term_Debt]]=0, "", [1]!Table1[[#This Row],[long_Term_Debt]]/[1]!Table1[[#This Row],[Assets]])</f>
        <v>0.22616071576780705</v>
      </c>
      <c r="W400" s="7">
        <f>IF([1]!Table1[[#This Row],[Total_Liabilities]]=0, "", [1]!Table1[[#This Row],[Total_Liabilities]]/[1]!Table1[[#This Row],[Assets]])</f>
        <v>0.59882807961090911</v>
      </c>
      <c r="X400" s="8">
        <v>-8.4005900930255881E-2</v>
      </c>
      <c r="Y400" s="7" t="s">
        <v>129</v>
      </c>
    </row>
    <row r="401" spans="1:25" x14ac:dyDescent="0.25">
      <c r="A401" s="4">
        <v>43</v>
      </c>
      <c r="B401" s="5" t="s">
        <v>78</v>
      </c>
      <c r="C401">
        <v>1937</v>
      </c>
      <c r="D401">
        <v>0</v>
      </c>
      <c r="E401">
        <v>0</v>
      </c>
      <c r="F401" t="s">
        <v>24</v>
      </c>
      <c r="G401" t="s">
        <v>24</v>
      </c>
      <c r="I401">
        <v>2021</v>
      </c>
      <c r="J401">
        <v>366283</v>
      </c>
      <c r="K401">
        <v>255817</v>
      </c>
      <c r="L401">
        <v>21105</v>
      </c>
      <c r="M401">
        <v>585311</v>
      </c>
      <c r="N401">
        <v>126407</v>
      </c>
      <c r="O401">
        <v>357001</v>
      </c>
      <c r="P401">
        <v>228310</v>
      </c>
      <c r="Q401">
        <v>159.34</v>
      </c>
      <c r="R401">
        <v>18.98</v>
      </c>
      <c r="S401" s="6">
        <v>8.3951527924130662</v>
      </c>
      <c r="T401" s="7">
        <f>IF([1]!Table1[[#This Row],[Revenue]]=0, "",[1]!Table1[[#This Row],[Net_Income]]/[1]!Table1[[#This Row],[Revenue]])</f>
        <v>8.2500381131824702E-2</v>
      </c>
      <c r="U401" s="7">
        <f>IF([1]!Table1[[#This Row],[Total_Liabilities]]=0, "", [1]!Table1[[#This Row],[Total_Liabilities]]/[1]!Table1[[#This Row],[Holders_Equity]])</f>
        <v>1.5636678200692042</v>
      </c>
      <c r="V401" s="7">
        <f>IF([1]!Table1[[#This Row],[long_Term_Debt]]=0, "", [1]!Table1[[#This Row],[long_Term_Debt]]/[1]!Table1[[#This Row],[Assets]])</f>
        <v>0.21596552943648761</v>
      </c>
      <c r="W401" s="7">
        <f>IF([1]!Table1[[#This Row],[Total_Liabilities]]=0, "", [1]!Table1[[#This Row],[Total_Liabilities]]/[1]!Table1[[#This Row],[Assets]])</f>
        <v>0.60993386421919282</v>
      </c>
      <c r="X401" s="8">
        <v>7.6378817670444105E-2</v>
      </c>
      <c r="Y401" s="7" t="s">
        <v>129</v>
      </c>
    </row>
    <row r="402" spans="1:25" x14ac:dyDescent="0.25">
      <c r="A402" s="4">
        <v>43</v>
      </c>
      <c r="B402" s="5" t="s">
        <v>78</v>
      </c>
      <c r="C402">
        <v>1937</v>
      </c>
      <c r="D402">
        <v>0</v>
      </c>
      <c r="E402">
        <v>0</v>
      </c>
      <c r="F402" t="s">
        <v>24</v>
      </c>
      <c r="G402" t="s">
        <v>24</v>
      </c>
      <c r="I402">
        <v>2020</v>
      </c>
      <c r="J402">
        <v>359542</v>
      </c>
      <c r="K402">
        <v>275356</v>
      </c>
      <c r="L402">
        <v>19101</v>
      </c>
      <c r="M402">
        <v>484660</v>
      </c>
      <c r="N402">
        <v>98375</v>
      </c>
      <c r="O402">
        <v>293873</v>
      </c>
      <c r="P402">
        <v>190787</v>
      </c>
      <c r="Q402">
        <v>118.82</v>
      </c>
      <c r="R402">
        <v>10.84</v>
      </c>
      <c r="S402" s="6">
        <v>10.961254612546124</v>
      </c>
      <c r="T402" s="7">
        <f>IF([1]!Table1[[#This Row],[Revenue]]=0, "",[1]!Table1[[#This Row],[Net_Income]]/[1]!Table1[[#This Row],[Revenue]])</f>
        <v>6.9368381295486573E-2</v>
      </c>
      <c r="U402" s="7">
        <f>IF([1]!Table1[[#This Row],[Total_Liabilities]]=0, "", [1]!Table1[[#This Row],[Total_Liabilities]]/[1]!Table1[[#This Row],[Holders_Equity]])</f>
        <v>1.5403198331123189</v>
      </c>
      <c r="V402" s="7">
        <f>IF([1]!Table1[[#This Row],[long_Term_Debt]]=0, "", [1]!Table1[[#This Row],[long_Term_Debt]]/[1]!Table1[[#This Row],[Assets]])</f>
        <v>0.20297734494284653</v>
      </c>
      <c r="W402" s="7">
        <f>IF([1]!Table1[[#This Row],[Total_Liabilities]]=0, "", [1]!Table1[[#This Row],[Total_Liabilities]]/[1]!Table1[[#This Row],[Assets]])</f>
        <v>0.60634878058845376</v>
      </c>
      <c r="X402" s="8">
        <v>-1.2075277095832304E-2</v>
      </c>
      <c r="Y402" s="7" t="s">
        <v>129</v>
      </c>
    </row>
    <row r="403" spans="1:25" x14ac:dyDescent="0.25">
      <c r="A403" s="4">
        <v>43</v>
      </c>
      <c r="B403" s="5" t="s">
        <v>78</v>
      </c>
      <c r="C403">
        <v>1937</v>
      </c>
      <c r="D403">
        <v>0</v>
      </c>
      <c r="E403">
        <v>0</v>
      </c>
      <c r="F403" t="s">
        <v>24</v>
      </c>
      <c r="G403" t="s">
        <v>24</v>
      </c>
      <c r="I403">
        <v>2019</v>
      </c>
      <c r="J403">
        <v>370870</v>
      </c>
      <c r="K403">
        <v>272031</v>
      </c>
      <c r="L403">
        <v>16946</v>
      </c>
      <c r="M403">
        <v>467433</v>
      </c>
      <c r="N403">
        <v>94959</v>
      </c>
      <c r="O403">
        <v>286828</v>
      </c>
      <c r="P403">
        <v>180604</v>
      </c>
      <c r="Q403">
        <v>111.72</v>
      </c>
      <c r="R403">
        <v>12.91</v>
      </c>
      <c r="S403" s="6">
        <v>8.6537567776917115</v>
      </c>
      <c r="T403" s="7">
        <f>IF([1]!Table1[[#This Row],[Revenue]]=0, "",[1]!Table1[[#This Row],[Net_Income]]/[1]!Table1[[#This Row],[Revenue]])</f>
        <v>6.2294370862144385E-2</v>
      </c>
      <c r="U403" s="7">
        <f>IF([1]!Table1[[#This Row],[Total_Liabilities]]=0, "", [1]!Table1[[#This Row],[Total_Liabilities]]/[1]!Table1[[#This Row],[Holders_Equity]])</f>
        <v>1.588159730681491</v>
      </c>
      <c r="V403" s="7">
        <f>IF([1]!Table1[[#This Row],[long_Term_Debt]]=0, "", [1]!Table1[[#This Row],[long_Term_Debt]]/[1]!Table1[[#This Row],[Assets]])</f>
        <v>0.20314997015615072</v>
      </c>
      <c r="W403" s="7">
        <f>IF([1]!Table1[[#This Row],[Total_Liabilities]]=0, "", [1]!Table1[[#This Row],[Total_Liabilities]]/[1]!Table1[[#This Row],[Assets]])</f>
        <v>0.6136237706794343</v>
      </c>
      <c r="X403" s="8">
        <v>-2.7993133135561756E-2</v>
      </c>
      <c r="Y403" s="7" t="s">
        <v>129</v>
      </c>
    </row>
    <row r="404" spans="1:25" x14ac:dyDescent="0.25">
      <c r="A404" s="4">
        <v>43</v>
      </c>
      <c r="B404" s="5" t="s">
        <v>78</v>
      </c>
      <c r="C404">
        <v>1937</v>
      </c>
      <c r="D404">
        <v>0</v>
      </c>
      <c r="E404">
        <v>0</v>
      </c>
      <c r="F404" t="s">
        <v>24</v>
      </c>
      <c r="G404" t="s">
        <v>24</v>
      </c>
      <c r="I404">
        <v>2018</v>
      </c>
      <c r="J404">
        <v>369124</v>
      </c>
      <c r="K404">
        <v>264416</v>
      </c>
      <c r="L404">
        <v>22446</v>
      </c>
      <c r="M404">
        <v>452774</v>
      </c>
      <c r="N404">
        <v>90057</v>
      </c>
      <c r="O404">
        <v>277903</v>
      </c>
      <c r="P404">
        <v>174871</v>
      </c>
      <c r="Q404">
        <v>104.49</v>
      </c>
      <c r="R404">
        <v>14.6</v>
      </c>
      <c r="S404" s="6">
        <v>7.1568493150684933</v>
      </c>
      <c r="T404" s="7">
        <f>IF([1]!Table1[[#This Row],[Revenue]]=0, "",[1]!Table1[[#This Row],[Net_Income]]/[1]!Table1[[#This Row],[Revenue]])</f>
        <v>8.4888962846423818E-2</v>
      </c>
      <c r="U404" s="7">
        <f>IF([1]!Table1[[#This Row],[Total_Liabilities]]=0, "", [1]!Table1[[#This Row],[Total_Liabilities]]/[1]!Table1[[#This Row],[Holders_Equity]])</f>
        <v>1.5891886018836743</v>
      </c>
      <c r="V404" s="7">
        <f>IF([1]!Table1[[#This Row],[long_Term_Debt]]=0, "", [1]!Table1[[#This Row],[long_Term_Debt]]/[1]!Table1[[#This Row],[Assets]])</f>
        <v>0.19890055524389652</v>
      </c>
      <c r="W404" s="7">
        <f>IF([1]!Table1[[#This Row],[Total_Liabilities]]=0, "", [1]!Table1[[#This Row],[Total_Liabilities]]/[1]!Table1[[#This Row],[Assets]])</f>
        <v>0.6137786180301873</v>
      </c>
      <c r="X404" s="8">
        <v>-2.9355258380733391E-2</v>
      </c>
      <c r="Y404" s="7" t="s">
        <v>129</v>
      </c>
    </row>
    <row r="405" spans="1:25" x14ac:dyDescent="0.25">
      <c r="A405" s="4">
        <v>43</v>
      </c>
      <c r="B405" s="5" t="s">
        <v>78</v>
      </c>
      <c r="C405">
        <v>1937</v>
      </c>
      <c r="D405">
        <v>0</v>
      </c>
      <c r="E405">
        <v>0</v>
      </c>
      <c r="F405" t="s">
        <v>24</v>
      </c>
      <c r="G405" t="s">
        <v>24</v>
      </c>
      <c r="I405">
        <v>2017</v>
      </c>
      <c r="J405">
        <v>364445</v>
      </c>
      <c r="K405">
        <v>256654</v>
      </c>
      <c r="L405">
        <v>17029</v>
      </c>
      <c r="M405">
        <v>453377</v>
      </c>
      <c r="N405">
        <v>92178</v>
      </c>
      <c r="O405">
        <v>279756</v>
      </c>
      <c r="P405">
        <v>173621</v>
      </c>
      <c r="Q405">
        <v>93.26</v>
      </c>
      <c r="R405">
        <v>12.11</v>
      </c>
      <c r="S405" s="6">
        <v>7.7010734929810081</v>
      </c>
      <c r="T405" s="7">
        <f>IF([1]!Table1[[#This Row],[Revenue]]=0, "",[1]!Table1[[#This Row],[Net_Income]]/[1]!Table1[[#This Row],[Revenue]])</f>
        <v>6.635002766370289E-2</v>
      </c>
      <c r="U405" s="7">
        <f>IF([1]!Table1[[#This Row],[Total_Liabilities]]=0, "", [1]!Table1[[#This Row],[Total_Liabilities]]/[1]!Table1[[#This Row],[Holders_Equity]])</f>
        <v>1.6113027801936401</v>
      </c>
      <c r="V405" s="7">
        <f>IF([1]!Table1[[#This Row],[long_Term_Debt]]=0, "", [1]!Table1[[#This Row],[long_Term_Debt]]/[1]!Table1[[#This Row],[Assets]])</f>
        <v>0.20331423958427533</v>
      </c>
      <c r="W405" s="7">
        <f>IF([1]!Table1[[#This Row],[Total_Liabilities]]=0, "", [1]!Table1[[#This Row],[Total_Liabilities]]/[1]!Table1[[#This Row],[Assets]])</f>
        <v>0.61704938715461966</v>
      </c>
      <c r="X405" s="8">
        <v>-8.1463760549221914E-2</v>
      </c>
      <c r="Y405" s="7" t="s">
        <v>129</v>
      </c>
    </row>
    <row r="406" spans="1:25" x14ac:dyDescent="0.25">
      <c r="A406" s="4">
        <v>43</v>
      </c>
      <c r="B406" s="5" t="s">
        <v>78</v>
      </c>
      <c r="C406">
        <v>1937</v>
      </c>
      <c r="D406">
        <v>0</v>
      </c>
      <c r="E406">
        <v>0</v>
      </c>
      <c r="F406" t="s">
        <v>24</v>
      </c>
      <c r="G406" t="s">
        <v>24</v>
      </c>
      <c r="I406">
        <v>2016</v>
      </c>
      <c r="J406">
        <v>348877</v>
      </c>
      <c r="K406">
        <v>235746</v>
      </c>
      <c r="L406">
        <v>19195</v>
      </c>
      <c r="M406">
        <v>393649</v>
      </c>
      <c r="N406">
        <v>81108</v>
      </c>
      <c r="O406">
        <v>243517</v>
      </c>
      <c r="P406">
        <v>150132</v>
      </c>
      <c r="Q406">
        <v>86.22</v>
      </c>
      <c r="R406">
        <v>11.75</v>
      </c>
      <c r="S406" s="6">
        <v>7.3378723404255322</v>
      </c>
      <c r="T406" s="7">
        <f>IF([1]!Table1[[#This Row],[Revenue]]=0, "",[1]!Table1[[#This Row],[Net_Income]]/[1]!Table1[[#This Row],[Revenue]])</f>
        <v>8.1422378322431765E-2</v>
      </c>
      <c r="U406" s="7">
        <f>IF([1]!Table1[[#This Row],[Total_Liabilities]]=0, "", [1]!Table1[[#This Row],[Total_Liabilities]]/[1]!Table1[[#This Row],[Holders_Equity]])</f>
        <v>1.622019289691738</v>
      </c>
      <c r="V406" s="7">
        <f>IF([1]!Table1[[#This Row],[long_Term_Debt]]=0, "", [1]!Table1[[#This Row],[long_Term_Debt]]/[1]!Table1[[#This Row],[Assets]])</f>
        <v>0.20604142268874048</v>
      </c>
      <c r="W406" s="7">
        <f>IF([1]!Table1[[#This Row],[Total_Liabilities]]=0, "", [1]!Table1[[#This Row],[Total_Liabilities]]/[1]!Table1[[#This Row],[Assets]])</f>
        <v>0.61861455255824349</v>
      </c>
      <c r="X406" s="8">
        <v>5.127552535355849E-2</v>
      </c>
      <c r="Y406" s="7" t="s">
        <v>129</v>
      </c>
    </row>
    <row r="407" spans="1:25" x14ac:dyDescent="0.25">
      <c r="A407" s="4">
        <v>43</v>
      </c>
      <c r="B407" s="5" t="s">
        <v>78</v>
      </c>
      <c r="C407">
        <v>1937</v>
      </c>
      <c r="D407">
        <v>0</v>
      </c>
      <c r="E407">
        <v>0</v>
      </c>
      <c r="F407" t="s">
        <v>24</v>
      </c>
      <c r="G407" t="s">
        <v>24</v>
      </c>
      <c r="I407">
        <v>2015</v>
      </c>
      <c r="J407">
        <v>344109</v>
      </c>
      <c r="K407">
        <v>247834</v>
      </c>
      <c r="L407">
        <v>19777</v>
      </c>
      <c r="M407">
        <v>434341</v>
      </c>
      <c r="N407">
        <v>91131</v>
      </c>
      <c r="O407">
        <v>273751</v>
      </c>
      <c r="P407">
        <v>160591</v>
      </c>
      <c r="Q407">
        <v>97.4</v>
      </c>
      <c r="R407">
        <v>12.07</v>
      </c>
      <c r="S407" s="6">
        <v>8.0695940347970172</v>
      </c>
      <c r="T407" s="7">
        <f>IF([1]!Table1[[#This Row],[Revenue]]=0, "",[1]!Table1[[#This Row],[Net_Income]]/[1]!Table1[[#This Row],[Revenue]])</f>
        <v>7.9799381844299008E-2</v>
      </c>
      <c r="U407" s="7">
        <f>IF([1]!Table1[[#This Row],[Total_Liabilities]]=0, "", [1]!Table1[[#This Row],[Total_Liabilities]]/[1]!Table1[[#This Row],[Holders_Equity]])</f>
        <v>1.7046472093703882</v>
      </c>
      <c r="V407" s="7">
        <f>IF([1]!Table1[[#This Row],[long_Term_Debt]]=0, "", [1]!Table1[[#This Row],[long_Term_Debt]]/[1]!Table1[[#This Row],[Assets]])</f>
        <v>0.20981440849470809</v>
      </c>
      <c r="W407" s="7">
        <f>IF([1]!Table1[[#This Row],[Total_Liabilities]]=0, "", [1]!Table1[[#This Row],[Total_Liabilities]]/[1]!Table1[[#This Row],[Assets]])</f>
        <v>0.63026746266182565</v>
      </c>
      <c r="X407" s="8">
        <v>3.6657601459041129E-2</v>
      </c>
      <c r="Y407" s="7" t="s">
        <v>129</v>
      </c>
    </row>
    <row r="408" spans="1:25" x14ac:dyDescent="0.25">
      <c r="A408" s="4">
        <v>43</v>
      </c>
      <c r="B408" s="5" t="s">
        <v>78</v>
      </c>
      <c r="C408">
        <v>1937</v>
      </c>
      <c r="D408">
        <v>0</v>
      </c>
      <c r="E408">
        <v>0</v>
      </c>
      <c r="F408" t="s">
        <v>24</v>
      </c>
      <c r="G408" t="s">
        <v>24</v>
      </c>
      <c r="I408">
        <v>2014</v>
      </c>
      <c r="J408">
        <v>338875</v>
      </c>
      <c r="K408">
        <v>256919</v>
      </c>
      <c r="L408">
        <v>18231</v>
      </c>
      <c r="M408">
        <v>414375</v>
      </c>
      <c r="N408">
        <v>85469</v>
      </c>
      <c r="O408">
        <v>262185</v>
      </c>
      <c r="P408">
        <v>152190</v>
      </c>
      <c r="Q408">
        <v>87.81</v>
      </c>
      <c r="R408">
        <v>11.58</v>
      </c>
      <c r="S408" s="6">
        <v>7.5829015544041454</v>
      </c>
      <c r="T408" s="7">
        <f>IF([1]!Table1[[#This Row],[Revenue]]=0, "",[1]!Table1[[#This Row],[Net_Income]]/[1]!Table1[[#This Row],[Revenue]])</f>
        <v>7.0960108049618748E-2</v>
      </c>
      <c r="U408" s="7">
        <f>IF([1]!Table1[[#This Row],[Total_Liabilities]]=0, "", [1]!Table1[[#This Row],[Total_Liabilities]]/[1]!Table1[[#This Row],[Holders_Equity]])</f>
        <v>1.7227478809383008</v>
      </c>
      <c r="V408" s="7">
        <f>IF([1]!Table1[[#This Row],[long_Term_Debt]]=0, "", [1]!Table1[[#This Row],[long_Term_Debt]]/[1]!Table1[[#This Row],[Assets]])</f>
        <v>0.20626003016591252</v>
      </c>
      <c r="W408" s="7">
        <f>IF([1]!Table1[[#This Row],[Total_Liabilities]]=0, "", [1]!Table1[[#This Row],[Total_Liabilities]]/[1]!Table1[[#This Row],[Assets]])</f>
        <v>0.63272398190045254</v>
      </c>
      <c r="X408" s="8">
        <v>-8.6867845507728123E-2</v>
      </c>
      <c r="Y408" s="7" t="s">
        <v>129</v>
      </c>
    </row>
    <row r="409" spans="1:25" x14ac:dyDescent="0.25">
      <c r="A409" s="4">
        <v>43</v>
      </c>
      <c r="B409" s="5" t="s">
        <v>78</v>
      </c>
      <c r="C409">
        <v>1937</v>
      </c>
      <c r="D409">
        <v>0</v>
      </c>
      <c r="E409">
        <v>0</v>
      </c>
      <c r="F409" t="s">
        <v>24</v>
      </c>
      <c r="G409" t="s">
        <v>24</v>
      </c>
      <c r="I409">
        <v>2013</v>
      </c>
      <c r="J409">
        <v>333498</v>
      </c>
      <c r="K409">
        <v>234601</v>
      </c>
      <c r="L409">
        <v>10230</v>
      </c>
      <c r="M409">
        <v>377281</v>
      </c>
      <c r="N409">
        <v>78020</v>
      </c>
      <c r="O409">
        <v>241472</v>
      </c>
      <c r="P409">
        <v>135809</v>
      </c>
      <c r="Q409">
        <v>84.97</v>
      </c>
      <c r="R409">
        <v>9.16</v>
      </c>
      <c r="S409" s="6">
        <v>9.2762008733624448</v>
      </c>
      <c r="T409" s="7">
        <f>IF([1]!Table1[[#This Row],[Revenue]]=0, "",[1]!Table1[[#This Row],[Net_Income]]/[1]!Table1[[#This Row],[Revenue]])</f>
        <v>4.3605952233792697E-2</v>
      </c>
      <c r="U409" s="7">
        <f>IF([1]!Table1[[#This Row],[Total_Liabilities]]=0, "", [1]!Table1[[#This Row],[Total_Liabilities]]/[1]!Table1[[#This Row],[Holders_Equity]])</f>
        <v>1.7780264930895595</v>
      </c>
      <c r="V409" s="7">
        <f>IF([1]!Table1[[#This Row],[long_Term_Debt]]=0, "", [1]!Table1[[#This Row],[long_Term_Debt]]/[1]!Table1[[#This Row],[Assets]])</f>
        <v>0.20679546544882993</v>
      </c>
      <c r="W409" s="7">
        <f>IF([1]!Table1[[#This Row],[Total_Liabilities]]=0, "", [1]!Table1[[#This Row],[Total_Liabilities]]/[1]!Table1[[#This Row],[Assets]])</f>
        <v>0.64003223061855752</v>
      </c>
      <c r="X409" s="8">
        <v>-3.6210416835392861E-2</v>
      </c>
      <c r="Y409" s="7" t="s">
        <v>129</v>
      </c>
    </row>
    <row r="410" spans="1:25" x14ac:dyDescent="0.25">
      <c r="A410" s="4">
        <v>43</v>
      </c>
      <c r="B410" s="5" t="s">
        <v>78</v>
      </c>
      <c r="C410">
        <v>1937</v>
      </c>
      <c r="D410">
        <v>0</v>
      </c>
      <c r="E410">
        <v>0</v>
      </c>
      <c r="F410" t="s">
        <v>24</v>
      </c>
      <c r="G410" t="s">
        <v>24</v>
      </c>
      <c r="I410">
        <v>2012</v>
      </c>
      <c r="J410">
        <v>325905</v>
      </c>
      <c r="K410">
        <v>226106</v>
      </c>
      <c r="L410">
        <v>3450</v>
      </c>
      <c r="M410">
        <v>372928</v>
      </c>
      <c r="N410">
        <v>73516</v>
      </c>
      <c r="O410">
        <v>238283</v>
      </c>
      <c r="P410">
        <v>134645</v>
      </c>
      <c r="Q410">
        <v>59.55</v>
      </c>
      <c r="R410">
        <v>4.7300000000000004</v>
      </c>
      <c r="S410" s="6">
        <v>12.589852008456658</v>
      </c>
      <c r="T410" s="7">
        <f>IF([1]!Table1[[#This Row],[Revenue]]=0, "",[1]!Table1[[#This Row],[Net_Income]]/[1]!Table1[[#This Row],[Revenue]])</f>
        <v>1.5258330163728517E-2</v>
      </c>
      <c r="U410" s="7">
        <f>IF([1]!Table1[[#This Row],[Total_Liabilities]]=0, "", [1]!Table1[[#This Row],[Total_Liabilities]]/[1]!Table1[[#This Row],[Holders_Equity]])</f>
        <v>1.7697129488655352</v>
      </c>
      <c r="V410" s="7">
        <f>IF([1]!Table1[[#This Row],[long_Term_Debt]]=0, "", [1]!Table1[[#This Row],[long_Term_Debt]]/[1]!Table1[[#This Row],[Assets]])</f>
        <v>0.19713188604770895</v>
      </c>
      <c r="W410" s="7">
        <f>IF([1]!Table1[[#This Row],[Total_Liabilities]]=0, "", [1]!Table1[[#This Row],[Total_Liabilities]]/[1]!Table1[[#This Row],[Assets]])</f>
        <v>0.63895175476231336</v>
      </c>
      <c r="X410" s="8">
        <v>1.02650969014533E-2</v>
      </c>
      <c r="Y410" s="7" t="s">
        <v>129</v>
      </c>
    </row>
    <row r="411" spans="1:25" x14ac:dyDescent="0.25">
      <c r="A411" s="4">
        <v>43</v>
      </c>
      <c r="B411" s="5" t="s">
        <v>78</v>
      </c>
      <c r="C411">
        <v>1937</v>
      </c>
      <c r="D411">
        <v>0</v>
      </c>
      <c r="E411">
        <v>0</v>
      </c>
      <c r="F411" t="s">
        <v>24</v>
      </c>
      <c r="G411" t="s">
        <v>24</v>
      </c>
      <c r="I411">
        <v>2011</v>
      </c>
      <c r="J411">
        <v>317716</v>
      </c>
      <c r="K411">
        <v>228427</v>
      </c>
      <c r="L411">
        <v>4909</v>
      </c>
      <c r="M411">
        <v>358607</v>
      </c>
      <c r="N411">
        <v>77561</v>
      </c>
      <c r="O411">
        <v>227278</v>
      </c>
      <c r="P411">
        <v>131329</v>
      </c>
      <c r="Q411">
        <v>51.26</v>
      </c>
      <c r="R411">
        <v>1.95</v>
      </c>
      <c r="S411" s="6">
        <v>26.287179487179486</v>
      </c>
      <c r="T411" s="7">
        <f>IF([1]!Table1[[#This Row],[Revenue]]=0, "",[1]!Table1[[#This Row],[Net_Income]]/[1]!Table1[[#This Row],[Revenue]])</f>
        <v>2.1490454280798679E-2</v>
      </c>
      <c r="U411" s="7">
        <f>IF([1]!Table1[[#This Row],[Total_Liabilities]]=0, "", [1]!Table1[[#This Row],[Total_Liabilities]]/[1]!Table1[[#This Row],[Holders_Equity]])</f>
        <v>1.7306002482315406</v>
      </c>
      <c r="V411" s="7">
        <f>IF([1]!Table1[[#This Row],[long_Term_Debt]]=0, "", [1]!Table1[[#This Row],[long_Term_Debt]]/[1]!Table1[[#This Row],[Assets]])</f>
        <v>0.21628412161502703</v>
      </c>
      <c r="W411" s="7">
        <f>IF([1]!Table1[[#This Row],[Total_Liabilities]]=0, "", [1]!Table1[[#This Row],[Total_Liabilities]]/[1]!Table1[[#This Row],[Assets]])</f>
        <v>0.63378015487706596</v>
      </c>
      <c r="X411" s="8">
        <v>-0.10830593581319196</v>
      </c>
      <c r="Y411" s="7" t="s">
        <v>129</v>
      </c>
    </row>
    <row r="412" spans="1:25" x14ac:dyDescent="0.25">
      <c r="A412" s="4">
        <v>43</v>
      </c>
      <c r="B412" s="5" t="s">
        <v>78</v>
      </c>
      <c r="C412">
        <v>1937</v>
      </c>
      <c r="D412">
        <v>0</v>
      </c>
      <c r="E412">
        <v>0</v>
      </c>
      <c r="F412" t="s">
        <v>24</v>
      </c>
      <c r="G412" t="s">
        <v>24</v>
      </c>
      <c r="I412">
        <v>2010</v>
      </c>
      <c r="J412">
        <v>320590</v>
      </c>
      <c r="K412">
        <v>203687</v>
      </c>
      <c r="L412">
        <v>2251</v>
      </c>
      <c r="M412">
        <v>326196</v>
      </c>
      <c r="N412">
        <v>75402</v>
      </c>
      <c r="O412">
        <v>208715</v>
      </c>
      <c r="P412">
        <v>117481</v>
      </c>
      <c r="Q412">
        <v>50.82</v>
      </c>
      <c r="R412">
        <v>1.43</v>
      </c>
      <c r="S412" s="6">
        <v>35.53846153846154</v>
      </c>
      <c r="T412" s="7">
        <f>IF([1]!Table1[[#This Row],[Revenue]]=0, "",[1]!Table1[[#This Row],[Net_Income]]/[1]!Table1[[#This Row],[Revenue]])</f>
        <v>1.1051269840490556E-2</v>
      </c>
      <c r="U412" s="7">
        <f>IF([1]!Table1[[#This Row],[Total_Liabilities]]=0, "", [1]!Table1[[#This Row],[Total_Liabilities]]/[1]!Table1[[#This Row],[Holders_Equity]])</f>
        <v>1.7765851499391392</v>
      </c>
      <c r="V412" s="7">
        <f>IF([1]!Table1[[#This Row],[long_Term_Debt]]=0, "", [1]!Table1[[#This Row],[long_Term_Debt]]/[1]!Table1[[#This Row],[Assets]])</f>
        <v>0.23115550160026488</v>
      </c>
      <c r="W412" s="7">
        <f>IF([1]!Table1[[#This Row],[Total_Liabilities]]=0, "", [1]!Table1[[#This Row],[Total_Liabilities]]/[1]!Table1[[#This Row],[Assets]])</f>
        <v>0.63984536904192568</v>
      </c>
      <c r="X412" s="8">
        <v>2.6059591431951964E-2</v>
      </c>
      <c r="Y412" s="7" t="s">
        <v>129</v>
      </c>
    </row>
    <row r="413" spans="1:25" x14ac:dyDescent="0.25">
      <c r="A413" s="4">
        <v>43</v>
      </c>
      <c r="B413" s="5" t="s">
        <v>78</v>
      </c>
      <c r="C413">
        <v>1937</v>
      </c>
      <c r="D413">
        <v>0</v>
      </c>
      <c r="E413">
        <v>0</v>
      </c>
      <c r="F413" t="s">
        <v>24</v>
      </c>
      <c r="G413" t="s">
        <v>24</v>
      </c>
      <c r="I413">
        <v>2009</v>
      </c>
      <c r="J413">
        <v>320808</v>
      </c>
      <c r="K413">
        <v>208995</v>
      </c>
      <c r="L413">
        <v>-4448</v>
      </c>
      <c r="M413">
        <v>295857</v>
      </c>
      <c r="N413">
        <v>64150</v>
      </c>
      <c r="O413">
        <v>193432</v>
      </c>
      <c r="P413">
        <v>102425</v>
      </c>
      <c r="Q413">
        <v>56.59</v>
      </c>
      <c r="R413">
        <v>-2.23</v>
      </c>
      <c r="S413" s="6">
        <v>-25.376681614349778</v>
      </c>
      <c r="T413" s="7">
        <f>IF([1]!Table1[[#This Row],[Revenue]]=0, "",[1]!Table1[[#This Row],[Net_Income]]/[1]!Table1[[#This Row],[Revenue]])</f>
        <v>-2.1282805808751405E-2</v>
      </c>
      <c r="U413" s="7">
        <f>IF([1]!Table1[[#This Row],[Total_Liabilities]]=0, "", [1]!Table1[[#This Row],[Total_Liabilities]]/[1]!Table1[[#This Row],[Holders_Equity]])</f>
        <v>1.8885233097388332</v>
      </c>
      <c r="V413" s="7">
        <f>IF([1]!Table1[[#This Row],[long_Term_Debt]]=0, "", [1]!Table1[[#This Row],[long_Term_Debt]]/[1]!Table1[[#This Row],[Assets]])</f>
        <v>0.21682772420459884</v>
      </c>
      <c r="W413" s="7">
        <f>IF([1]!Table1[[#This Row],[Total_Liabilities]]=0, "", [1]!Table1[[#This Row],[Total_Liabilities]]/[1]!Table1[[#This Row],[Assets]])</f>
        <v>0.65380234369982793</v>
      </c>
      <c r="X413" s="8">
        <v>-1</v>
      </c>
      <c r="Y413" s="7" t="s">
        <v>129</v>
      </c>
    </row>
    <row r="414" spans="1:25" x14ac:dyDescent="0.25">
      <c r="A414" s="4">
        <v>44</v>
      </c>
      <c r="B414" s="5" t="s">
        <v>79</v>
      </c>
      <c r="C414">
        <v>1963</v>
      </c>
      <c r="D414">
        <v>0</v>
      </c>
      <c r="E414">
        <v>0</v>
      </c>
      <c r="F414" t="s">
        <v>24</v>
      </c>
      <c r="G414" t="s">
        <v>24</v>
      </c>
      <c r="I414">
        <v>2025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67.91</v>
      </c>
      <c r="R414">
        <v>0</v>
      </c>
      <c r="S414" s="6" t="s">
        <v>110</v>
      </c>
      <c r="T414" s="7" t="str">
        <f>IF([1]!Table1[[#This Row],[Revenue]]=0, "",[1]!Table1[[#This Row],[Net_Income]]/[1]!Table1[[#This Row],[Revenue]])</f>
        <v/>
      </c>
      <c r="U414" s="7" t="str">
        <f>IF([1]!Table1[[#This Row],[Total_Liabilities]]=0, "", [1]!Table1[[#This Row],[Total_Liabilities]]/[1]!Table1[[#This Row],[Holders_Equity]])</f>
        <v/>
      </c>
      <c r="V414" s="7" t="str">
        <f>IF([1]!Table1[[#This Row],[long_Term_Debt]]=0, "", [1]!Table1[[#This Row],[long_Term_Debt]]/[1]!Table1[[#This Row],[Assets]])</f>
        <v/>
      </c>
      <c r="W414" s="7" t="str">
        <f>IF([1]!Table1[[#This Row],[Total_Liabilities]]=0, "", [1]!Table1[[#This Row],[Total_Liabilities]]/[1]!Table1[[#This Row],[Assets]])</f>
        <v/>
      </c>
      <c r="X414" s="8" t="s">
        <v>110</v>
      </c>
      <c r="Y414" s="7" t="s">
        <v>113</v>
      </c>
    </row>
    <row r="415" spans="1:25" x14ac:dyDescent="0.25">
      <c r="A415" s="4">
        <v>44</v>
      </c>
      <c r="B415" s="5" t="s">
        <v>79</v>
      </c>
      <c r="C415">
        <v>1963</v>
      </c>
      <c r="D415">
        <v>0</v>
      </c>
      <c r="E415">
        <v>0</v>
      </c>
      <c r="F415" t="s">
        <v>24</v>
      </c>
      <c r="G415" t="s">
        <v>24</v>
      </c>
      <c r="I415">
        <v>2024</v>
      </c>
      <c r="J415">
        <v>300000</v>
      </c>
      <c r="K415">
        <v>372809</v>
      </c>
      <c r="L415">
        <v>4614</v>
      </c>
      <c r="M415">
        <v>253215</v>
      </c>
      <c r="N415">
        <v>60527</v>
      </c>
      <c r="O415">
        <v>177485</v>
      </c>
      <c r="P415">
        <v>75730</v>
      </c>
      <c r="Q415">
        <v>60.51</v>
      </c>
      <c r="R415">
        <v>4.7300000000000004</v>
      </c>
      <c r="S415" s="6">
        <v>12.792811839323466</v>
      </c>
      <c r="T415" s="7">
        <f>IF([1]!Table1[[#This Row],[Revenue]]=0, "",[1]!Table1[[#This Row],[Net_Income]]/[1]!Table1[[#This Row],[Revenue]])</f>
        <v>1.2376310657736266E-2</v>
      </c>
      <c r="U415" s="7">
        <f>IF([1]!Table1[[#This Row],[Total_Liabilities]]=0, "", [1]!Table1[[#This Row],[Total_Liabilities]]/[1]!Table1[[#This Row],[Holders_Equity]])</f>
        <v>2.3436550904529247</v>
      </c>
      <c r="V415" s="7">
        <f>IF([1]!Table1[[#This Row],[long_Term_Debt]]=0, "", [1]!Table1[[#This Row],[long_Term_Debt]]/[1]!Table1[[#This Row],[Assets]])</f>
        <v>0.23903402247102265</v>
      </c>
      <c r="W415" s="7">
        <f>IF([1]!Table1[[#This Row],[Total_Liabilities]]=0, "", [1]!Table1[[#This Row],[Total_Liabilities]]/[1]!Table1[[#This Row],[Assets]])</f>
        <v>0.70092609047647259</v>
      </c>
      <c r="X415" s="8">
        <v>-4.03235973380471E-2</v>
      </c>
      <c r="Y415" s="7" t="s">
        <v>113</v>
      </c>
    </row>
    <row r="416" spans="1:25" x14ac:dyDescent="0.25">
      <c r="A416" s="4">
        <v>44</v>
      </c>
      <c r="B416" s="5" t="s">
        <v>79</v>
      </c>
      <c r="C416">
        <v>1963</v>
      </c>
      <c r="D416">
        <v>0</v>
      </c>
      <c r="E416">
        <v>0</v>
      </c>
      <c r="F416" t="s">
        <v>24</v>
      </c>
      <c r="G416" t="s">
        <v>24</v>
      </c>
      <c r="I416">
        <v>2023</v>
      </c>
      <c r="J416">
        <v>300000</v>
      </c>
      <c r="K416">
        <v>357776</v>
      </c>
      <c r="L416">
        <v>8344</v>
      </c>
      <c r="M416">
        <v>249728</v>
      </c>
      <c r="N416">
        <v>58638</v>
      </c>
      <c r="O416">
        <v>173092</v>
      </c>
      <c r="P416">
        <v>76636</v>
      </c>
      <c r="Q416">
        <v>69.25</v>
      </c>
      <c r="R416">
        <v>4.5999999999999996</v>
      </c>
      <c r="S416" s="6">
        <v>15.054347826086957</v>
      </c>
      <c r="T416" s="7">
        <f>IF([1]!Table1[[#This Row],[Revenue]]=0, "",[1]!Table1[[#This Row],[Net_Income]]/[1]!Table1[[#This Row],[Revenue]])</f>
        <v>2.3321855015428647E-2</v>
      </c>
      <c r="U416" s="7">
        <f>IF([1]!Table1[[#This Row],[Total_Liabilities]]=0, "", [1]!Table1[[#This Row],[Total_Liabilities]]/[1]!Table1[[#This Row],[Holders_Equity]])</f>
        <v>2.2586251892061173</v>
      </c>
      <c r="V416" s="7">
        <f>IF([1]!Table1[[#This Row],[long_Term_Debt]]=0, "", [1]!Table1[[#This Row],[long_Term_Debt]]/[1]!Table1[[#This Row],[Assets]])</f>
        <v>0.23480747052793438</v>
      </c>
      <c r="W416" s="7">
        <f>IF([1]!Table1[[#This Row],[Total_Liabilities]]=0, "", [1]!Table1[[#This Row],[Total_Liabilities]]/[1]!Table1[[#This Row],[Assets]])</f>
        <v>0.69312211686314706</v>
      </c>
      <c r="X416" s="8">
        <v>-9.8690241939090387E-2</v>
      </c>
      <c r="Y416" s="7" t="s">
        <v>113</v>
      </c>
    </row>
    <row r="417" spans="1:25" x14ac:dyDescent="0.25">
      <c r="A417" s="4">
        <v>44</v>
      </c>
      <c r="B417" s="5" t="s">
        <v>79</v>
      </c>
      <c r="C417">
        <v>1963</v>
      </c>
      <c r="D417">
        <v>0</v>
      </c>
      <c r="E417">
        <v>0</v>
      </c>
      <c r="F417" t="s">
        <v>24</v>
      </c>
      <c r="G417" t="s">
        <v>24</v>
      </c>
      <c r="I417">
        <v>2022</v>
      </c>
      <c r="J417">
        <v>300000</v>
      </c>
      <c r="K417">
        <v>322467</v>
      </c>
      <c r="L417">
        <v>4311</v>
      </c>
      <c r="M417">
        <v>228275</v>
      </c>
      <c r="N417">
        <v>50476</v>
      </c>
      <c r="O417">
        <v>156506</v>
      </c>
      <c r="P417">
        <v>71769</v>
      </c>
      <c r="Q417">
        <v>88.1</v>
      </c>
      <c r="R417">
        <v>4.41</v>
      </c>
      <c r="S417" s="6">
        <v>19.977324263038547</v>
      </c>
      <c r="T417" s="7">
        <f>IF([1]!Table1[[#This Row],[Revenue]]=0, "",[1]!Table1[[#This Row],[Net_Income]]/[1]!Table1[[#This Row],[Revenue]])</f>
        <v>1.336880983170371E-2</v>
      </c>
      <c r="U417" s="7">
        <f>IF([1]!Table1[[#This Row],[Total_Liabilities]]=0, "", [1]!Table1[[#This Row],[Total_Liabilities]]/[1]!Table1[[#This Row],[Holders_Equity]])</f>
        <v>2.1806908275160586</v>
      </c>
      <c r="V417" s="7">
        <f>IF([1]!Table1[[#This Row],[long_Term_Debt]]=0, "", [1]!Table1[[#This Row],[long_Term_Debt]]/[1]!Table1[[#This Row],[Assets]])</f>
        <v>0.22111926404555909</v>
      </c>
      <c r="W417" s="7">
        <f>IF([1]!Table1[[#This Row],[Total_Liabilities]]=0, "", [1]!Table1[[#This Row],[Total_Liabilities]]/[1]!Table1[[#This Row],[Assets]])</f>
        <v>0.68560289124958929</v>
      </c>
      <c r="X417" s="8">
        <v>-9.4136764382091814E-2</v>
      </c>
      <c r="Y417" s="7" t="s">
        <v>113</v>
      </c>
    </row>
    <row r="418" spans="1:25" x14ac:dyDescent="0.25">
      <c r="A418" s="4">
        <v>44</v>
      </c>
      <c r="B418" s="5" t="s">
        <v>79</v>
      </c>
      <c r="C418">
        <v>1963</v>
      </c>
      <c r="D418">
        <v>0</v>
      </c>
      <c r="E418">
        <v>0</v>
      </c>
      <c r="F418" t="s">
        <v>24</v>
      </c>
      <c r="G418" t="s">
        <v>24</v>
      </c>
      <c r="I418">
        <v>2021</v>
      </c>
      <c r="J418">
        <v>300000</v>
      </c>
      <c r="K418">
        <v>292111</v>
      </c>
      <c r="L418">
        <v>8001</v>
      </c>
      <c r="M418">
        <v>232999</v>
      </c>
      <c r="N418">
        <v>51971</v>
      </c>
      <c r="O418">
        <v>157618</v>
      </c>
      <c r="P418">
        <v>75381</v>
      </c>
      <c r="Q418">
        <v>78.14</v>
      </c>
      <c r="R418">
        <v>5.69</v>
      </c>
      <c r="S418" s="6">
        <v>13.732864674868189</v>
      </c>
      <c r="T418" s="7">
        <f>IF([1]!Table1[[#This Row],[Revenue]]=0, "",[1]!Table1[[#This Row],[Net_Income]]/[1]!Table1[[#This Row],[Revenue]])</f>
        <v>2.7390272875721901E-2</v>
      </c>
      <c r="U418" s="7">
        <f>IF([1]!Table1[[#This Row],[Total_Liabilities]]=0, "", [1]!Table1[[#This Row],[Total_Liabilities]]/[1]!Table1[[#This Row],[Holders_Equity]])</f>
        <v>2.0909513007256471</v>
      </c>
      <c r="V418" s="7">
        <f>IF([1]!Table1[[#This Row],[long_Term_Debt]]=0, "", [1]!Table1[[#This Row],[long_Term_Debt]]/[1]!Table1[[#This Row],[Assets]])</f>
        <v>0.22305245945261568</v>
      </c>
      <c r="W418" s="7">
        <f>IF([1]!Table1[[#This Row],[Total_Liabilities]]=0, "", [1]!Table1[[#This Row],[Total_Liabilities]]/[1]!Table1[[#This Row],[Assets]])</f>
        <v>0.67647500633049928</v>
      </c>
      <c r="X418" s="8">
        <v>-8.0123651625580689E-2</v>
      </c>
      <c r="Y418" s="7" t="s">
        <v>113</v>
      </c>
    </row>
    <row r="419" spans="1:25" x14ac:dyDescent="0.25">
      <c r="A419" s="4">
        <v>44</v>
      </c>
      <c r="B419" s="5" t="s">
        <v>79</v>
      </c>
      <c r="C419">
        <v>1963</v>
      </c>
      <c r="D419">
        <v>0</v>
      </c>
      <c r="E419">
        <v>0</v>
      </c>
      <c r="F419" t="s">
        <v>24</v>
      </c>
      <c r="G419" t="s">
        <v>24</v>
      </c>
      <c r="I419">
        <v>2020</v>
      </c>
      <c r="J419">
        <v>300000</v>
      </c>
      <c r="K419">
        <v>268706</v>
      </c>
      <c r="L419">
        <v>7179</v>
      </c>
      <c r="M419">
        <v>230715</v>
      </c>
      <c r="N419">
        <v>59207</v>
      </c>
      <c r="O419">
        <v>161014</v>
      </c>
      <c r="P419">
        <v>69701</v>
      </c>
      <c r="Q419">
        <v>54.97</v>
      </c>
      <c r="R419">
        <v>5.83</v>
      </c>
      <c r="S419" s="6">
        <v>9.4288164665523144</v>
      </c>
      <c r="T419" s="7">
        <f>IF([1]!Table1[[#This Row],[Revenue]]=0, "",[1]!Table1[[#This Row],[Net_Income]]/[1]!Table1[[#This Row],[Revenue]])</f>
        <v>2.6716932260537538E-2</v>
      </c>
      <c r="U419" s="7">
        <f>IF([1]!Table1[[#This Row],[Total_Liabilities]]=0, "", [1]!Table1[[#This Row],[Total_Liabilities]]/[1]!Table1[[#This Row],[Holders_Equity]])</f>
        <v>2.3100672874133799</v>
      </c>
      <c r="V419" s="7">
        <f>IF([1]!Table1[[#This Row],[long_Term_Debt]]=0, "", [1]!Table1[[#This Row],[long_Term_Debt]]/[1]!Table1[[#This Row],[Assets]])</f>
        <v>0.25662397330039227</v>
      </c>
      <c r="W419" s="7">
        <f>IF([1]!Table1[[#This Row],[Total_Liabilities]]=0, "", [1]!Table1[[#This Row],[Total_Liabilities]]/[1]!Table1[[#This Row],[Assets]])</f>
        <v>0.69789133779771584</v>
      </c>
      <c r="X419" s="8">
        <v>-4.4397966550802734E-2</v>
      </c>
      <c r="Y419" s="7" t="s">
        <v>113</v>
      </c>
    </row>
    <row r="420" spans="1:25" x14ac:dyDescent="0.25">
      <c r="A420" s="4">
        <v>44</v>
      </c>
      <c r="B420" s="5" t="s">
        <v>79</v>
      </c>
      <c r="C420">
        <v>1963</v>
      </c>
      <c r="D420">
        <v>0</v>
      </c>
      <c r="E420">
        <v>0</v>
      </c>
      <c r="F420" t="s">
        <v>24</v>
      </c>
      <c r="G420" t="s">
        <v>24</v>
      </c>
      <c r="I420">
        <v>2019</v>
      </c>
      <c r="J420">
        <v>290000</v>
      </c>
      <c r="K420">
        <v>256776</v>
      </c>
      <c r="L420">
        <v>6634</v>
      </c>
      <c r="M420">
        <v>222449</v>
      </c>
      <c r="N420">
        <v>64699</v>
      </c>
      <c r="O420">
        <v>158279</v>
      </c>
      <c r="P420">
        <v>64170</v>
      </c>
      <c r="Q420">
        <v>52.21</v>
      </c>
      <c r="R420">
        <v>2.9</v>
      </c>
      <c r="S420" s="6">
        <v>18.00344827586207</v>
      </c>
      <c r="T420" s="7">
        <f>IF([1]!Table1[[#This Row],[Revenue]]=0, "",[1]!Table1[[#This Row],[Net_Income]]/[1]!Table1[[#This Row],[Revenue]])</f>
        <v>2.5835747889210829E-2</v>
      </c>
      <c r="U420" s="7">
        <f>IF([1]!Table1[[#This Row],[Total_Liabilities]]=0, "", [1]!Table1[[#This Row],[Total_Liabilities]]/[1]!Table1[[#This Row],[Holders_Equity]])</f>
        <v>2.4665575814243414</v>
      </c>
      <c r="V420" s="7">
        <f>IF([1]!Table1[[#This Row],[long_Term_Debt]]=0, "", [1]!Table1[[#This Row],[long_Term_Debt]]/[1]!Table1[[#This Row],[Assets]])</f>
        <v>0.29084868891296434</v>
      </c>
      <c r="W420" s="7">
        <f>IF([1]!Table1[[#This Row],[Total_Liabilities]]=0, "", [1]!Table1[[#This Row],[Total_Liabilities]]/[1]!Table1[[#This Row],[Assets]])</f>
        <v>0.71152938426335921</v>
      </c>
      <c r="X420" s="8">
        <v>-0.24222279340748357</v>
      </c>
      <c r="Y420" s="7" t="s">
        <v>113</v>
      </c>
    </row>
    <row r="421" spans="1:25" x14ac:dyDescent="0.25">
      <c r="A421" s="4">
        <v>44</v>
      </c>
      <c r="B421" s="5" t="s">
        <v>79</v>
      </c>
      <c r="C421">
        <v>1963</v>
      </c>
      <c r="D421">
        <v>0</v>
      </c>
      <c r="E421">
        <v>0</v>
      </c>
      <c r="F421" t="s">
        <v>24</v>
      </c>
      <c r="G421" t="s">
        <v>24</v>
      </c>
      <c r="I421">
        <v>2018</v>
      </c>
      <c r="J421">
        <v>295000</v>
      </c>
      <c r="K421">
        <v>194579</v>
      </c>
      <c r="L421">
        <v>-594</v>
      </c>
      <c r="M421">
        <v>196456</v>
      </c>
      <c r="N421">
        <v>71444</v>
      </c>
      <c r="O421">
        <v>137913</v>
      </c>
      <c r="P421">
        <v>58543</v>
      </c>
      <c r="Q421">
        <v>55.66</v>
      </c>
      <c r="R421">
        <v>2.99</v>
      </c>
      <c r="S421" s="6">
        <v>18.615384615384613</v>
      </c>
      <c r="T421" s="7">
        <f>IF([1]!Table1[[#This Row],[Revenue]]=0, "",[1]!Table1[[#This Row],[Net_Income]]/[1]!Table1[[#This Row],[Revenue]])</f>
        <v>-3.0527446435637969E-3</v>
      </c>
      <c r="U421" s="7">
        <f>IF([1]!Table1[[#This Row],[Total_Liabilities]]=0, "", [1]!Table1[[#This Row],[Total_Liabilities]]/[1]!Table1[[#This Row],[Holders_Equity]])</f>
        <v>2.3557555984490035</v>
      </c>
      <c r="V421" s="7">
        <f>IF([1]!Table1[[#This Row],[long_Term_Debt]]=0, "", [1]!Table1[[#This Row],[long_Term_Debt]]/[1]!Table1[[#This Row],[Assets]])</f>
        <v>0.36366412835444067</v>
      </c>
      <c r="W421" s="7">
        <f>IF([1]!Table1[[#This Row],[Total_Liabilities]]=0, "", [1]!Table1[[#This Row],[Total_Liabilities]]/[1]!Table1[[#This Row],[Assets]])</f>
        <v>0.70200452009610292</v>
      </c>
      <c r="X421" s="8">
        <v>-5.0329172212828725E-2</v>
      </c>
      <c r="Y421" s="7" t="s">
        <v>113</v>
      </c>
    </row>
    <row r="422" spans="1:25" x14ac:dyDescent="0.25">
      <c r="A422" s="4">
        <v>44</v>
      </c>
      <c r="B422" s="5" t="s">
        <v>79</v>
      </c>
      <c r="C422">
        <v>1963</v>
      </c>
      <c r="D422">
        <v>0</v>
      </c>
      <c r="E422">
        <v>0</v>
      </c>
      <c r="F422" t="s">
        <v>24</v>
      </c>
      <c r="G422" t="s">
        <v>24</v>
      </c>
      <c r="I422">
        <v>2017</v>
      </c>
      <c r="J422">
        <v>246000</v>
      </c>
      <c r="K422">
        <v>184786</v>
      </c>
      <c r="L422">
        <v>6622</v>
      </c>
      <c r="M422">
        <v>95131</v>
      </c>
      <c r="N422">
        <v>22181</v>
      </c>
      <c r="O422">
        <v>57436</v>
      </c>
      <c r="P422">
        <v>37695</v>
      </c>
      <c r="Q422">
        <v>62.53</v>
      </c>
      <c r="R422">
        <v>5.28</v>
      </c>
      <c r="S422" s="6">
        <v>11.842803030303029</v>
      </c>
      <c r="T422" s="7">
        <f>IF([1]!Table1[[#This Row],[Revenue]]=0, "",[1]!Table1[[#This Row],[Net_Income]]/[1]!Table1[[#This Row],[Revenue]])</f>
        <v>3.5836048185468594E-2</v>
      </c>
      <c r="U422" s="7">
        <f>IF([1]!Table1[[#This Row],[Total_Liabilities]]=0, "", [1]!Table1[[#This Row],[Total_Liabilities]]/[1]!Table1[[#This Row],[Holders_Equity]])</f>
        <v>1.5237034089401778</v>
      </c>
      <c r="V422" s="7">
        <f>IF([1]!Table1[[#This Row],[long_Term_Debt]]=0, "", [1]!Table1[[#This Row],[long_Term_Debt]]/[1]!Table1[[#This Row],[Assets]])</f>
        <v>0.23316269144653162</v>
      </c>
      <c r="W422" s="7">
        <f>IF([1]!Table1[[#This Row],[Total_Liabilities]]=0, "", [1]!Table1[[#This Row],[Total_Liabilities]]/[1]!Table1[[#This Row],[Assets]])</f>
        <v>0.60375692466178221</v>
      </c>
      <c r="X422" s="8">
        <v>-3.9180457393958416E-2</v>
      </c>
      <c r="Y422" s="7" t="s">
        <v>113</v>
      </c>
    </row>
    <row r="423" spans="1:25" x14ac:dyDescent="0.25">
      <c r="A423" s="4">
        <v>44</v>
      </c>
      <c r="B423" s="5" t="s">
        <v>79</v>
      </c>
      <c r="C423">
        <v>1963</v>
      </c>
      <c r="D423">
        <v>0</v>
      </c>
      <c r="E423">
        <v>0</v>
      </c>
      <c r="F423" t="s">
        <v>24</v>
      </c>
      <c r="G423" t="s">
        <v>24</v>
      </c>
      <c r="I423">
        <v>2016</v>
      </c>
      <c r="J423">
        <v>250000</v>
      </c>
      <c r="K423">
        <v>177546</v>
      </c>
      <c r="L423">
        <v>5317</v>
      </c>
      <c r="M423">
        <v>94462</v>
      </c>
      <c r="N423">
        <v>25615</v>
      </c>
      <c r="O423">
        <v>57628</v>
      </c>
      <c r="P423">
        <v>36834</v>
      </c>
      <c r="Q423">
        <v>71.78</v>
      </c>
      <c r="R423">
        <v>4.6399999999999997</v>
      </c>
      <c r="S423" s="6">
        <v>15.469827586206899</v>
      </c>
      <c r="T423" s="7">
        <f>IF([1]!Table1[[#This Row],[Revenue]]=0, "",[1]!Table1[[#This Row],[Net_Income]]/[1]!Table1[[#This Row],[Revenue]])</f>
        <v>2.9947168621089745E-2</v>
      </c>
      <c r="U423" s="7">
        <f>IF([1]!Table1[[#This Row],[Total_Liabilities]]=0, "", [1]!Table1[[#This Row],[Total_Liabilities]]/[1]!Table1[[#This Row],[Holders_Equity]])</f>
        <v>1.5645327686376718</v>
      </c>
      <c r="V423" s="7">
        <f>IF([1]!Table1[[#This Row],[long_Term_Debt]]=0, "", [1]!Table1[[#This Row],[long_Term_Debt]]/[1]!Table1[[#This Row],[Assets]])</f>
        <v>0.27116724185386715</v>
      </c>
      <c r="W423" s="7">
        <f>IF([1]!Table1[[#This Row],[Total_Liabilities]]=0, "", [1]!Table1[[#This Row],[Total_Liabilities]]/[1]!Table1[[#This Row],[Assets]])</f>
        <v>0.61006542313311174</v>
      </c>
      <c r="X423" s="8">
        <v>-0.13661811586856365</v>
      </c>
      <c r="Y423" s="7" t="s">
        <v>113</v>
      </c>
    </row>
    <row r="424" spans="1:25" x14ac:dyDescent="0.25">
      <c r="A424" s="4">
        <v>44</v>
      </c>
      <c r="B424" s="5" t="s">
        <v>79</v>
      </c>
      <c r="C424">
        <v>1963</v>
      </c>
      <c r="D424">
        <v>0</v>
      </c>
      <c r="E424">
        <v>0</v>
      </c>
      <c r="F424" t="s">
        <v>24</v>
      </c>
      <c r="G424" t="s">
        <v>24</v>
      </c>
      <c r="I424">
        <v>2015</v>
      </c>
      <c r="J424">
        <v>243000</v>
      </c>
      <c r="K424">
        <v>153290</v>
      </c>
      <c r="L424">
        <v>5237</v>
      </c>
      <c r="M424">
        <v>92437</v>
      </c>
      <c r="N424">
        <v>26267</v>
      </c>
      <c r="O424">
        <v>55234</v>
      </c>
      <c r="P424">
        <v>37203</v>
      </c>
      <c r="Q424">
        <v>77.39</v>
      </c>
      <c r="R424">
        <v>4.32</v>
      </c>
      <c r="S424" s="6">
        <v>17.914351851851851</v>
      </c>
      <c r="T424" s="7">
        <f>IF([1]!Table1[[#This Row],[Revenue]]=0, "",[1]!Table1[[#This Row],[Net_Income]]/[1]!Table1[[#This Row],[Revenue]])</f>
        <v>3.4164002870376409E-2</v>
      </c>
      <c r="U424" s="7">
        <f>IF([1]!Table1[[#This Row],[Total_Liabilities]]=0, "", [1]!Table1[[#This Row],[Total_Liabilities]]/[1]!Table1[[#This Row],[Holders_Equity]])</f>
        <v>1.4846652151708195</v>
      </c>
      <c r="V424" s="7">
        <f>IF([1]!Table1[[#This Row],[long_Term_Debt]]=0, "", [1]!Table1[[#This Row],[long_Term_Debt]]/[1]!Table1[[#This Row],[Assets]])</f>
        <v>0.28416110431969882</v>
      </c>
      <c r="W424" s="7">
        <f>IF([1]!Table1[[#This Row],[Total_Liabilities]]=0, "", [1]!Table1[[#This Row],[Total_Liabilities]]/[1]!Table1[[#This Row],[Assets]])</f>
        <v>0.59753129158237506</v>
      </c>
      <c r="X424" s="8">
        <v>-9.0827842651184029E-2</v>
      </c>
      <c r="Y424" s="7" t="s">
        <v>113</v>
      </c>
    </row>
    <row r="425" spans="1:25" x14ac:dyDescent="0.25">
      <c r="A425" s="4">
        <v>44</v>
      </c>
      <c r="B425" s="5" t="s">
        <v>79</v>
      </c>
      <c r="C425">
        <v>1963</v>
      </c>
      <c r="D425">
        <v>0</v>
      </c>
      <c r="E425">
        <v>0</v>
      </c>
      <c r="F425" t="s">
        <v>24</v>
      </c>
      <c r="G425" t="s">
        <v>24</v>
      </c>
      <c r="I425">
        <v>2014</v>
      </c>
      <c r="J425">
        <v>217800</v>
      </c>
      <c r="K425">
        <v>139367</v>
      </c>
      <c r="L425">
        <v>4644</v>
      </c>
      <c r="M425">
        <v>74187</v>
      </c>
      <c r="N425">
        <v>11630</v>
      </c>
      <c r="O425">
        <v>36224</v>
      </c>
      <c r="P425">
        <v>37963</v>
      </c>
      <c r="Q425">
        <v>61.91</v>
      </c>
      <c r="R425">
        <v>3.96</v>
      </c>
      <c r="S425" s="6">
        <v>15.633838383838382</v>
      </c>
      <c r="T425" s="7">
        <f>IF([1]!Table1[[#This Row],[Revenue]]=0, "",[1]!Table1[[#This Row],[Net_Income]]/[1]!Table1[[#This Row],[Revenue]])</f>
        <v>3.3322092030394566E-2</v>
      </c>
      <c r="U425" s="7">
        <f>IF([1]!Table1[[#This Row],[Total_Liabilities]]=0, "", [1]!Table1[[#This Row],[Total_Liabilities]]/[1]!Table1[[#This Row],[Holders_Equity]])</f>
        <v>0.95419223981244894</v>
      </c>
      <c r="V425" s="7">
        <f>IF([1]!Table1[[#This Row],[long_Term_Debt]]=0, "", [1]!Table1[[#This Row],[long_Term_Debt]]/[1]!Table1[[#This Row],[Assets]])</f>
        <v>0.15676601021742353</v>
      </c>
      <c r="W425" s="7">
        <f>IF([1]!Table1[[#This Row],[Total_Liabilities]]=0, "", [1]!Table1[[#This Row],[Total_Liabilities]]/[1]!Table1[[#This Row],[Assets]])</f>
        <v>0.48827961772278161</v>
      </c>
      <c r="X425" s="8">
        <v>-9.0451828625140812E-2</v>
      </c>
      <c r="Y425" s="7" t="s">
        <v>113</v>
      </c>
    </row>
    <row r="426" spans="1:25" x14ac:dyDescent="0.25">
      <c r="A426" s="4">
        <v>44</v>
      </c>
      <c r="B426" s="5" t="s">
        <v>79</v>
      </c>
      <c r="C426">
        <v>1963</v>
      </c>
      <c r="D426">
        <v>0</v>
      </c>
      <c r="E426">
        <v>0</v>
      </c>
      <c r="F426" t="s">
        <v>24</v>
      </c>
      <c r="G426" t="s">
        <v>24</v>
      </c>
      <c r="I426">
        <v>2013</v>
      </c>
      <c r="J426">
        <v>208000</v>
      </c>
      <c r="K426">
        <v>126761</v>
      </c>
      <c r="L426">
        <v>4592</v>
      </c>
      <c r="M426">
        <v>71526</v>
      </c>
      <c r="N426">
        <v>12841</v>
      </c>
      <c r="O426">
        <v>33588</v>
      </c>
      <c r="P426">
        <v>37938</v>
      </c>
      <c r="Q426">
        <v>44.97</v>
      </c>
      <c r="R426">
        <v>3.48</v>
      </c>
      <c r="S426" s="6">
        <v>12.922413793103448</v>
      </c>
      <c r="T426" s="7">
        <f>IF([1]!Table1[[#This Row],[Revenue]]=0, "",[1]!Table1[[#This Row],[Net_Income]]/[1]!Table1[[#This Row],[Revenue]])</f>
        <v>3.6225653000528553E-2</v>
      </c>
      <c r="U426" s="7">
        <f>IF([1]!Table1[[#This Row],[Total_Liabilities]]=0, "", [1]!Table1[[#This Row],[Total_Liabilities]]/[1]!Table1[[#This Row],[Holders_Equity]])</f>
        <v>0.88533923770362166</v>
      </c>
      <c r="V426" s="7">
        <f>IF([1]!Table1[[#This Row],[long_Term_Debt]]=0, "", [1]!Table1[[#This Row],[long_Term_Debt]]/[1]!Table1[[#This Row],[Assets]])</f>
        <v>0.17952912227721388</v>
      </c>
      <c r="W426" s="7">
        <f>IF([1]!Table1[[#This Row],[Total_Liabilities]]=0, "", [1]!Table1[[#This Row],[Total_Liabilities]]/[1]!Table1[[#This Row],[Assets]])</f>
        <v>0.469591477225065</v>
      </c>
      <c r="X426" s="8">
        <v>-2.8723345508476581E-2</v>
      </c>
      <c r="Y426" s="7" t="s">
        <v>113</v>
      </c>
    </row>
    <row r="427" spans="1:25" x14ac:dyDescent="0.25">
      <c r="A427" s="4">
        <v>44</v>
      </c>
      <c r="B427" s="5" t="s">
        <v>79</v>
      </c>
      <c r="C427">
        <v>1963</v>
      </c>
      <c r="D427">
        <v>0</v>
      </c>
      <c r="E427">
        <v>0</v>
      </c>
      <c r="F427" t="s">
        <v>24</v>
      </c>
      <c r="G427" t="s">
        <v>24</v>
      </c>
      <c r="I427">
        <v>2012</v>
      </c>
      <c r="J427">
        <v>203000</v>
      </c>
      <c r="K427">
        <v>123120</v>
      </c>
      <c r="L427">
        <v>3864</v>
      </c>
      <c r="M427">
        <v>6622</v>
      </c>
      <c r="N427">
        <v>9133</v>
      </c>
      <c r="O427">
        <v>28568</v>
      </c>
      <c r="P427">
        <v>37653</v>
      </c>
      <c r="Q427">
        <v>34.67</v>
      </c>
      <c r="R427">
        <v>2.86</v>
      </c>
      <c r="S427" s="6">
        <v>12.122377622377623</v>
      </c>
      <c r="T427" s="7">
        <f>IF([1]!Table1[[#This Row],[Revenue]]=0, "",[1]!Table1[[#This Row],[Net_Income]]/[1]!Table1[[#This Row],[Revenue]])</f>
        <v>3.138401559454191E-2</v>
      </c>
      <c r="U427" s="7">
        <f>IF([1]!Table1[[#This Row],[Total_Liabilities]]=0, "", [1]!Table1[[#This Row],[Total_Liabilities]]/[1]!Table1[[#This Row],[Holders_Equity]])</f>
        <v>0.75871776485273423</v>
      </c>
      <c r="V427" s="7">
        <f>IF([1]!Table1[[#This Row],[long_Term_Debt]]=0, "", [1]!Table1[[#This Row],[long_Term_Debt]]/[1]!Table1[[#This Row],[Assets]])</f>
        <v>1.3791905768649955</v>
      </c>
      <c r="W427" s="7">
        <f>IF([1]!Table1[[#This Row],[Total_Liabilities]]=0, "", [1]!Table1[[#This Row],[Total_Liabilities]]/[1]!Table1[[#This Row],[Assets]])</f>
        <v>4.3141045001510117</v>
      </c>
      <c r="X427" s="8">
        <v>-0.13027940220922676</v>
      </c>
      <c r="Y427" s="7" t="s">
        <v>113</v>
      </c>
    </row>
    <row r="428" spans="1:25" x14ac:dyDescent="0.25">
      <c r="A428" s="4">
        <v>44</v>
      </c>
      <c r="B428" s="5" t="s">
        <v>79</v>
      </c>
      <c r="C428">
        <v>1963</v>
      </c>
      <c r="D428">
        <v>0</v>
      </c>
      <c r="E428">
        <v>0</v>
      </c>
      <c r="F428" t="s">
        <v>24</v>
      </c>
      <c r="G428" t="s">
        <v>24</v>
      </c>
      <c r="I428">
        <v>2011</v>
      </c>
      <c r="J428">
        <v>202000</v>
      </c>
      <c r="K428">
        <v>107080</v>
      </c>
      <c r="L428">
        <v>3462</v>
      </c>
      <c r="M428">
        <v>64543</v>
      </c>
      <c r="N428">
        <v>9208</v>
      </c>
      <c r="O428">
        <v>26492</v>
      </c>
      <c r="P428">
        <v>38051</v>
      </c>
      <c r="Q428">
        <v>26.54</v>
      </c>
      <c r="R428">
        <v>2.5</v>
      </c>
      <c r="S428" s="6">
        <v>10.616</v>
      </c>
      <c r="T428" s="7">
        <f>IF([1]!Table1[[#This Row],[Revenue]]=0, "",[1]!Table1[[#This Row],[Net_Income]]/[1]!Table1[[#This Row],[Revenue]])</f>
        <v>3.233096750093388E-2</v>
      </c>
      <c r="U428" s="7">
        <f>IF([1]!Table1[[#This Row],[Total_Liabilities]]=0, "", [1]!Table1[[#This Row],[Total_Liabilities]]/[1]!Table1[[#This Row],[Holders_Equity]])</f>
        <v>0.69622348952721347</v>
      </c>
      <c r="V428" s="7">
        <f>IF([1]!Table1[[#This Row],[long_Term_Debt]]=0, "", [1]!Table1[[#This Row],[long_Term_Debt]]/[1]!Table1[[#This Row],[Assets]])</f>
        <v>0.14266458020234574</v>
      </c>
      <c r="W428" s="7">
        <f>IF([1]!Table1[[#This Row],[Total_Liabilities]]=0, "", [1]!Table1[[#This Row],[Total_Liabilities]]/[1]!Table1[[#This Row],[Assets]])</f>
        <v>0.41045504547356026</v>
      </c>
      <c r="X428" s="8">
        <v>-0.10554725438924169</v>
      </c>
      <c r="Y428" s="7" t="s">
        <v>113</v>
      </c>
    </row>
    <row r="429" spans="1:25" x14ac:dyDescent="0.25">
      <c r="A429" s="4">
        <v>44</v>
      </c>
      <c r="B429" s="5" t="s">
        <v>79</v>
      </c>
      <c r="C429">
        <v>1963</v>
      </c>
      <c r="D429">
        <v>0</v>
      </c>
      <c r="E429">
        <v>0</v>
      </c>
      <c r="F429" t="s">
        <v>24</v>
      </c>
      <c r="G429" t="s">
        <v>24</v>
      </c>
      <c r="I429">
        <v>2010</v>
      </c>
      <c r="J429">
        <v>201000</v>
      </c>
      <c r="K429">
        <v>95778</v>
      </c>
      <c r="L429">
        <v>3427</v>
      </c>
      <c r="M429">
        <v>62169</v>
      </c>
      <c r="N429">
        <v>8652</v>
      </c>
      <c r="O429">
        <v>24469</v>
      </c>
      <c r="P429">
        <v>37700</v>
      </c>
      <c r="Q429">
        <v>23.66</v>
      </c>
      <c r="R429">
        <v>2.54</v>
      </c>
      <c r="S429" s="6">
        <v>9.3149606299212593</v>
      </c>
      <c r="T429" s="7">
        <f>IF([1]!Table1[[#This Row],[Revenue]]=0, "",[1]!Table1[[#This Row],[Net_Income]]/[1]!Table1[[#This Row],[Revenue]])</f>
        <v>3.5780659441625423E-2</v>
      </c>
      <c r="U429" s="7">
        <f>IF([1]!Table1[[#This Row],[Total_Liabilities]]=0, "", [1]!Table1[[#This Row],[Total_Liabilities]]/[1]!Table1[[#This Row],[Holders_Equity]])</f>
        <v>0.64904509283819634</v>
      </c>
      <c r="V429" s="7">
        <f>IF([1]!Table1[[#This Row],[long_Term_Debt]]=0, "", [1]!Table1[[#This Row],[long_Term_Debt]]/[1]!Table1[[#This Row],[Assets]])</f>
        <v>0.13916903923177146</v>
      </c>
      <c r="W429" s="7">
        <f>IF([1]!Table1[[#This Row],[Total_Liabilities]]=0, "", [1]!Table1[[#This Row],[Total_Liabilities]]/[1]!Table1[[#This Row],[Assets]])</f>
        <v>0.39358844440155061</v>
      </c>
      <c r="X429" s="8">
        <v>2.5444256509845685E-2</v>
      </c>
      <c r="Y429" s="7" t="s">
        <v>113</v>
      </c>
    </row>
    <row r="430" spans="1:25" x14ac:dyDescent="0.25">
      <c r="A430" s="4">
        <v>44</v>
      </c>
      <c r="B430" s="5" t="s">
        <v>79</v>
      </c>
      <c r="C430">
        <v>1963</v>
      </c>
      <c r="D430">
        <v>0</v>
      </c>
      <c r="E430">
        <v>0</v>
      </c>
      <c r="F430" t="s">
        <v>24</v>
      </c>
      <c r="G430" t="s">
        <v>24</v>
      </c>
      <c r="I430">
        <v>2009</v>
      </c>
      <c r="J430">
        <v>211000</v>
      </c>
      <c r="K430">
        <v>98215</v>
      </c>
      <c r="L430">
        <v>3696</v>
      </c>
      <c r="M430">
        <v>61641</v>
      </c>
      <c r="N430">
        <v>8756</v>
      </c>
      <c r="O430">
        <v>25873</v>
      </c>
      <c r="P430">
        <v>35768</v>
      </c>
      <c r="Q430">
        <v>22.92</v>
      </c>
      <c r="R430">
        <v>2.5499999999999998</v>
      </c>
      <c r="S430" s="6">
        <v>8.9882352941176489</v>
      </c>
      <c r="T430" s="7">
        <f>IF([1]!Table1[[#This Row],[Revenue]]=0, "",[1]!Table1[[#This Row],[Net_Income]]/[1]!Table1[[#This Row],[Revenue]])</f>
        <v>3.7631726314717714E-2</v>
      </c>
      <c r="U430" s="7">
        <f>IF([1]!Table1[[#This Row],[Total_Liabilities]]=0, "", [1]!Table1[[#This Row],[Total_Liabilities]]/[1]!Table1[[#This Row],[Holders_Equity]])</f>
        <v>0.72335607246700961</v>
      </c>
      <c r="V430" s="7">
        <f>IF([1]!Table1[[#This Row],[long_Term_Debt]]=0, "", [1]!Table1[[#This Row],[long_Term_Debt]]/[1]!Table1[[#This Row],[Assets]])</f>
        <v>0.14204831200012979</v>
      </c>
      <c r="W430" s="7">
        <f>IF([1]!Table1[[#This Row],[Total_Liabilities]]=0, "", [1]!Table1[[#This Row],[Total_Liabilities]]/[1]!Table1[[#This Row],[Assets]])</f>
        <v>0.41973686345127431</v>
      </c>
      <c r="X430" s="8">
        <v>-1</v>
      </c>
      <c r="Y430" s="7" t="s">
        <v>113</v>
      </c>
    </row>
    <row r="431" spans="1:25" x14ac:dyDescent="0.25">
      <c r="A431" s="4">
        <v>45</v>
      </c>
      <c r="B431" s="5" t="s">
        <v>80</v>
      </c>
      <c r="C431">
        <v>1987</v>
      </c>
      <c r="D431">
        <v>0</v>
      </c>
      <c r="E431">
        <v>0</v>
      </c>
      <c r="F431" t="s">
        <v>24</v>
      </c>
      <c r="G431" t="s">
        <v>24</v>
      </c>
      <c r="I431">
        <v>2025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3.25</v>
      </c>
      <c r="R431">
        <v>0</v>
      </c>
      <c r="S431" s="6" t="s">
        <v>110</v>
      </c>
      <c r="T431" s="7" t="str">
        <f>IF([1]!Table1[[#This Row],[Revenue]]=0, "",[1]!Table1[[#This Row],[Net_Income]]/[1]!Table1[[#This Row],[Revenue]])</f>
        <v/>
      </c>
      <c r="U431" s="7" t="str">
        <f>IF([1]!Table1[[#This Row],[Total_Liabilities]]=0, "", [1]!Table1[[#This Row],[Total_Liabilities]]/[1]!Table1[[#This Row],[Holders_Equity]])</f>
        <v/>
      </c>
      <c r="V431" s="7" t="str">
        <f>IF([1]!Table1[[#This Row],[long_Term_Debt]]=0, "", [1]!Table1[[#This Row],[long_Term_Debt]]/[1]!Table1[[#This Row],[Assets]])</f>
        <v/>
      </c>
      <c r="W431" s="7" t="str">
        <f>IF([1]!Table1[[#This Row],[Total_Liabilities]]=0, "", [1]!Table1[[#This Row],[Total_Liabilities]]/[1]!Table1[[#This Row],[Assets]])</f>
        <v/>
      </c>
      <c r="X431" s="8" t="s">
        <v>110</v>
      </c>
      <c r="Y431" s="7" t="s">
        <v>114</v>
      </c>
    </row>
    <row r="432" spans="1:25" x14ac:dyDescent="0.25">
      <c r="A432" s="4">
        <v>45</v>
      </c>
      <c r="B432" s="5" t="s">
        <v>80</v>
      </c>
      <c r="C432">
        <v>1987</v>
      </c>
      <c r="D432">
        <v>0</v>
      </c>
      <c r="E432">
        <v>0</v>
      </c>
      <c r="F432" t="s">
        <v>24</v>
      </c>
      <c r="G432" t="s">
        <v>24</v>
      </c>
      <c r="I432">
        <v>2024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4.09</v>
      </c>
      <c r="R432">
        <v>-2.15</v>
      </c>
      <c r="S432" s="6">
        <v>-1.9023255813953488</v>
      </c>
      <c r="T432" s="7" t="str">
        <f>IF([1]!Table1[[#This Row],[Revenue]]=0, "",[1]!Table1[[#This Row],[Net_Income]]/[1]!Table1[[#This Row],[Revenue]])</f>
        <v/>
      </c>
      <c r="U432" s="7" t="str">
        <f>IF([1]!Table1[[#This Row],[Total_Liabilities]]=0, "", [1]!Table1[[#This Row],[Total_Liabilities]]/[1]!Table1[[#This Row],[Holders_Equity]])</f>
        <v/>
      </c>
      <c r="V432" s="7" t="str">
        <f>IF([1]!Table1[[#This Row],[long_Term_Debt]]=0, "", [1]!Table1[[#This Row],[long_Term_Debt]]/[1]!Table1[[#This Row],[Assets]])</f>
        <v/>
      </c>
      <c r="W432" s="7" t="str">
        <f>IF([1]!Table1[[#This Row],[Total_Liabilities]]=0, "", [1]!Table1[[#This Row],[Total_Liabilities]]/[1]!Table1[[#This Row],[Assets]])</f>
        <v/>
      </c>
      <c r="X432" s="8" t="s">
        <v>110</v>
      </c>
      <c r="Y432" s="7" t="s">
        <v>114</v>
      </c>
    </row>
    <row r="433" spans="1:25" x14ac:dyDescent="0.25">
      <c r="A433" s="4">
        <v>45</v>
      </c>
      <c r="B433" s="5" t="s">
        <v>80</v>
      </c>
      <c r="C433">
        <v>1987</v>
      </c>
      <c r="D433">
        <v>0</v>
      </c>
      <c r="E433">
        <v>0</v>
      </c>
      <c r="F433" t="s">
        <v>24</v>
      </c>
      <c r="G433" t="s">
        <v>24</v>
      </c>
      <c r="I433">
        <v>2023</v>
      </c>
      <c r="J433">
        <v>66418</v>
      </c>
      <c r="K433">
        <v>17065</v>
      </c>
      <c r="L433">
        <v>-2187</v>
      </c>
      <c r="M433">
        <v>28607</v>
      </c>
      <c r="N433">
        <v>9152</v>
      </c>
      <c r="O433">
        <v>21591</v>
      </c>
      <c r="P433">
        <v>7016</v>
      </c>
      <c r="Q433">
        <v>5.54</v>
      </c>
      <c r="R433">
        <v>-4.3600000000000003</v>
      </c>
      <c r="S433" s="6">
        <v>-1.2706422018348622</v>
      </c>
      <c r="T433" s="7">
        <f>IF([1]!Table1[[#This Row],[Revenue]]=0, "",[1]!Table1[[#This Row],[Net_Income]]/[1]!Table1[[#This Row],[Revenue]])</f>
        <v>-0.12815704658658073</v>
      </c>
      <c r="U433" s="7">
        <f>IF([1]!Table1[[#This Row],[Total_Liabilities]]=0, "", [1]!Table1[[#This Row],[Total_Liabilities]]/[1]!Table1[[#This Row],[Holders_Equity]])</f>
        <v>3.0773945267958953</v>
      </c>
      <c r="V433" s="7">
        <f>IF([1]!Table1[[#This Row],[long_Term_Debt]]=0, "", [1]!Table1[[#This Row],[long_Term_Debt]]/[1]!Table1[[#This Row],[Assets]])</f>
        <v>0.31992169748662913</v>
      </c>
      <c r="W433" s="7">
        <f>IF([1]!Table1[[#This Row],[Total_Liabilities]]=0, "", [1]!Table1[[#This Row],[Total_Liabilities]]/[1]!Table1[[#This Row],[Assets]])</f>
        <v>0.75474534204914878</v>
      </c>
      <c r="X433" s="8">
        <v>7.2721945502490476E-2</v>
      </c>
      <c r="Y433" s="7" t="s">
        <v>114</v>
      </c>
    </row>
    <row r="434" spans="1:25" x14ac:dyDescent="0.25">
      <c r="A434" s="4">
        <v>45</v>
      </c>
      <c r="B434" s="5" t="s">
        <v>80</v>
      </c>
      <c r="C434">
        <v>1987</v>
      </c>
      <c r="D434">
        <v>0</v>
      </c>
      <c r="E434">
        <v>0</v>
      </c>
      <c r="F434" t="s">
        <v>24</v>
      </c>
      <c r="G434" t="s">
        <v>24</v>
      </c>
      <c r="I434">
        <v>2022</v>
      </c>
      <c r="J434" s="1">
        <v>69656</v>
      </c>
      <c r="K434">
        <v>18306</v>
      </c>
      <c r="L434">
        <v>-2150</v>
      </c>
      <c r="M434">
        <v>24980</v>
      </c>
      <c r="N434">
        <v>6736</v>
      </c>
      <c r="O434">
        <v>17057</v>
      </c>
      <c r="P434">
        <v>7923</v>
      </c>
      <c r="Q434">
        <v>5.72</v>
      </c>
      <c r="R434">
        <v>-0.67</v>
      </c>
      <c r="S434" s="6">
        <v>-8.5373134328358198</v>
      </c>
      <c r="T434" s="7">
        <f>IF([1]!Table1[[#This Row],[Revenue]]=0, "",[1]!Table1[[#This Row],[Net_Income]]/[1]!Table1[[#This Row],[Revenue]])</f>
        <v>-0.1174478313121381</v>
      </c>
      <c r="U434" s="7">
        <f>IF([1]!Table1[[#This Row],[Total_Liabilities]]=0, "", [1]!Table1[[#This Row],[Total_Liabilities]]/[1]!Table1[[#This Row],[Holders_Equity]])</f>
        <v>2.1528461441373219</v>
      </c>
      <c r="V434" s="7">
        <f>IF([1]!Table1[[#This Row],[long_Term_Debt]]=0, "", [1]!Table1[[#This Row],[long_Term_Debt]]/[1]!Table1[[#This Row],[Assets]])</f>
        <v>0.26965572457966375</v>
      </c>
      <c r="W434" s="7">
        <f>IF([1]!Table1[[#This Row],[Total_Liabilities]]=0, "", [1]!Table1[[#This Row],[Total_Liabilities]]/[1]!Table1[[#This Row],[Assets]])</f>
        <v>0.68282626100880706</v>
      </c>
      <c r="X434" s="8">
        <v>0.46891729487599693</v>
      </c>
      <c r="Y434" s="7" t="s">
        <v>114</v>
      </c>
    </row>
    <row r="435" spans="1:25" x14ac:dyDescent="0.25">
      <c r="A435" s="4">
        <v>45</v>
      </c>
      <c r="B435" s="5" t="s">
        <v>80</v>
      </c>
      <c r="C435">
        <v>1987</v>
      </c>
      <c r="D435">
        <v>0</v>
      </c>
      <c r="E435">
        <v>0</v>
      </c>
      <c r="F435" t="s">
        <v>24</v>
      </c>
      <c r="G435" t="s">
        <v>24</v>
      </c>
      <c r="I435">
        <v>2021</v>
      </c>
      <c r="J435" s="1">
        <v>70707</v>
      </c>
      <c r="K435">
        <v>26890</v>
      </c>
      <c r="L435">
        <v>1068</v>
      </c>
      <c r="M435">
        <v>34339</v>
      </c>
      <c r="N435">
        <v>7832</v>
      </c>
      <c r="O435">
        <v>21053</v>
      </c>
      <c r="P435">
        <v>13286</v>
      </c>
      <c r="Q435">
        <v>9.5</v>
      </c>
      <c r="R435">
        <v>1.44</v>
      </c>
      <c r="S435" s="6">
        <v>6.5972222222222223</v>
      </c>
      <c r="T435" s="7">
        <f>IF([1]!Table1[[#This Row],[Revenue]]=0, "",[1]!Table1[[#This Row],[Net_Income]]/[1]!Table1[[#This Row],[Revenue]])</f>
        <v>3.9717367050948305E-2</v>
      </c>
      <c r="U435" s="7">
        <f>IF([1]!Table1[[#This Row],[Total_Liabilities]]=0, "", [1]!Table1[[#This Row],[Total_Liabilities]]/[1]!Table1[[#This Row],[Holders_Equity]])</f>
        <v>1.5846003311756736</v>
      </c>
      <c r="V435" s="7">
        <f>IF([1]!Table1[[#This Row],[long_Term_Debt]]=0, "", [1]!Table1[[#This Row],[long_Term_Debt]]/[1]!Table1[[#This Row],[Assets]])</f>
        <v>0.22807886077055242</v>
      </c>
      <c r="W435" s="7">
        <f>IF([1]!Table1[[#This Row],[Total_Liabilities]]=0, "", [1]!Table1[[#This Row],[Total_Liabilities]]/[1]!Table1[[#This Row],[Assets]])</f>
        <v>0.61309298465301842</v>
      </c>
      <c r="X435" s="8">
        <v>-0.2791372257344738</v>
      </c>
      <c r="Y435" s="7" t="s">
        <v>114</v>
      </c>
    </row>
    <row r="436" spans="1:25" x14ac:dyDescent="0.25">
      <c r="A436" s="4">
        <v>45</v>
      </c>
      <c r="B436" s="5" t="s">
        <v>80</v>
      </c>
      <c r="C436">
        <v>1987</v>
      </c>
      <c r="D436">
        <v>0</v>
      </c>
      <c r="E436">
        <v>0</v>
      </c>
      <c r="F436" t="s">
        <v>24</v>
      </c>
      <c r="G436" t="s">
        <v>24</v>
      </c>
      <c r="I436">
        <v>2020</v>
      </c>
      <c r="J436" s="1">
        <v>63360</v>
      </c>
      <c r="K436">
        <v>19384</v>
      </c>
      <c r="L436">
        <v>-71</v>
      </c>
      <c r="M436">
        <v>28057</v>
      </c>
      <c r="N436">
        <v>8900</v>
      </c>
      <c r="O436">
        <v>17868</v>
      </c>
      <c r="P436">
        <v>10190</v>
      </c>
      <c r="Q436">
        <v>5.91</v>
      </c>
      <c r="R436">
        <v>-2.4900000000000002</v>
      </c>
      <c r="S436" s="6">
        <v>-2.3734939759036142</v>
      </c>
      <c r="T436" s="7">
        <f>IF([1]!Table1[[#This Row],[Revenue]]=0, "",[1]!Table1[[#This Row],[Net_Income]]/[1]!Table1[[#This Row],[Revenue]])</f>
        <v>-3.6628146925299218E-3</v>
      </c>
      <c r="U436" s="7">
        <f>IF([1]!Table1[[#This Row],[Total_Liabilities]]=0, "", [1]!Table1[[#This Row],[Total_Liabilities]]/[1]!Table1[[#This Row],[Holders_Equity]])</f>
        <v>1.7534838076545634</v>
      </c>
      <c r="V436" s="7">
        <f>IF([1]!Table1[[#This Row],[long_Term_Debt]]=0, "", [1]!Table1[[#This Row],[long_Term_Debt]]/[1]!Table1[[#This Row],[Assets]])</f>
        <v>0.31721139109669599</v>
      </c>
      <c r="W436" s="7">
        <f>IF([1]!Table1[[#This Row],[Total_Liabilities]]=0, "", [1]!Table1[[#This Row],[Total_Liabilities]]/[1]!Table1[[#This Row],[Assets]])</f>
        <v>0.63684641978828815</v>
      </c>
      <c r="X436" s="8">
        <v>-3.1159719356170037E-2</v>
      </c>
      <c r="Y436" s="7" t="s">
        <v>114</v>
      </c>
    </row>
    <row r="437" spans="1:25" x14ac:dyDescent="0.25">
      <c r="A437" s="4">
        <v>45</v>
      </c>
      <c r="B437" s="5" t="s">
        <v>80</v>
      </c>
      <c r="C437">
        <v>1987</v>
      </c>
      <c r="D437">
        <v>0</v>
      </c>
      <c r="E437">
        <v>0</v>
      </c>
      <c r="F437" t="s">
        <v>24</v>
      </c>
      <c r="G437" t="s">
        <v>24</v>
      </c>
      <c r="I437">
        <v>2019</v>
      </c>
      <c r="J437" s="1">
        <v>60429</v>
      </c>
      <c r="K437">
        <v>18780</v>
      </c>
      <c r="L437">
        <v>-2264</v>
      </c>
      <c r="M437">
        <v>28460</v>
      </c>
      <c r="N437">
        <v>9290</v>
      </c>
      <c r="O437">
        <v>18469</v>
      </c>
      <c r="P437">
        <v>9991</v>
      </c>
      <c r="Q437">
        <v>7.14</v>
      </c>
      <c r="R437">
        <v>-1.32</v>
      </c>
      <c r="S437" s="6">
        <v>-5.4090909090909083</v>
      </c>
      <c r="T437" s="7">
        <f>IF([1]!Table1[[#This Row],[Revenue]]=0, "",[1]!Table1[[#This Row],[Net_Income]]/[1]!Table1[[#This Row],[Revenue]])</f>
        <v>-0.12055378061767838</v>
      </c>
      <c r="U437" s="7">
        <f>IF([1]!Table1[[#This Row],[Total_Liabilities]]=0, "", [1]!Table1[[#This Row],[Total_Liabilities]]/[1]!Table1[[#This Row],[Holders_Equity]])</f>
        <v>1.848563707336603</v>
      </c>
      <c r="V437" s="7">
        <f>IF([1]!Table1[[#This Row],[long_Term_Debt]]=0, "", [1]!Table1[[#This Row],[long_Term_Debt]]/[1]!Table1[[#This Row],[Assets]])</f>
        <v>0.32642304989458892</v>
      </c>
      <c r="W437" s="7">
        <f>IF([1]!Table1[[#This Row],[Total_Liabilities]]=0, "", [1]!Table1[[#This Row],[Total_Liabilities]]/[1]!Table1[[#This Row],[Assets]])</f>
        <v>0.64894588896697114</v>
      </c>
      <c r="X437" s="8">
        <v>0.17923322683706069</v>
      </c>
      <c r="Y437" s="7" t="s">
        <v>114</v>
      </c>
    </row>
    <row r="438" spans="1:25" x14ac:dyDescent="0.25">
      <c r="A438" s="4">
        <v>45</v>
      </c>
      <c r="B438" s="5" t="s">
        <v>80</v>
      </c>
      <c r="C438">
        <v>1987</v>
      </c>
      <c r="D438">
        <v>0</v>
      </c>
      <c r="E438">
        <v>0</v>
      </c>
      <c r="F438" t="s">
        <v>24</v>
      </c>
      <c r="G438" t="s">
        <v>24</v>
      </c>
      <c r="I438">
        <v>2018</v>
      </c>
      <c r="J438" s="1">
        <v>58947</v>
      </c>
      <c r="K438">
        <v>22146</v>
      </c>
      <c r="L438">
        <v>-189</v>
      </c>
      <c r="M438">
        <v>30190</v>
      </c>
      <c r="N438">
        <v>6398</v>
      </c>
      <c r="O438">
        <v>16643</v>
      </c>
      <c r="P438">
        <v>13546</v>
      </c>
      <c r="Q438">
        <v>9.06</v>
      </c>
      <c r="R438">
        <v>0.22</v>
      </c>
      <c r="S438" s="6">
        <v>41.181818181818187</v>
      </c>
      <c r="T438" s="7">
        <f>IF([1]!Table1[[#This Row],[Revenue]]=0, "",[1]!Table1[[#This Row],[Net_Income]]/[1]!Table1[[#This Row],[Revenue]])</f>
        <v>-8.5342725548631804E-3</v>
      </c>
      <c r="U438" s="7">
        <f>IF([1]!Table1[[#This Row],[Total_Liabilities]]=0, "", [1]!Table1[[#This Row],[Total_Liabilities]]/[1]!Table1[[#This Row],[Holders_Equity]])</f>
        <v>1.2286283773807767</v>
      </c>
      <c r="V438" s="7">
        <f>IF([1]!Table1[[#This Row],[long_Term_Debt]]=0, "", [1]!Table1[[#This Row],[long_Term_Debt]]/[1]!Table1[[#This Row],[Assets]])</f>
        <v>0.21192447830407421</v>
      </c>
      <c r="W438" s="7">
        <f>IF([1]!Table1[[#This Row],[Total_Liabilities]]=0, "", [1]!Table1[[#This Row],[Total_Liabilities]]/[1]!Table1[[#This Row],[Assets]])</f>
        <v>0.55127525670751909</v>
      </c>
      <c r="X438" s="8">
        <v>0.11026821999458142</v>
      </c>
      <c r="Y438" s="7" t="s">
        <v>114</v>
      </c>
    </row>
    <row r="439" spans="1:25" x14ac:dyDescent="0.25">
      <c r="A439" s="4">
        <v>45</v>
      </c>
      <c r="B439" s="5" t="s">
        <v>80</v>
      </c>
      <c r="C439">
        <v>1987</v>
      </c>
      <c r="D439">
        <v>0</v>
      </c>
      <c r="E439">
        <v>0</v>
      </c>
      <c r="F439" t="s">
        <v>24</v>
      </c>
      <c r="G439" t="s">
        <v>24</v>
      </c>
      <c r="I439">
        <v>2017</v>
      </c>
      <c r="J439">
        <v>53891</v>
      </c>
      <c r="K439">
        <v>24588</v>
      </c>
      <c r="L439">
        <v>1595</v>
      </c>
      <c r="M439">
        <v>25800</v>
      </c>
      <c r="N439">
        <v>3672</v>
      </c>
      <c r="O439">
        <v>12545</v>
      </c>
      <c r="P439">
        <v>13255</v>
      </c>
      <c r="Q439">
        <v>13.68</v>
      </c>
      <c r="R439">
        <v>2.62</v>
      </c>
      <c r="S439" s="6">
        <v>5.2213740458015261</v>
      </c>
      <c r="T439" s="7">
        <f>IF([1]!Table1[[#This Row],[Revenue]]=0, "",[1]!Table1[[#This Row],[Net_Income]]/[1]!Table1[[#This Row],[Revenue]])</f>
        <v>6.4869041809012526E-2</v>
      </c>
      <c r="U439" s="7">
        <f>IF([1]!Table1[[#This Row],[Total_Liabilities]]=0, "", [1]!Table1[[#This Row],[Total_Liabilities]]/[1]!Table1[[#This Row],[Holders_Equity]])</f>
        <v>0.946435307431158</v>
      </c>
      <c r="V439" s="7">
        <f>IF([1]!Table1[[#This Row],[long_Term_Debt]]=0, "", [1]!Table1[[#This Row],[long_Term_Debt]]/[1]!Table1[[#This Row],[Assets]])</f>
        <v>0.14232558139534884</v>
      </c>
      <c r="W439" s="7">
        <f>IF([1]!Table1[[#This Row],[Total_Liabilities]]=0, "", [1]!Table1[[#This Row],[Total_Liabilities]]/[1]!Table1[[#This Row],[Assets]])</f>
        <v>0.48624031007751939</v>
      </c>
      <c r="X439" s="8">
        <v>-2.9851960305840246E-2</v>
      </c>
      <c r="Y439" s="7" t="s">
        <v>114</v>
      </c>
    </row>
    <row r="440" spans="1:25" x14ac:dyDescent="0.25">
      <c r="A440" s="4">
        <v>45</v>
      </c>
      <c r="B440" s="5" t="s">
        <v>80</v>
      </c>
      <c r="C440">
        <v>1987</v>
      </c>
      <c r="D440">
        <v>0</v>
      </c>
      <c r="E440">
        <v>0</v>
      </c>
      <c r="F440" t="s">
        <v>24</v>
      </c>
      <c r="G440" t="s">
        <v>24</v>
      </c>
      <c r="I440">
        <v>2016</v>
      </c>
      <c r="J440">
        <v>49094</v>
      </c>
      <c r="K440">
        <v>23854</v>
      </c>
      <c r="L440">
        <v>816</v>
      </c>
      <c r="M440">
        <v>22396</v>
      </c>
      <c r="N440">
        <v>3700</v>
      </c>
      <c r="O440">
        <v>10280</v>
      </c>
      <c r="P440">
        <v>12116</v>
      </c>
      <c r="Q440">
        <v>11.5</v>
      </c>
      <c r="R440">
        <v>0.57999999999999996</v>
      </c>
      <c r="S440" s="6">
        <v>19.827586206896552</v>
      </c>
      <c r="T440" s="7">
        <f>IF([1]!Table1[[#This Row],[Revenue]]=0, "",[1]!Table1[[#This Row],[Net_Income]]/[1]!Table1[[#This Row],[Revenue]])</f>
        <v>3.4208099270562592E-2</v>
      </c>
      <c r="U440" s="7">
        <f>IF([1]!Table1[[#This Row],[Total_Liabilities]]=0, "", [1]!Table1[[#This Row],[Total_Liabilities]]/[1]!Table1[[#This Row],[Holders_Equity]])</f>
        <v>0.84846483988114885</v>
      </c>
      <c r="V440" s="7">
        <f>IF([1]!Table1[[#This Row],[long_Term_Debt]]=0, "", [1]!Table1[[#This Row],[long_Term_Debt]]/[1]!Table1[[#This Row],[Assets]])</f>
        <v>0.16520807287015538</v>
      </c>
      <c r="W440" s="7">
        <f>IF([1]!Table1[[#This Row],[Total_Liabilities]]=0, "", [1]!Table1[[#This Row],[Total_Liabilities]]/[1]!Table1[[#This Row],[Assets]])</f>
        <v>0.4590105375959993</v>
      </c>
      <c r="X440" s="8">
        <v>7.0931499958078306E-2</v>
      </c>
      <c r="Y440" s="7" t="s">
        <v>114</v>
      </c>
    </row>
    <row r="441" spans="1:25" x14ac:dyDescent="0.25">
      <c r="A441" s="4">
        <v>45</v>
      </c>
      <c r="B441" s="5" t="s">
        <v>80</v>
      </c>
      <c r="C441">
        <v>1987</v>
      </c>
      <c r="D441">
        <v>0</v>
      </c>
      <c r="E441">
        <v>0</v>
      </c>
      <c r="F441" t="s">
        <v>24</v>
      </c>
      <c r="G441" t="s">
        <v>24</v>
      </c>
      <c r="I441">
        <v>2015</v>
      </c>
      <c r="J441">
        <v>49205</v>
      </c>
      <c r="K441">
        <v>25546</v>
      </c>
      <c r="L441">
        <v>870</v>
      </c>
      <c r="M441">
        <v>20319</v>
      </c>
      <c r="N441">
        <v>2527</v>
      </c>
      <c r="O441">
        <v>8885</v>
      </c>
      <c r="P441">
        <v>11434</v>
      </c>
      <c r="Q441">
        <v>10.8</v>
      </c>
      <c r="R441">
        <v>1.73</v>
      </c>
      <c r="S441" s="6">
        <v>6.2427745664739893</v>
      </c>
      <c r="T441" s="7">
        <f>IF([1]!Table1[[#This Row],[Revenue]]=0, "",[1]!Table1[[#This Row],[Net_Income]]/[1]!Table1[[#This Row],[Revenue]])</f>
        <v>3.4056212322868554E-2</v>
      </c>
      <c r="U441" s="7">
        <f>IF([1]!Table1[[#This Row],[Total_Liabilities]]=0, "", [1]!Table1[[#This Row],[Total_Liabilities]]/[1]!Table1[[#This Row],[Holders_Equity]])</f>
        <v>0.77706839251355608</v>
      </c>
      <c r="V441" s="7">
        <f>IF([1]!Table1[[#This Row],[long_Term_Debt]]=0, "", [1]!Table1[[#This Row],[long_Term_Debt]]/[1]!Table1[[#This Row],[Assets]])</f>
        <v>0.12436635661203799</v>
      </c>
      <c r="W441" s="7">
        <f>IF([1]!Table1[[#This Row],[Total_Liabilities]]=0, "", [1]!Table1[[#This Row],[Total_Liabilities]]/[1]!Table1[[#This Row],[Assets]])</f>
        <v>0.43727545646931443</v>
      </c>
      <c r="X441" s="8">
        <v>3.5622015188287795E-2</v>
      </c>
      <c r="Y441" s="7" t="s">
        <v>114</v>
      </c>
    </row>
    <row r="442" spans="1:25" x14ac:dyDescent="0.25">
      <c r="A442" s="4">
        <v>45</v>
      </c>
      <c r="B442" s="5" t="s">
        <v>80</v>
      </c>
      <c r="C442">
        <v>1987</v>
      </c>
      <c r="D442">
        <v>0</v>
      </c>
      <c r="E442">
        <v>0</v>
      </c>
      <c r="F442" t="s">
        <v>24</v>
      </c>
      <c r="G442" t="s">
        <v>24</v>
      </c>
      <c r="I442">
        <v>2014</v>
      </c>
      <c r="J442">
        <v>49421</v>
      </c>
      <c r="K442">
        <v>26456</v>
      </c>
      <c r="L442">
        <v>917</v>
      </c>
      <c r="M442">
        <v>22967</v>
      </c>
      <c r="N442">
        <v>3279</v>
      </c>
      <c r="O442">
        <v>11184</v>
      </c>
      <c r="P442">
        <v>11783</v>
      </c>
      <c r="Q442">
        <v>13.79</v>
      </c>
      <c r="R442">
        <v>0.78</v>
      </c>
      <c r="S442" s="6">
        <v>17.679487179487179</v>
      </c>
      <c r="T442" s="7">
        <f>IF([1]!Table1[[#This Row],[Revenue]]=0, "",[1]!Table1[[#This Row],[Net_Income]]/[1]!Table1[[#This Row],[Revenue]])</f>
        <v>3.466132446325975E-2</v>
      </c>
      <c r="U442" s="7">
        <f>IF([1]!Table1[[#This Row],[Total_Liabilities]]=0, "", [1]!Table1[[#This Row],[Total_Liabilities]]/[1]!Table1[[#This Row],[Holders_Equity]])</f>
        <v>0.94916404990240177</v>
      </c>
      <c r="V442" s="7">
        <f>IF([1]!Table1[[#This Row],[long_Term_Debt]]=0, "", [1]!Table1[[#This Row],[long_Term_Debt]]/[1]!Table1[[#This Row],[Assets]])</f>
        <v>0.14277006139243262</v>
      </c>
      <c r="W442" s="7">
        <f>IF([1]!Table1[[#This Row],[Total_Liabilities]]=0, "", [1]!Table1[[#This Row],[Total_Liabilities]]/[1]!Table1[[#This Row],[Assets]])</f>
        <v>0.48695955065964208</v>
      </c>
      <c r="X442" s="8">
        <v>-5.9948593891744784E-2</v>
      </c>
      <c r="Y442" s="7" t="s">
        <v>114</v>
      </c>
    </row>
    <row r="443" spans="1:25" x14ac:dyDescent="0.25">
      <c r="A443" s="4">
        <v>45</v>
      </c>
      <c r="B443" s="5" t="s">
        <v>80</v>
      </c>
      <c r="C443">
        <v>1987</v>
      </c>
      <c r="D443">
        <v>0</v>
      </c>
      <c r="E443">
        <v>0</v>
      </c>
      <c r="F443" t="s">
        <v>24</v>
      </c>
      <c r="G443" t="s">
        <v>24</v>
      </c>
      <c r="I443">
        <v>2013</v>
      </c>
      <c r="J443">
        <v>51205</v>
      </c>
      <c r="K443">
        <v>24870</v>
      </c>
      <c r="L443">
        <v>385</v>
      </c>
      <c r="M443">
        <v>19978</v>
      </c>
      <c r="N443">
        <v>2755</v>
      </c>
      <c r="O443">
        <v>10044</v>
      </c>
      <c r="P443">
        <v>9934</v>
      </c>
      <c r="Q443">
        <v>11.73</v>
      </c>
      <c r="R443">
        <v>0.64</v>
      </c>
      <c r="S443" s="6">
        <v>18.328125</v>
      </c>
      <c r="T443" s="7">
        <f>IF([1]!Table1[[#This Row],[Revenue]]=0, "",[1]!Table1[[#This Row],[Net_Income]]/[1]!Table1[[#This Row],[Revenue]])</f>
        <v>1.5480498592681946E-2</v>
      </c>
      <c r="U443" s="7">
        <f>IF([1]!Table1[[#This Row],[Total_Liabilities]]=0, "", [1]!Table1[[#This Row],[Total_Liabilities]]/[1]!Table1[[#This Row],[Holders_Equity]])</f>
        <v>1.0110730823434668</v>
      </c>
      <c r="V443" s="7">
        <f>IF([1]!Table1[[#This Row],[long_Term_Debt]]=0, "", [1]!Table1[[#This Row],[long_Term_Debt]]/[1]!Table1[[#This Row],[Assets]])</f>
        <v>0.13790169186104714</v>
      </c>
      <c r="W443" s="7">
        <f>IF([1]!Table1[[#This Row],[Total_Liabilities]]=0, "", [1]!Table1[[#This Row],[Total_Liabilities]]/[1]!Table1[[#This Row],[Assets]])</f>
        <v>0.50275302833116431</v>
      </c>
      <c r="X443" s="8">
        <v>5.3156413349416967E-2</v>
      </c>
      <c r="Y443" s="7" t="s">
        <v>114</v>
      </c>
    </row>
    <row r="444" spans="1:25" x14ac:dyDescent="0.25">
      <c r="A444" s="4">
        <v>45</v>
      </c>
      <c r="B444" s="5" t="s">
        <v>80</v>
      </c>
      <c r="C444">
        <v>1987</v>
      </c>
      <c r="D444">
        <v>0</v>
      </c>
      <c r="E444">
        <v>0</v>
      </c>
      <c r="F444" t="s">
        <v>24</v>
      </c>
      <c r="G444" t="s">
        <v>24</v>
      </c>
      <c r="I444">
        <v>2012</v>
      </c>
      <c r="J444">
        <v>55621</v>
      </c>
      <c r="K444">
        <v>26192</v>
      </c>
      <c r="L444">
        <v>210</v>
      </c>
      <c r="M444">
        <v>21765</v>
      </c>
      <c r="N444">
        <v>3062</v>
      </c>
      <c r="O444">
        <v>12652</v>
      </c>
      <c r="P444">
        <v>9114</v>
      </c>
      <c r="Q444">
        <v>11.21</v>
      </c>
      <c r="R444">
        <v>-0.51</v>
      </c>
      <c r="S444" s="6">
        <v>-21.980392156862745</v>
      </c>
      <c r="T444" s="7">
        <f>IF([1]!Table1[[#This Row],[Revenue]]=0, "",[1]!Table1[[#This Row],[Net_Income]]/[1]!Table1[[#This Row],[Revenue]])</f>
        <v>8.0177153329260842E-3</v>
      </c>
      <c r="U444" s="7">
        <f>IF([1]!Table1[[#This Row],[Total_Liabilities]]=0, "", [1]!Table1[[#This Row],[Total_Liabilities]]/[1]!Table1[[#This Row],[Holders_Equity]])</f>
        <v>1.3881939872723283</v>
      </c>
      <c r="V444" s="7">
        <f>IF([1]!Table1[[#This Row],[long_Term_Debt]]=0, "", [1]!Table1[[#This Row],[long_Term_Debt]]/[1]!Table1[[#This Row],[Assets]])</f>
        <v>0.1406845853434413</v>
      </c>
      <c r="W444" s="7">
        <f>IF([1]!Table1[[#This Row],[Total_Liabilities]]=0, "", [1]!Table1[[#This Row],[Total_Liabilities]]/[1]!Table1[[#This Row],[Assets]])</f>
        <v>0.58130025269928787</v>
      </c>
      <c r="X444" s="8">
        <v>-0.15604001221747099</v>
      </c>
      <c r="Y444" s="7" t="s">
        <v>114</v>
      </c>
    </row>
    <row r="445" spans="1:25" x14ac:dyDescent="0.25">
      <c r="A445" s="4">
        <v>45</v>
      </c>
      <c r="B445" s="5" t="s">
        <v>80</v>
      </c>
      <c r="C445">
        <v>1987</v>
      </c>
      <c r="D445">
        <v>0</v>
      </c>
      <c r="E445">
        <v>0</v>
      </c>
      <c r="F445" t="s">
        <v>24</v>
      </c>
      <c r="G445" t="s">
        <v>24</v>
      </c>
      <c r="I445">
        <v>2011</v>
      </c>
      <c r="J445">
        <v>56029</v>
      </c>
      <c r="K445">
        <v>22105</v>
      </c>
      <c r="L445">
        <v>-717</v>
      </c>
      <c r="M445">
        <v>22898</v>
      </c>
      <c r="N445">
        <v>2133</v>
      </c>
      <c r="O445">
        <v>13679</v>
      </c>
      <c r="P445">
        <v>9219</v>
      </c>
      <c r="Q445">
        <v>11.25</v>
      </c>
      <c r="R445">
        <v>-0.51</v>
      </c>
      <c r="S445" s="6">
        <v>-22.058823529411764</v>
      </c>
      <c r="T445" s="7">
        <f>IF([1]!Table1[[#This Row],[Revenue]]=0, "",[1]!Table1[[#This Row],[Net_Income]]/[1]!Table1[[#This Row],[Revenue]])</f>
        <v>-3.2436100429767023E-2</v>
      </c>
      <c r="U445" s="7">
        <f>IF([1]!Table1[[#This Row],[Total_Liabilities]]=0, "", [1]!Table1[[#This Row],[Total_Liabilities]]/[1]!Table1[[#This Row],[Holders_Equity]])</f>
        <v>1.4837834906172036</v>
      </c>
      <c r="V445" s="7">
        <f>IF([1]!Table1[[#This Row],[long_Term_Debt]]=0, "", [1]!Table1[[#This Row],[long_Term_Debt]]/[1]!Table1[[#This Row],[Assets]])</f>
        <v>9.3152240370338021E-2</v>
      </c>
      <c r="W445" s="7">
        <f>IF([1]!Table1[[#This Row],[Total_Liabilities]]=0, "", [1]!Table1[[#This Row],[Total_Liabilities]]/[1]!Table1[[#This Row],[Assets]])</f>
        <v>0.59738841820246313</v>
      </c>
      <c r="X445" s="8">
        <v>3.8679031893236827E-2</v>
      </c>
      <c r="Y445" s="7" t="s">
        <v>114</v>
      </c>
    </row>
    <row r="446" spans="1:25" x14ac:dyDescent="0.25">
      <c r="A446" s="4">
        <v>45</v>
      </c>
      <c r="B446" s="5" t="s">
        <v>80</v>
      </c>
      <c r="C446">
        <v>1987</v>
      </c>
      <c r="D446">
        <v>0</v>
      </c>
      <c r="E446">
        <v>0</v>
      </c>
      <c r="F446" t="s">
        <v>24</v>
      </c>
      <c r="G446" t="s">
        <v>24</v>
      </c>
      <c r="I446">
        <v>2010</v>
      </c>
      <c r="J446">
        <v>46705</v>
      </c>
      <c r="K446">
        <v>22960</v>
      </c>
      <c r="L446">
        <v>1043</v>
      </c>
      <c r="M446">
        <v>21472</v>
      </c>
      <c r="N446">
        <v>851</v>
      </c>
      <c r="O446">
        <v>11517</v>
      </c>
      <c r="P446">
        <v>9955</v>
      </c>
      <c r="Q446">
        <v>15.9</v>
      </c>
      <c r="R446">
        <v>2.1800000000000002</v>
      </c>
      <c r="S446" s="6">
        <v>7.2935779816513762</v>
      </c>
      <c r="T446" s="7">
        <f>IF([1]!Table1[[#This Row],[Revenue]]=0, "",[1]!Table1[[#This Row],[Net_Income]]/[1]!Table1[[#This Row],[Revenue]])</f>
        <v>4.5426829268292682E-2</v>
      </c>
      <c r="U446" s="7">
        <f>IF([1]!Table1[[#This Row],[Total_Liabilities]]=0, "", [1]!Table1[[#This Row],[Total_Liabilities]]/[1]!Table1[[#This Row],[Holders_Equity]])</f>
        <v>1.1569060773480664</v>
      </c>
      <c r="V446" s="7">
        <f>IF([1]!Table1[[#This Row],[long_Term_Debt]]=0, "", [1]!Table1[[#This Row],[long_Term_Debt]]/[1]!Table1[[#This Row],[Assets]])</f>
        <v>3.9633010432190759E-2</v>
      </c>
      <c r="W446" s="7">
        <f>IF([1]!Table1[[#This Row],[Total_Liabilities]]=0, "", [1]!Table1[[#This Row],[Total_Liabilities]]/[1]!Table1[[#This Row],[Assets]])</f>
        <v>0.53637295081967218</v>
      </c>
      <c r="X446" s="8">
        <v>-0.28175087108013935</v>
      </c>
      <c r="Y446" s="7" t="s">
        <v>114</v>
      </c>
    </row>
    <row r="447" spans="1:25" x14ac:dyDescent="0.25">
      <c r="A447" s="4">
        <v>45</v>
      </c>
      <c r="B447" s="5" t="s">
        <v>80</v>
      </c>
      <c r="C447">
        <v>1987</v>
      </c>
      <c r="D447">
        <v>0</v>
      </c>
      <c r="E447">
        <v>0</v>
      </c>
      <c r="F447" t="s">
        <v>24</v>
      </c>
      <c r="G447" t="s">
        <v>24</v>
      </c>
      <c r="I447">
        <v>2009</v>
      </c>
      <c r="J447">
        <v>1717</v>
      </c>
      <c r="K447">
        <v>16491</v>
      </c>
      <c r="L447">
        <v>867</v>
      </c>
      <c r="M447">
        <v>15631</v>
      </c>
      <c r="N447">
        <v>1661</v>
      </c>
      <c r="O447">
        <v>7535</v>
      </c>
      <c r="P447">
        <v>8096</v>
      </c>
      <c r="Q447">
        <v>15.58</v>
      </c>
      <c r="R447">
        <v>1.25</v>
      </c>
      <c r="S447" s="6">
        <v>12.464</v>
      </c>
      <c r="T447" s="7">
        <f>IF([1]!Table1[[#This Row],[Revenue]]=0, "",[1]!Table1[[#This Row],[Net_Income]]/[1]!Table1[[#This Row],[Revenue]])</f>
        <v>5.2574131344369654E-2</v>
      </c>
      <c r="U447" s="7">
        <f>IF([1]!Table1[[#This Row],[Total_Liabilities]]=0, "", [1]!Table1[[#This Row],[Total_Liabilities]]/[1]!Table1[[#This Row],[Holders_Equity]])</f>
        <v>0.93070652173913049</v>
      </c>
      <c r="V447" s="7">
        <f>IF([1]!Table1[[#This Row],[long_Term_Debt]]=0, "", [1]!Table1[[#This Row],[long_Term_Debt]]/[1]!Table1[[#This Row],[Assets]])</f>
        <v>0.10626319493314568</v>
      </c>
      <c r="W447" s="7">
        <f>IF([1]!Table1[[#This Row],[Total_Liabilities]]=0, "", [1]!Table1[[#This Row],[Total_Liabilities]]/[1]!Table1[[#This Row],[Assets]])</f>
        <v>0.48205489092188597</v>
      </c>
      <c r="X447" s="8">
        <v>-1</v>
      </c>
      <c r="Y447" s="7" t="s">
        <v>114</v>
      </c>
    </row>
    <row r="448" spans="1:25" x14ac:dyDescent="0.25">
      <c r="A448" s="4">
        <v>46</v>
      </c>
      <c r="B448" s="5" t="s">
        <v>81</v>
      </c>
      <c r="C448">
        <v>1997</v>
      </c>
      <c r="D448">
        <v>0</v>
      </c>
      <c r="E448">
        <v>0</v>
      </c>
      <c r="F448" t="s">
        <v>24</v>
      </c>
      <c r="G448" t="s">
        <v>24</v>
      </c>
      <c r="I448">
        <v>2025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9.52</v>
      </c>
      <c r="R448">
        <v>0</v>
      </c>
      <c r="S448" s="6" t="s">
        <v>110</v>
      </c>
      <c r="T448" s="7" t="str">
        <f>IF([1]!Table1[[#This Row],[Revenue]]=0, "",[1]!Table1[[#This Row],[Net_Income]]/[1]!Table1[[#This Row],[Revenue]])</f>
        <v/>
      </c>
      <c r="U448" s="7" t="str">
        <f>IF([1]!Table1[[#This Row],[Total_Liabilities]]=0, "", [1]!Table1[[#This Row],[Total_Liabilities]]/[1]!Table1[[#This Row],[Holders_Equity]])</f>
        <v/>
      </c>
      <c r="V448" s="7" t="str">
        <f>IF([1]!Table1[[#This Row],[long_Term_Debt]]=0, "", [1]!Table1[[#This Row],[long_Term_Debt]]/[1]!Table1[[#This Row],[Assets]])</f>
        <v/>
      </c>
      <c r="W448" s="7" t="str">
        <f>IF([1]!Table1[[#This Row],[Total_Liabilities]]=0, "", [1]!Table1[[#This Row],[Total_Liabilities]]/[1]!Table1[[#This Row],[Assets]])</f>
        <v/>
      </c>
      <c r="X448" s="8" t="s">
        <v>110</v>
      </c>
      <c r="Y448" s="7" t="s">
        <v>115</v>
      </c>
    </row>
    <row r="449" spans="1:25" x14ac:dyDescent="0.25">
      <c r="A449" s="4">
        <v>46</v>
      </c>
      <c r="B449" s="5" t="s">
        <v>81</v>
      </c>
      <c r="C449">
        <v>1997</v>
      </c>
      <c r="D449">
        <v>0</v>
      </c>
      <c r="E449">
        <v>0</v>
      </c>
      <c r="F449" t="s">
        <v>24</v>
      </c>
      <c r="G449" t="s">
        <v>24</v>
      </c>
      <c r="I449">
        <v>2024</v>
      </c>
      <c r="J449">
        <v>1500</v>
      </c>
      <c r="K449">
        <v>4017</v>
      </c>
      <c r="L449">
        <v>-1115</v>
      </c>
      <c r="M449">
        <v>7093</v>
      </c>
      <c r="N449">
        <v>2165</v>
      </c>
      <c r="O449">
        <v>7403</v>
      </c>
      <c r="P449">
        <v>-311</v>
      </c>
      <c r="Q449">
        <v>8.93</v>
      </c>
      <c r="R449">
        <v>-3.08</v>
      </c>
      <c r="S449" s="6">
        <v>-2.8993506493506493</v>
      </c>
      <c r="T449" s="7">
        <f>IF([1]!Table1[[#This Row],[Revenue]]=0, "",[1]!Table1[[#This Row],[Net_Income]]/[1]!Table1[[#This Row],[Revenue]])</f>
        <v>-0.27757032611401544</v>
      </c>
      <c r="U449" s="7">
        <f>IF([1]!Table1[[#This Row],[Total_Liabilities]]=0, "", [1]!Table1[[#This Row],[Total_Liabilities]]/[1]!Table1[[#This Row],[Holders_Equity]])</f>
        <v>-23.80385852090032</v>
      </c>
      <c r="V449" s="7">
        <f>IF([1]!Table1[[#This Row],[long_Term_Debt]]=0, "", [1]!Table1[[#This Row],[long_Term_Debt]]/[1]!Table1[[#This Row],[Assets]])</f>
        <v>0.30523050895248838</v>
      </c>
      <c r="W449" s="7">
        <f>IF([1]!Table1[[#This Row],[Total_Liabilities]]=0, "", [1]!Table1[[#This Row],[Total_Liabilities]]/[1]!Table1[[#This Row],[Assets]])</f>
        <v>1.0437050613280698</v>
      </c>
      <c r="X449" s="8">
        <v>-4.0328603435399554E-2</v>
      </c>
      <c r="Y449" s="7" t="s">
        <v>115</v>
      </c>
    </row>
    <row r="450" spans="1:25" x14ac:dyDescent="0.25">
      <c r="A450" s="4">
        <v>46</v>
      </c>
      <c r="B450" s="5" t="s">
        <v>81</v>
      </c>
      <c r="C450">
        <v>1997</v>
      </c>
      <c r="D450">
        <v>0</v>
      </c>
      <c r="E450">
        <v>0</v>
      </c>
      <c r="F450" t="s">
        <v>24</v>
      </c>
      <c r="G450" t="s">
        <v>24</v>
      </c>
      <c r="I450">
        <v>2023</v>
      </c>
      <c r="J450">
        <v>1448</v>
      </c>
      <c r="K450">
        <v>3855</v>
      </c>
      <c r="L450">
        <v>-2010</v>
      </c>
      <c r="M450">
        <v>7426</v>
      </c>
      <c r="N450">
        <v>2995</v>
      </c>
      <c r="O450">
        <v>6640</v>
      </c>
      <c r="P450">
        <v>786</v>
      </c>
      <c r="Q450">
        <v>9.82</v>
      </c>
      <c r="R450">
        <v>-6.72</v>
      </c>
      <c r="S450" s="6">
        <v>-1.4613095238095239</v>
      </c>
      <c r="T450" s="7">
        <f>IF([1]!Table1[[#This Row],[Revenue]]=0, "",[1]!Table1[[#This Row],[Net_Income]]/[1]!Table1[[#This Row],[Revenue]])</f>
        <v>-0.52140077821011677</v>
      </c>
      <c r="U450" s="7">
        <f>IF([1]!Table1[[#This Row],[Total_Liabilities]]=0, "", [1]!Table1[[#This Row],[Total_Liabilities]]/[1]!Table1[[#This Row],[Holders_Equity]])</f>
        <v>8.447837150127226</v>
      </c>
      <c r="V450" s="7">
        <f>IF([1]!Table1[[#This Row],[long_Term_Debt]]=0, "", [1]!Table1[[#This Row],[long_Term_Debt]]/[1]!Table1[[#This Row],[Assets]])</f>
        <v>0.40331268516024776</v>
      </c>
      <c r="W450" s="7">
        <f>IF([1]!Table1[[#This Row],[Total_Liabilities]]=0, "", [1]!Table1[[#This Row],[Total_Liabilities]]/[1]!Table1[[#This Row],[Assets]])</f>
        <v>0.89415566927013201</v>
      </c>
      <c r="X450" s="8">
        <v>-6.5110246433203636E-2</v>
      </c>
      <c r="Y450" s="7" t="s">
        <v>115</v>
      </c>
    </row>
    <row r="451" spans="1:25" x14ac:dyDescent="0.25">
      <c r="A451" s="4">
        <v>46</v>
      </c>
      <c r="B451" s="5" t="s">
        <v>81</v>
      </c>
      <c r="C451">
        <v>1997</v>
      </c>
      <c r="D451">
        <v>0</v>
      </c>
      <c r="E451">
        <v>0</v>
      </c>
      <c r="F451" t="s">
        <v>24</v>
      </c>
      <c r="G451" t="s">
        <v>24</v>
      </c>
      <c r="I451">
        <v>2022</v>
      </c>
      <c r="J451">
        <v>1466</v>
      </c>
      <c r="K451">
        <v>3604</v>
      </c>
      <c r="L451">
        <v>-188</v>
      </c>
      <c r="M451">
        <v>8991</v>
      </c>
      <c r="N451">
        <v>2852</v>
      </c>
      <c r="O451">
        <v>6308</v>
      </c>
      <c r="P451">
        <v>2683</v>
      </c>
      <c r="Q451">
        <v>9.68</v>
      </c>
      <c r="R451">
        <v>-5</v>
      </c>
      <c r="S451" s="6">
        <v>-1.9359999999999999</v>
      </c>
      <c r="T451" s="7">
        <f>IF([1]!Table1[[#This Row],[Revenue]]=0, "",[1]!Table1[[#This Row],[Net_Income]]/[1]!Table1[[#This Row],[Revenue]])</f>
        <v>-5.2164261931187568E-2</v>
      </c>
      <c r="U451" s="7">
        <f>IF([1]!Table1[[#This Row],[Total_Liabilities]]=0, "", [1]!Table1[[#This Row],[Total_Liabilities]]/[1]!Table1[[#This Row],[Holders_Equity]])</f>
        <v>2.3510995154677601</v>
      </c>
      <c r="V451" s="7">
        <f>IF([1]!Table1[[#This Row],[long_Term_Debt]]=0, "", [1]!Table1[[#This Row],[long_Term_Debt]]/[1]!Table1[[#This Row],[Assets]])</f>
        <v>0.31720609498387276</v>
      </c>
      <c r="W451" s="7">
        <f>IF([1]!Table1[[#This Row],[Total_Liabilities]]=0, "", [1]!Table1[[#This Row],[Total_Liabilities]]/[1]!Table1[[#This Row],[Assets]])</f>
        <v>0.70159047936825714</v>
      </c>
      <c r="X451" s="8">
        <v>-9.2119866814650384E-2</v>
      </c>
      <c r="Y451" s="7" t="s">
        <v>115</v>
      </c>
    </row>
    <row r="452" spans="1:25" x14ac:dyDescent="0.25">
      <c r="A452" s="4">
        <v>46</v>
      </c>
      <c r="B452" s="5" t="s">
        <v>81</v>
      </c>
      <c r="C452">
        <v>1997</v>
      </c>
      <c r="D452">
        <v>0</v>
      </c>
      <c r="E452">
        <v>0</v>
      </c>
      <c r="F452" t="s">
        <v>24</v>
      </c>
      <c r="G452" t="s">
        <v>24</v>
      </c>
      <c r="I452">
        <v>2021</v>
      </c>
      <c r="J452">
        <v>1443</v>
      </c>
      <c r="K452">
        <v>3272</v>
      </c>
      <c r="L452">
        <v>-19</v>
      </c>
      <c r="M452">
        <v>8306</v>
      </c>
      <c r="N452">
        <v>2861</v>
      </c>
      <c r="O452">
        <v>5512</v>
      </c>
      <c r="P452">
        <v>2795</v>
      </c>
      <c r="Q452">
        <v>16.62</v>
      </c>
      <c r="R452">
        <v>-0.38</v>
      </c>
      <c r="S452" s="6">
        <v>-43.736842105263158</v>
      </c>
      <c r="T452" s="7">
        <f>IF([1]!Table1[[#This Row],[Revenue]]=0, "",[1]!Table1[[#This Row],[Net_Income]]/[1]!Table1[[#This Row],[Revenue]])</f>
        <v>-5.806845965770171E-3</v>
      </c>
      <c r="U452" s="7">
        <f>IF([1]!Table1[[#This Row],[Total_Liabilities]]=0, "", [1]!Table1[[#This Row],[Total_Liabilities]]/[1]!Table1[[#This Row],[Holders_Equity]])</f>
        <v>1.972093023255814</v>
      </c>
      <c r="V452" s="7">
        <f>IF([1]!Table1[[#This Row],[long_Term_Debt]]=0, "", [1]!Table1[[#This Row],[long_Term_Debt]]/[1]!Table1[[#This Row],[Assets]])</f>
        <v>0.34444979532867809</v>
      </c>
      <c r="W452" s="7">
        <f>IF([1]!Table1[[#This Row],[Total_Liabilities]]=0, "", [1]!Table1[[#This Row],[Total_Liabilities]]/[1]!Table1[[#This Row],[Assets]])</f>
        <v>0.6636166626535035</v>
      </c>
      <c r="X452" s="8">
        <v>0.18887530562347188</v>
      </c>
      <c r="Y452" s="7" t="s">
        <v>115</v>
      </c>
    </row>
    <row r="453" spans="1:25" x14ac:dyDescent="0.25">
      <c r="A453" s="4">
        <v>46</v>
      </c>
      <c r="B453" s="5" t="s">
        <v>81</v>
      </c>
      <c r="C453">
        <v>1997</v>
      </c>
      <c r="D453">
        <v>0</v>
      </c>
      <c r="E453">
        <v>0</v>
      </c>
      <c r="F453" t="s">
        <v>24</v>
      </c>
      <c r="G453" t="s">
        <v>24</v>
      </c>
      <c r="I453">
        <v>2020</v>
      </c>
      <c r="J453">
        <v>1415</v>
      </c>
      <c r="K453">
        <v>3890</v>
      </c>
      <c r="L453">
        <v>-188</v>
      </c>
      <c r="M453">
        <v>7951</v>
      </c>
      <c r="N453">
        <v>2761</v>
      </c>
      <c r="O453">
        <v>5291</v>
      </c>
      <c r="P453">
        <v>2660</v>
      </c>
      <c r="Q453">
        <v>8.59</v>
      </c>
      <c r="R453">
        <v>-0.46</v>
      </c>
      <c r="S453" s="6">
        <v>-18.673913043478258</v>
      </c>
      <c r="T453" s="7">
        <f>IF([1]!Table1[[#This Row],[Revenue]]=0, "",[1]!Table1[[#This Row],[Net_Income]]/[1]!Table1[[#This Row],[Revenue]])</f>
        <v>-4.8329048843187658E-2</v>
      </c>
      <c r="U453" s="7">
        <f>IF([1]!Table1[[#This Row],[Total_Liabilities]]=0, "", [1]!Table1[[#This Row],[Total_Liabilities]]/[1]!Table1[[#This Row],[Holders_Equity]])</f>
        <v>1.9890977443609024</v>
      </c>
      <c r="V453" s="7">
        <f>IF([1]!Table1[[#This Row],[long_Term_Debt]]=0, "", [1]!Table1[[#This Row],[long_Term_Debt]]/[1]!Table1[[#This Row],[Assets]])</f>
        <v>0.34725191799773614</v>
      </c>
      <c r="W453" s="7">
        <f>IF([1]!Table1[[#This Row],[Total_Liabilities]]=0, "", [1]!Table1[[#This Row],[Total_Liabilities]]/[1]!Table1[[#This Row],[Assets]])</f>
        <v>0.66545088668092067</v>
      </c>
      <c r="X453" s="8">
        <v>-5.3727506426735218E-2</v>
      </c>
      <c r="Y453" s="7" t="s">
        <v>115</v>
      </c>
    </row>
    <row r="454" spans="1:25" x14ac:dyDescent="0.25">
      <c r="A454" s="4">
        <v>46</v>
      </c>
      <c r="B454" s="5" t="s">
        <v>81</v>
      </c>
      <c r="C454">
        <v>1997</v>
      </c>
      <c r="D454">
        <v>0</v>
      </c>
      <c r="E454">
        <v>0</v>
      </c>
      <c r="F454" t="s">
        <v>24</v>
      </c>
      <c r="G454" t="s">
        <v>24</v>
      </c>
      <c r="I454">
        <v>2019</v>
      </c>
      <c r="J454">
        <v>1686</v>
      </c>
      <c r="K454">
        <v>3681</v>
      </c>
      <c r="L454">
        <v>-284</v>
      </c>
      <c r="M454">
        <v>8409</v>
      </c>
      <c r="N454">
        <v>2994</v>
      </c>
      <c r="O454">
        <v>5487</v>
      </c>
      <c r="P454">
        <v>2922</v>
      </c>
      <c r="Q454">
        <v>11.95</v>
      </c>
      <c r="R454">
        <v>-1.28</v>
      </c>
      <c r="S454" s="6">
        <v>-9.3359375</v>
      </c>
      <c r="T454" s="7">
        <f>IF([1]!Table1[[#This Row],[Revenue]]=0, "",[1]!Table1[[#This Row],[Net_Income]]/[1]!Table1[[#This Row],[Revenue]])</f>
        <v>-7.715294756859549E-2</v>
      </c>
      <c r="U454" s="7">
        <f>IF([1]!Table1[[#This Row],[Total_Liabilities]]=0, "", [1]!Table1[[#This Row],[Total_Liabilities]]/[1]!Table1[[#This Row],[Holders_Equity]])</f>
        <v>1.87782340862423</v>
      </c>
      <c r="V454" s="7">
        <f>IF([1]!Table1[[#This Row],[long_Term_Debt]]=0, "", [1]!Table1[[#This Row],[long_Term_Debt]]/[1]!Table1[[#This Row],[Assets]])</f>
        <v>0.35604709240099891</v>
      </c>
      <c r="W454" s="7">
        <f>IF([1]!Table1[[#This Row],[Total_Liabilities]]=0, "", [1]!Table1[[#This Row],[Total_Liabilities]]/[1]!Table1[[#This Row],[Assets]])</f>
        <v>0.6525151623260792</v>
      </c>
      <c r="X454" s="8">
        <v>0.12170605813637599</v>
      </c>
      <c r="Y454" s="7" t="s">
        <v>115</v>
      </c>
    </row>
    <row r="455" spans="1:25" x14ac:dyDescent="0.25">
      <c r="A455" s="4">
        <v>46</v>
      </c>
      <c r="B455" s="5" t="s">
        <v>81</v>
      </c>
      <c r="C455">
        <v>1997</v>
      </c>
      <c r="D455">
        <v>0</v>
      </c>
      <c r="E455">
        <v>0</v>
      </c>
      <c r="F455" t="s">
        <v>24</v>
      </c>
      <c r="G455" t="s">
        <v>24</v>
      </c>
      <c r="I455">
        <v>2018</v>
      </c>
      <c r="J455">
        <v>1427</v>
      </c>
      <c r="K455">
        <v>4129</v>
      </c>
      <c r="L455">
        <v>474</v>
      </c>
      <c r="M455">
        <v>8968</v>
      </c>
      <c r="N455">
        <v>2650</v>
      </c>
      <c r="O455">
        <v>5811</v>
      </c>
      <c r="P455">
        <v>3157</v>
      </c>
      <c r="Q455">
        <v>22.71</v>
      </c>
      <c r="R455">
        <v>0.96</v>
      </c>
      <c r="S455" s="6">
        <v>23.65625</v>
      </c>
      <c r="T455" s="7">
        <f>IF([1]!Table1[[#This Row],[Revenue]]=0, "",[1]!Table1[[#This Row],[Net_Income]]/[1]!Table1[[#This Row],[Revenue]])</f>
        <v>0.11479777185759264</v>
      </c>
      <c r="U455" s="7">
        <f>IF([1]!Table1[[#This Row],[Total_Liabilities]]=0, "", [1]!Table1[[#This Row],[Total_Liabilities]]/[1]!Table1[[#This Row],[Holders_Equity]])</f>
        <v>1.8406715235983528</v>
      </c>
      <c r="V455" s="7">
        <f>IF([1]!Table1[[#This Row],[long_Term_Debt]]=0, "", [1]!Table1[[#This Row],[long_Term_Debt]]/[1]!Table1[[#This Row],[Assets]])</f>
        <v>0.29549509366636934</v>
      </c>
      <c r="W455" s="7">
        <f>IF([1]!Table1[[#This Row],[Total_Liabilities]]=0, "", [1]!Table1[[#This Row],[Total_Liabilities]]/[1]!Table1[[#This Row],[Assets]])</f>
        <v>0.6479705619982159</v>
      </c>
      <c r="X455" s="8">
        <v>-0.22450956648098813</v>
      </c>
      <c r="Y455" s="7" t="s">
        <v>115</v>
      </c>
    </row>
    <row r="456" spans="1:25" x14ac:dyDescent="0.25">
      <c r="A456" s="4">
        <v>46</v>
      </c>
      <c r="B456" s="5" t="s">
        <v>81</v>
      </c>
      <c r="C456">
        <v>1997</v>
      </c>
      <c r="D456">
        <v>0</v>
      </c>
      <c r="E456">
        <v>0</v>
      </c>
      <c r="F456" t="s">
        <v>24</v>
      </c>
      <c r="G456" t="s">
        <v>24</v>
      </c>
      <c r="I456">
        <v>2017</v>
      </c>
      <c r="J456">
        <v>795</v>
      </c>
      <c r="K456">
        <v>3202</v>
      </c>
      <c r="L456">
        <v>15</v>
      </c>
      <c r="M456">
        <v>9197</v>
      </c>
      <c r="N456">
        <v>3163</v>
      </c>
      <c r="O456">
        <v>6683</v>
      </c>
      <c r="P456">
        <v>2514</v>
      </c>
      <c r="Q456">
        <v>33.26</v>
      </c>
      <c r="R456">
        <v>1.49</v>
      </c>
      <c r="S456" s="6">
        <v>22.322147651006709</v>
      </c>
      <c r="T456" s="7">
        <f>IF([1]!Table1[[#This Row],[Revenue]]=0, "",[1]!Table1[[#This Row],[Net_Income]]/[1]!Table1[[#This Row],[Revenue]])</f>
        <v>4.6845721424109933E-3</v>
      </c>
      <c r="U456" s="7">
        <f>IF([1]!Table1[[#This Row],[Total_Liabilities]]=0, "", [1]!Table1[[#This Row],[Total_Liabilities]]/[1]!Table1[[#This Row],[Holders_Equity]])</f>
        <v>2.6583134447096262</v>
      </c>
      <c r="V456" s="7">
        <f>IF([1]!Table1[[#This Row],[long_Term_Debt]]=0, "", [1]!Table1[[#This Row],[long_Term_Debt]]/[1]!Table1[[#This Row],[Assets]])</f>
        <v>0.34391649450907907</v>
      </c>
      <c r="W456" s="7">
        <f>IF([1]!Table1[[#This Row],[Total_Liabilities]]=0, "", [1]!Table1[[#This Row],[Total_Liabilities]]/[1]!Table1[[#This Row],[Assets]])</f>
        <v>0.72664999456344459</v>
      </c>
      <c r="X456" s="8">
        <v>-0.26702061211742661</v>
      </c>
      <c r="Y456" s="7" t="s">
        <v>115</v>
      </c>
    </row>
    <row r="457" spans="1:25" x14ac:dyDescent="0.25">
      <c r="A457" s="4">
        <v>46</v>
      </c>
      <c r="B457" s="5" t="s">
        <v>81</v>
      </c>
      <c r="C457">
        <v>1997</v>
      </c>
      <c r="D457">
        <v>0</v>
      </c>
      <c r="E457">
        <v>0</v>
      </c>
      <c r="F457" t="s">
        <v>24</v>
      </c>
      <c r="G457" t="s">
        <v>24</v>
      </c>
      <c r="I457">
        <v>2016</v>
      </c>
      <c r="J457">
        <v>719</v>
      </c>
      <c r="K457">
        <v>2347</v>
      </c>
      <c r="L457">
        <v>50</v>
      </c>
      <c r="M457">
        <v>3834</v>
      </c>
      <c r="N457">
        <v>877</v>
      </c>
      <c r="O457">
        <v>2984</v>
      </c>
      <c r="P457">
        <v>850</v>
      </c>
      <c r="Q457">
        <v>92.25</v>
      </c>
      <c r="R457">
        <v>1.21</v>
      </c>
      <c r="S457" s="6">
        <v>76.239669421487605</v>
      </c>
      <c r="T457" s="7">
        <f>IF([1]!Table1[[#This Row],[Revenue]]=0, "",[1]!Table1[[#This Row],[Net_Income]]/[1]!Table1[[#This Row],[Revenue]])</f>
        <v>2.1303792074989347E-2</v>
      </c>
      <c r="U457" s="7">
        <f>IF([1]!Table1[[#This Row],[Total_Liabilities]]=0, "", [1]!Table1[[#This Row],[Total_Liabilities]]/[1]!Table1[[#This Row],[Holders_Equity]])</f>
        <v>3.5105882352941178</v>
      </c>
      <c r="V457" s="7">
        <f>IF([1]!Table1[[#This Row],[long_Term_Debt]]=0, "", [1]!Table1[[#This Row],[long_Term_Debt]]/[1]!Table1[[#This Row],[Assets]])</f>
        <v>0.22874282733437662</v>
      </c>
      <c r="W457" s="7">
        <f>IF([1]!Table1[[#This Row],[Total_Liabilities]]=0, "", [1]!Table1[[#This Row],[Total_Liabilities]]/[1]!Table1[[#This Row],[Assets]])</f>
        <v>0.77829942618675008</v>
      </c>
      <c r="X457" s="8">
        <v>2.258201959948871E-2</v>
      </c>
      <c r="Y457" s="7" t="s">
        <v>115</v>
      </c>
    </row>
    <row r="458" spans="1:25" x14ac:dyDescent="0.25">
      <c r="A458" s="4">
        <v>46</v>
      </c>
      <c r="B458" s="5" t="s">
        <v>81</v>
      </c>
      <c r="C458">
        <v>1997</v>
      </c>
      <c r="D458">
        <v>0</v>
      </c>
      <c r="E458">
        <v>0</v>
      </c>
      <c r="F458" t="s">
        <v>24</v>
      </c>
      <c r="G458" t="s">
        <v>24</v>
      </c>
      <c r="I458">
        <v>2015</v>
      </c>
      <c r="J458">
        <v>665</v>
      </c>
      <c r="K458">
        <v>2400</v>
      </c>
      <c r="L458">
        <v>182</v>
      </c>
      <c r="M458">
        <v>3292</v>
      </c>
      <c r="N458">
        <v>1371</v>
      </c>
      <c r="O458">
        <v>2450</v>
      </c>
      <c r="P458">
        <v>842</v>
      </c>
      <c r="Q458">
        <v>65.84</v>
      </c>
      <c r="R458">
        <v>2.15</v>
      </c>
      <c r="S458" s="6">
        <v>30.623255813953492</v>
      </c>
      <c r="T458" s="7">
        <f>IF([1]!Table1[[#This Row],[Revenue]]=0, "",[1]!Table1[[#This Row],[Net_Income]]/[1]!Table1[[#This Row],[Revenue]])</f>
        <v>7.5833333333333336E-2</v>
      </c>
      <c r="U458" s="7">
        <f>IF([1]!Table1[[#This Row],[Total_Liabilities]]=0, "", [1]!Table1[[#This Row],[Total_Liabilities]]/[1]!Table1[[#This Row],[Holders_Equity]])</f>
        <v>2.9097387173396676</v>
      </c>
      <c r="V458" s="7">
        <f>IF([1]!Table1[[#This Row],[long_Term_Debt]]=0, "", [1]!Table1[[#This Row],[long_Term_Debt]]/[1]!Table1[[#This Row],[Assets]])</f>
        <v>0.41646415552855409</v>
      </c>
      <c r="W458" s="7">
        <f>IF([1]!Table1[[#This Row],[Total_Liabilities]]=0, "", [1]!Table1[[#This Row],[Total_Liabilities]]/[1]!Table1[[#This Row],[Assets]])</f>
        <v>0.74422843256379101</v>
      </c>
      <c r="X458" s="8">
        <v>9.583333333333334E-2</v>
      </c>
      <c r="Y458" s="7" t="s">
        <v>115</v>
      </c>
    </row>
    <row r="459" spans="1:25" x14ac:dyDescent="0.25">
      <c r="A459" s="4">
        <v>46</v>
      </c>
      <c r="B459" s="5" t="s">
        <v>81</v>
      </c>
      <c r="C459">
        <v>1997</v>
      </c>
      <c r="D459">
        <v>0</v>
      </c>
      <c r="E459">
        <v>0</v>
      </c>
      <c r="F459" t="s">
        <v>24</v>
      </c>
      <c r="G459" t="s">
        <v>24</v>
      </c>
      <c r="I459">
        <v>2014</v>
      </c>
      <c r="J459">
        <v>636</v>
      </c>
      <c r="K459">
        <v>2630</v>
      </c>
      <c r="L459">
        <v>152</v>
      </c>
      <c r="M459">
        <v>2852</v>
      </c>
      <c r="N459">
        <v>1079</v>
      </c>
      <c r="O459">
        <v>2267</v>
      </c>
      <c r="P459">
        <v>585</v>
      </c>
      <c r="Q459">
        <v>50.44</v>
      </c>
      <c r="R459">
        <v>1.64</v>
      </c>
      <c r="S459" s="6">
        <v>30.756097560975611</v>
      </c>
      <c r="T459" s="7">
        <f>IF([1]!Table1[[#This Row],[Revenue]]=0, "",[1]!Table1[[#This Row],[Net_Income]]/[1]!Table1[[#This Row],[Revenue]])</f>
        <v>5.7794676806083647E-2</v>
      </c>
      <c r="U459" s="7">
        <f>IF([1]!Table1[[#This Row],[Total_Liabilities]]=0, "", [1]!Table1[[#This Row],[Total_Liabilities]]/[1]!Table1[[#This Row],[Holders_Equity]])</f>
        <v>3.8752136752136752</v>
      </c>
      <c r="V459" s="7">
        <f>IF([1]!Table1[[#This Row],[long_Term_Debt]]=0, "", [1]!Table1[[#This Row],[long_Term_Debt]]/[1]!Table1[[#This Row],[Assets]])</f>
        <v>0.37833099579242635</v>
      </c>
      <c r="W459" s="7">
        <f>IF([1]!Table1[[#This Row],[Total_Liabilities]]=0, "", [1]!Table1[[#This Row],[Total_Liabilities]]/[1]!Table1[[#This Row],[Assets]])</f>
        <v>0.79488078541374474</v>
      </c>
      <c r="X459" s="8">
        <v>2.9657794676806085E-2</v>
      </c>
      <c r="Y459" s="7" t="s">
        <v>115</v>
      </c>
    </row>
    <row r="460" spans="1:25" x14ac:dyDescent="0.25">
      <c r="A460" s="4">
        <v>46</v>
      </c>
      <c r="B460" s="5" t="s">
        <v>81</v>
      </c>
      <c r="C460">
        <v>1997</v>
      </c>
      <c r="D460">
        <v>0</v>
      </c>
      <c r="E460">
        <v>0</v>
      </c>
      <c r="F460" t="s">
        <v>24</v>
      </c>
      <c r="G460" t="s">
        <v>24</v>
      </c>
      <c r="I460">
        <v>2013</v>
      </c>
      <c r="J460">
        <v>607</v>
      </c>
      <c r="K460">
        <v>2708</v>
      </c>
      <c r="L460">
        <v>232</v>
      </c>
      <c r="M460">
        <v>2761</v>
      </c>
      <c r="N460">
        <v>656</v>
      </c>
      <c r="O460">
        <v>2404</v>
      </c>
      <c r="P460">
        <v>357</v>
      </c>
      <c r="Q460">
        <v>45.56</v>
      </c>
      <c r="R460">
        <v>1.48</v>
      </c>
      <c r="S460" s="6">
        <v>30.783783783783786</v>
      </c>
      <c r="T460" s="7">
        <f>IF([1]!Table1[[#This Row],[Revenue]]=0, "",[1]!Table1[[#This Row],[Net_Income]]/[1]!Table1[[#This Row],[Revenue]])</f>
        <v>8.5672082717872966E-2</v>
      </c>
      <c r="U460" s="7">
        <f>IF([1]!Table1[[#This Row],[Total_Liabilities]]=0, "", [1]!Table1[[#This Row],[Total_Liabilities]]/[1]!Table1[[#This Row],[Holders_Equity]])</f>
        <v>6.7338935574229692</v>
      </c>
      <c r="V460" s="7">
        <f>IF([1]!Table1[[#This Row],[long_Term_Debt]]=0, "", [1]!Table1[[#This Row],[long_Term_Debt]]/[1]!Table1[[#This Row],[Assets]])</f>
        <v>0.23759507424846071</v>
      </c>
      <c r="W460" s="7">
        <f>IF([1]!Table1[[#This Row],[Total_Liabilities]]=0, "", [1]!Table1[[#This Row],[Total_Liabilities]]/[1]!Table1[[#This Row],[Assets]])</f>
        <v>0.87069902209344441</v>
      </c>
      <c r="X460" s="8">
        <v>-0.41358936484490399</v>
      </c>
      <c r="Y460" s="7" t="s">
        <v>115</v>
      </c>
    </row>
    <row r="461" spans="1:25" x14ac:dyDescent="0.25">
      <c r="A461" s="4">
        <v>46</v>
      </c>
      <c r="B461" s="5" t="s">
        <v>81</v>
      </c>
      <c r="C461">
        <v>1997</v>
      </c>
      <c r="D461">
        <v>0</v>
      </c>
      <c r="E461">
        <v>0</v>
      </c>
      <c r="F461" t="s">
        <v>24</v>
      </c>
      <c r="G461" t="s">
        <v>24</v>
      </c>
      <c r="I461">
        <v>2012</v>
      </c>
      <c r="J461">
        <v>486</v>
      </c>
      <c r="K461">
        <v>1588</v>
      </c>
      <c r="L461">
        <v>-39</v>
      </c>
      <c r="M461">
        <v>2788</v>
      </c>
      <c r="N461">
        <v>1147</v>
      </c>
      <c r="O461">
        <v>2698</v>
      </c>
      <c r="P461">
        <v>90</v>
      </c>
      <c r="Q461">
        <v>45.27</v>
      </c>
      <c r="R461">
        <v>1.28</v>
      </c>
      <c r="S461" s="6">
        <v>35.3671875</v>
      </c>
      <c r="T461" s="7">
        <f>IF([1]!Table1[[#This Row],[Revenue]]=0, "",[1]!Table1[[#This Row],[Net_Income]]/[1]!Table1[[#This Row],[Revenue]])</f>
        <v>-2.4559193954659948E-2</v>
      </c>
      <c r="U461" s="7">
        <f>IF([1]!Table1[[#This Row],[Total_Liabilities]]=0, "", [1]!Table1[[#This Row],[Total_Liabilities]]/[1]!Table1[[#This Row],[Holders_Equity]])</f>
        <v>29.977777777777778</v>
      </c>
      <c r="V461" s="7">
        <f>IF([1]!Table1[[#This Row],[long_Term_Debt]]=0, "", [1]!Table1[[#This Row],[long_Term_Debt]]/[1]!Table1[[#This Row],[Assets]])</f>
        <v>0.41140602582496411</v>
      </c>
      <c r="W461" s="7">
        <f>IF([1]!Table1[[#This Row],[Total_Liabilities]]=0, "", [1]!Table1[[#This Row],[Total_Liabilities]]/[1]!Table1[[#This Row],[Assets]])</f>
        <v>0.96771879483500722</v>
      </c>
      <c r="X461" s="8">
        <v>-3.1486146095717885E-3</v>
      </c>
      <c r="Y461" s="7" t="s">
        <v>115</v>
      </c>
    </row>
    <row r="462" spans="1:25" x14ac:dyDescent="0.25">
      <c r="A462" s="4">
        <v>46</v>
      </c>
      <c r="B462" s="5" t="s">
        <v>81</v>
      </c>
      <c r="C462">
        <v>1997</v>
      </c>
      <c r="D462">
        <v>0</v>
      </c>
      <c r="E462">
        <v>0</v>
      </c>
      <c r="F462" t="s">
        <v>24</v>
      </c>
      <c r="G462" t="s">
        <v>24</v>
      </c>
      <c r="I462">
        <v>2011</v>
      </c>
      <c r="J462">
        <v>497</v>
      </c>
      <c r="K462">
        <v>1583</v>
      </c>
      <c r="L462">
        <v>-30</v>
      </c>
      <c r="M462">
        <v>1569</v>
      </c>
      <c r="N462">
        <v>437</v>
      </c>
      <c r="O462">
        <v>1430</v>
      </c>
      <c r="P462">
        <v>139</v>
      </c>
      <c r="Q462">
        <v>39.25</v>
      </c>
      <c r="R462">
        <v>1.97</v>
      </c>
      <c r="S462" s="6">
        <v>19.923857868020306</v>
      </c>
      <c r="T462" s="7">
        <f>IF([1]!Table1[[#This Row],[Revenue]]=0, "",[1]!Table1[[#This Row],[Net_Income]]/[1]!Table1[[#This Row],[Revenue]])</f>
        <v>-1.8951358180669616E-2</v>
      </c>
      <c r="U462" s="7">
        <f>IF([1]!Table1[[#This Row],[Total_Liabilities]]=0, "", [1]!Table1[[#This Row],[Total_Liabilities]]/[1]!Table1[[#This Row],[Holders_Equity]])</f>
        <v>10.287769784172662</v>
      </c>
      <c r="V462" s="7">
        <f>IF([1]!Table1[[#This Row],[long_Term_Debt]]=0, "", [1]!Table1[[#This Row],[long_Term_Debt]]/[1]!Table1[[#This Row],[Assets]])</f>
        <v>0.27852135117909499</v>
      </c>
      <c r="W462" s="7">
        <f>IF([1]!Table1[[#This Row],[Total_Liabilities]]=0, "", [1]!Table1[[#This Row],[Total_Liabilities]]/[1]!Table1[[#This Row],[Assets]])</f>
        <v>0.911408540471638</v>
      </c>
      <c r="X462" s="8">
        <v>-5.8749210360075806E-2</v>
      </c>
      <c r="Y462" s="7" t="s">
        <v>115</v>
      </c>
    </row>
    <row r="463" spans="1:25" x14ac:dyDescent="0.25">
      <c r="A463" s="4">
        <v>46</v>
      </c>
      <c r="B463" s="5" t="s">
        <v>81</v>
      </c>
      <c r="C463">
        <v>1997</v>
      </c>
      <c r="D463">
        <v>0</v>
      </c>
      <c r="E463">
        <v>0</v>
      </c>
      <c r="F463" t="s">
        <v>24</v>
      </c>
      <c r="G463" t="s">
        <v>24</v>
      </c>
      <c r="I463">
        <v>2010</v>
      </c>
      <c r="J463">
        <v>509</v>
      </c>
      <c r="K463">
        <v>1490</v>
      </c>
      <c r="L463">
        <v>-30</v>
      </c>
      <c r="M463">
        <v>1527</v>
      </c>
      <c r="N463">
        <v>544</v>
      </c>
      <c r="O463">
        <v>1473</v>
      </c>
      <c r="P463">
        <v>54</v>
      </c>
      <c r="Q463">
        <v>32.58</v>
      </c>
      <c r="R463">
        <v>1.22</v>
      </c>
      <c r="S463" s="6">
        <v>26.704918032786885</v>
      </c>
      <c r="T463" s="7">
        <f>IF([1]!Table1[[#This Row],[Revenue]]=0, "",[1]!Table1[[#This Row],[Net_Income]]/[1]!Table1[[#This Row],[Revenue]])</f>
        <v>-2.0134228187919462E-2</v>
      </c>
      <c r="U463" s="7">
        <f>IF([1]!Table1[[#This Row],[Total_Liabilities]]=0, "", [1]!Table1[[#This Row],[Total_Liabilities]]/[1]!Table1[[#This Row],[Holders_Equity]])</f>
        <v>27.277777777777779</v>
      </c>
      <c r="V463" s="7">
        <f>IF([1]!Table1[[#This Row],[long_Term_Debt]]=0, "", [1]!Table1[[#This Row],[long_Term_Debt]]/[1]!Table1[[#This Row],[Assets]])</f>
        <v>0.35625409299279631</v>
      </c>
      <c r="W463" s="7">
        <f>IF([1]!Table1[[#This Row],[Total_Liabilities]]=0, "", [1]!Table1[[#This Row],[Total_Liabilities]]/[1]!Table1[[#This Row],[Assets]])</f>
        <v>0.96463654223968565</v>
      </c>
      <c r="X463" s="8">
        <v>-1.6107382550335572E-2</v>
      </c>
      <c r="Y463" s="7" t="s">
        <v>115</v>
      </c>
    </row>
    <row r="464" spans="1:25" x14ac:dyDescent="0.25">
      <c r="A464" s="4">
        <v>46</v>
      </c>
      <c r="B464" s="5" t="s">
        <v>81</v>
      </c>
      <c r="C464">
        <v>1997</v>
      </c>
      <c r="D464">
        <v>0</v>
      </c>
      <c r="E464">
        <v>0</v>
      </c>
      <c r="F464" t="s">
        <v>24</v>
      </c>
      <c r="G464" t="s">
        <v>24</v>
      </c>
      <c r="I464">
        <v>2009</v>
      </c>
      <c r="J464">
        <v>2100000</v>
      </c>
      <c r="K464">
        <v>1466</v>
      </c>
      <c r="L464">
        <v>-178</v>
      </c>
      <c r="M464">
        <v>1667</v>
      </c>
      <c r="N464">
        <v>586</v>
      </c>
      <c r="O464">
        <v>1626</v>
      </c>
      <c r="P464">
        <v>42</v>
      </c>
      <c r="Q464">
        <v>28.72</v>
      </c>
      <c r="R464">
        <v>0.81</v>
      </c>
      <c r="S464" s="6">
        <v>35.456790123456784</v>
      </c>
      <c r="T464" s="7">
        <f>IF([1]!Table1[[#This Row],[Revenue]]=0, "",[1]!Table1[[#This Row],[Net_Income]]/[1]!Table1[[#This Row],[Revenue]])</f>
        <v>-0.12141882673942701</v>
      </c>
      <c r="U464" s="7">
        <f>IF([1]!Table1[[#This Row],[Total_Liabilities]]=0, "", [1]!Table1[[#This Row],[Total_Liabilities]]/[1]!Table1[[#This Row],[Holders_Equity]])</f>
        <v>38.714285714285715</v>
      </c>
      <c r="V464" s="7">
        <f>IF([1]!Table1[[#This Row],[long_Term_Debt]]=0, "", [1]!Table1[[#This Row],[long_Term_Debt]]/[1]!Table1[[#This Row],[Assets]])</f>
        <v>0.35152969406118778</v>
      </c>
      <c r="W464" s="7">
        <f>IF([1]!Table1[[#This Row],[Total_Liabilities]]=0, "", [1]!Table1[[#This Row],[Total_Liabilities]]/[1]!Table1[[#This Row],[Assets]])</f>
        <v>0.97540491901619675</v>
      </c>
      <c r="X464" s="8">
        <v>463.51909959072304</v>
      </c>
      <c r="Y464" s="7" t="s">
        <v>115</v>
      </c>
    </row>
    <row r="465" spans="1:25" x14ac:dyDescent="0.25">
      <c r="A465" s="4">
        <v>47</v>
      </c>
      <c r="B465" s="5" t="s">
        <v>82</v>
      </c>
      <c r="C465">
        <v>1962</v>
      </c>
      <c r="D465">
        <v>0</v>
      </c>
      <c r="E465">
        <v>0</v>
      </c>
      <c r="F465" t="s">
        <v>24</v>
      </c>
      <c r="G465" t="s">
        <v>24</v>
      </c>
      <c r="I465">
        <v>2025</v>
      </c>
      <c r="J465">
        <v>2100000</v>
      </c>
      <c r="K465">
        <v>680985</v>
      </c>
      <c r="L465">
        <v>19436</v>
      </c>
      <c r="M465">
        <v>260823</v>
      </c>
      <c r="N465">
        <v>39324</v>
      </c>
      <c r="O465">
        <v>163402</v>
      </c>
      <c r="P465">
        <v>97421</v>
      </c>
      <c r="Q465">
        <v>22.56</v>
      </c>
      <c r="R465">
        <v>1.39</v>
      </c>
      <c r="S465" s="6">
        <v>16.230215827338128</v>
      </c>
      <c r="T465" s="7">
        <f>IF([1]!Table1[[#This Row],[Revenue]]=0, "",[1]!Table1[[#This Row],[Net_Income]]/[1]!Table1[[#This Row],[Revenue]])</f>
        <v>2.8541010448100913E-2</v>
      </c>
      <c r="U465" s="7">
        <f>IF([1]!Table1[[#This Row],[Total_Liabilities]]=0, "", [1]!Table1[[#This Row],[Total_Liabilities]]/[1]!Table1[[#This Row],[Holders_Equity]])</f>
        <v>1.6772769731372086</v>
      </c>
      <c r="V465" s="7">
        <f>IF([1]!Table1[[#This Row],[long_Term_Debt]]=0, "", [1]!Table1[[#This Row],[long_Term_Debt]]/[1]!Table1[[#This Row],[Assets]])</f>
        <v>0.15076891225083677</v>
      </c>
      <c r="W465" s="7">
        <f>IF([1]!Table1[[#This Row],[Total_Liabilities]]=0, "", [1]!Table1[[#This Row],[Total_Liabilities]]/[1]!Table1[[#This Row],[Assets]])</f>
        <v>0.62648616111309197</v>
      </c>
      <c r="X465" s="8">
        <v>-4.8253632605710847E-2</v>
      </c>
      <c r="Y465" s="7" t="s">
        <v>124</v>
      </c>
    </row>
    <row r="466" spans="1:25" x14ac:dyDescent="0.25">
      <c r="A466" s="4">
        <v>47</v>
      </c>
      <c r="B466" s="5" t="s">
        <v>82</v>
      </c>
      <c r="C466">
        <v>1962</v>
      </c>
      <c r="D466">
        <v>0</v>
      </c>
      <c r="E466">
        <v>0</v>
      </c>
      <c r="F466" t="s">
        <v>24</v>
      </c>
      <c r="G466" t="s">
        <v>24</v>
      </c>
      <c r="I466">
        <v>2024</v>
      </c>
      <c r="J466">
        <v>2100000</v>
      </c>
      <c r="K466">
        <v>648125</v>
      </c>
      <c r="L466">
        <v>15511</v>
      </c>
      <c r="M466">
        <v>252399</v>
      </c>
      <c r="N466">
        <v>41841</v>
      </c>
      <c r="O466">
        <v>162050</v>
      </c>
      <c r="P466">
        <v>90349</v>
      </c>
      <c r="Q466">
        <v>19.59</v>
      </c>
      <c r="R466">
        <v>1.53</v>
      </c>
      <c r="S466" s="6">
        <v>12.80392156862745</v>
      </c>
      <c r="T466" s="7">
        <f>IF([1]!Table1[[#This Row],[Revenue]]=0, "",[1]!Table1[[#This Row],[Net_Income]]/[1]!Table1[[#This Row],[Revenue]])</f>
        <v>2.3932111861137896E-2</v>
      </c>
      <c r="U466" s="7">
        <f>IF([1]!Table1[[#This Row],[Total_Liabilities]]=0, "", [1]!Table1[[#This Row],[Total_Liabilities]]/[1]!Table1[[#This Row],[Holders_Equity]])</f>
        <v>1.7936003718912219</v>
      </c>
      <c r="V466" s="7">
        <f>IF([1]!Table1[[#This Row],[long_Term_Debt]]=0, "", [1]!Table1[[#This Row],[long_Term_Debt]]/[1]!Table1[[#This Row],[Assets]])</f>
        <v>0.16577323998906493</v>
      </c>
      <c r="W466" s="7">
        <f>IF([1]!Table1[[#This Row],[Total_Liabilities]]=0, "", [1]!Table1[[#This Row],[Total_Liabilities]]/[1]!Table1[[#This Row],[Assets]])</f>
        <v>0.6420389938153479</v>
      </c>
      <c r="X466" s="8">
        <v>-5.6834715525554483E-2</v>
      </c>
      <c r="Y466" s="7" t="s">
        <v>124</v>
      </c>
    </row>
    <row r="467" spans="1:25" x14ac:dyDescent="0.25">
      <c r="A467" s="4">
        <v>47</v>
      </c>
      <c r="B467" s="5" t="s">
        <v>82</v>
      </c>
      <c r="C467">
        <v>1962</v>
      </c>
      <c r="D467">
        <v>0</v>
      </c>
      <c r="E467">
        <v>0</v>
      </c>
      <c r="F467" t="s">
        <v>24</v>
      </c>
      <c r="G467" t="s">
        <v>24</v>
      </c>
      <c r="I467">
        <v>2023</v>
      </c>
      <c r="J467">
        <v>2300000</v>
      </c>
      <c r="K467">
        <v>611289</v>
      </c>
      <c r="L467">
        <v>11680</v>
      </c>
      <c r="M467">
        <v>243197</v>
      </c>
      <c r="N467">
        <v>39492</v>
      </c>
      <c r="O467">
        <v>159443</v>
      </c>
      <c r="P467">
        <v>83754</v>
      </c>
      <c r="Q467">
        <v>20.11</v>
      </c>
      <c r="R467">
        <v>1.62</v>
      </c>
      <c r="S467" s="6">
        <v>12.413580246913579</v>
      </c>
      <c r="T467" s="7">
        <f>IF([1]!Table1[[#This Row],[Revenue]]=0, "",[1]!Table1[[#This Row],[Net_Income]]/[1]!Table1[[#This Row],[Revenue]])</f>
        <v>1.9107165350595218E-2</v>
      </c>
      <c r="U467" s="7">
        <f>IF([1]!Table1[[#This Row],[Total_Liabilities]]=0, "", [1]!Table1[[#This Row],[Total_Liabilities]]/[1]!Table1[[#This Row],[Holders_Equity]])</f>
        <v>1.903706091649354</v>
      </c>
      <c r="V467" s="7">
        <f>IF([1]!Table1[[#This Row],[long_Term_Debt]]=0, "", [1]!Table1[[#This Row],[long_Term_Debt]]/[1]!Table1[[#This Row],[Assets]])</f>
        <v>0.16238687154857995</v>
      </c>
      <c r="W467" s="7">
        <f>IF([1]!Table1[[#This Row],[Total_Liabilities]]=0, "", [1]!Table1[[#This Row],[Total_Liabilities]]/[1]!Table1[[#This Row],[Assets]])</f>
        <v>0.65561252811506721</v>
      </c>
      <c r="X467" s="8">
        <v>-6.3038922669964623E-2</v>
      </c>
      <c r="Y467" s="7" t="s">
        <v>124</v>
      </c>
    </row>
    <row r="468" spans="1:25" x14ac:dyDescent="0.25">
      <c r="A468" s="4">
        <v>47</v>
      </c>
      <c r="B468" s="5" t="s">
        <v>82</v>
      </c>
      <c r="C468">
        <v>1962</v>
      </c>
      <c r="D468">
        <v>0</v>
      </c>
      <c r="E468">
        <v>0</v>
      </c>
      <c r="F468" t="s">
        <v>24</v>
      </c>
      <c r="G468" t="s">
        <v>24</v>
      </c>
      <c r="I468">
        <v>2022</v>
      </c>
      <c r="J468">
        <v>2300000</v>
      </c>
      <c r="K468">
        <v>572754</v>
      </c>
      <c r="L468">
        <v>13673</v>
      </c>
      <c r="M468">
        <v>244860</v>
      </c>
      <c r="N468">
        <v>39107</v>
      </c>
      <c r="O468">
        <v>152969</v>
      </c>
      <c r="P468">
        <v>91891</v>
      </c>
      <c r="Q468">
        <v>20.45</v>
      </c>
      <c r="R468">
        <v>1.62</v>
      </c>
      <c r="S468" s="6">
        <v>12.623456790123456</v>
      </c>
      <c r="T468" s="7">
        <f>IF([1]!Table1[[#This Row],[Revenue]]=0, "",[1]!Table1[[#This Row],[Net_Income]]/[1]!Table1[[#This Row],[Revenue]])</f>
        <v>2.3872378019184501E-2</v>
      </c>
      <c r="U468" s="7">
        <f>IF([1]!Table1[[#This Row],[Total_Liabilities]]=0, "", [1]!Table1[[#This Row],[Total_Liabilities]]/[1]!Table1[[#This Row],[Holders_Equity]])</f>
        <v>1.6646788042354528</v>
      </c>
      <c r="V468" s="7">
        <f>IF([1]!Table1[[#This Row],[long_Term_Debt]]=0, "", [1]!Table1[[#This Row],[long_Term_Debt]]/[1]!Table1[[#This Row],[Assets]])</f>
        <v>0.15971167197582292</v>
      </c>
      <c r="W468" s="7">
        <f>IF([1]!Table1[[#This Row],[Total_Liabilities]]=0, "", [1]!Table1[[#This Row],[Total_Liabilities]]/[1]!Table1[[#This Row],[Assets]])</f>
        <v>0.62472024830515394</v>
      </c>
      <c r="X468" s="8">
        <v>-2.3750161500399821E-2</v>
      </c>
      <c r="Y468" s="7" t="s">
        <v>124</v>
      </c>
    </row>
    <row r="469" spans="1:25" x14ac:dyDescent="0.25">
      <c r="A469" s="4">
        <v>47</v>
      </c>
      <c r="B469" s="5" t="s">
        <v>82</v>
      </c>
      <c r="C469">
        <v>1962</v>
      </c>
      <c r="D469">
        <v>0</v>
      </c>
      <c r="E469">
        <v>0</v>
      </c>
      <c r="F469" t="s">
        <v>24</v>
      </c>
      <c r="G469" t="s">
        <v>24</v>
      </c>
      <c r="I469">
        <v>2021</v>
      </c>
      <c r="J469">
        <v>2200000</v>
      </c>
      <c r="K469">
        <v>559151</v>
      </c>
      <c r="L469">
        <v>13510</v>
      </c>
      <c r="M469">
        <v>252496</v>
      </c>
      <c r="N469">
        <v>45041</v>
      </c>
      <c r="O469">
        <v>164965</v>
      </c>
      <c r="P469">
        <v>87531</v>
      </c>
      <c r="Q469">
        <v>19.84</v>
      </c>
      <c r="R469">
        <v>1.7</v>
      </c>
      <c r="S469" s="6">
        <v>11.670588235294117</v>
      </c>
      <c r="T469" s="7">
        <f>IF([1]!Table1[[#This Row],[Revenue]]=0, "",[1]!Table1[[#This Row],[Net_Income]]/[1]!Table1[[#This Row],[Revenue]])</f>
        <v>2.4161630758059986E-2</v>
      </c>
      <c r="U469" s="7">
        <f>IF([1]!Table1[[#This Row],[Total_Liabilities]]=0, "", [1]!Table1[[#This Row],[Total_Liabilities]]/[1]!Table1[[#This Row],[Holders_Equity]])</f>
        <v>1.8846465823536804</v>
      </c>
      <c r="V469" s="7">
        <f>IF([1]!Table1[[#This Row],[long_Term_Debt]]=0, "", [1]!Table1[[#This Row],[long_Term_Debt]]/[1]!Table1[[#This Row],[Assets]])</f>
        <v>0.17838302388948735</v>
      </c>
      <c r="W469" s="7">
        <f>IF([1]!Table1[[#This Row],[Total_Liabilities]]=0, "", [1]!Table1[[#This Row],[Total_Liabilities]]/[1]!Table1[[#This Row],[Assets]])</f>
        <v>0.65333708256764467</v>
      </c>
      <c r="X469" s="8">
        <v>-6.2929333936628931E-2</v>
      </c>
      <c r="Y469" s="7" t="s">
        <v>124</v>
      </c>
    </row>
    <row r="470" spans="1:25" x14ac:dyDescent="0.25">
      <c r="A470" s="4">
        <v>47</v>
      </c>
      <c r="B470" s="5" t="s">
        <v>82</v>
      </c>
      <c r="C470">
        <v>1962</v>
      </c>
      <c r="D470">
        <v>0</v>
      </c>
      <c r="E470">
        <v>0</v>
      </c>
      <c r="F470" t="s">
        <v>24</v>
      </c>
      <c r="G470" t="s">
        <v>24</v>
      </c>
      <c r="I470">
        <v>2020</v>
      </c>
      <c r="J470">
        <v>2200000</v>
      </c>
      <c r="K470">
        <v>523964</v>
      </c>
      <c r="L470">
        <v>14881</v>
      </c>
      <c r="M470">
        <v>236495</v>
      </c>
      <c r="N470">
        <v>48021</v>
      </c>
      <c r="O470">
        <v>154943</v>
      </c>
      <c r="P470">
        <v>81552</v>
      </c>
      <c r="Q470">
        <v>17.28</v>
      </c>
      <c r="R470">
        <v>1.56</v>
      </c>
      <c r="S470" s="6">
        <v>11.076923076923077</v>
      </c>
      <c r="T470" s="7">
        <f>IF([1]!Table1[[#This Row],[Revenue]]=0, "",[1]!Table1[[#This Row],[Net_Income]]/[1]!Table1[[#This Row],[Revenue]])</f>
        <v>2.8400806162255422E-2</v>
      </c>
      <c r="U470" s="7">
        <f>IF([1]!Table1[[#This Row],[Total_Liabilities]]=0, "", [1]!Table1[[#This Row],[Total_Liabilities]]/[1]!Table1[[#This Row],[Holders_Equity]])</f>
        <v>1.8999288797331764</v>
      </c>
      <c r="V470" s="7">
        <f>IF([1]!Table1[[#This Row],[long_Term_Debt]]=0, "", [1]!Table1[[#This Row],[long_Term_Debt]]/[1]!Table1[[#This Row],[Assets]])</f>
        <v>0.20305291866635658</v>
      </c>
      <c r="W470" s="7">
        <f>IF([1]!Table1[[#This Row],[Total_Liabilities]]=0, "", [1]!Table1[[#This Row],[Total_Liabilities]]/[1]!Table1[[#This Row],[Assets]])</f>
        <v>0.65516395695469254</v>
      </c>
      <c r="X470" s="8">
        <v>-1.8243619790672641E-2</v>
      </c>
      <c r="Y470" s="7" t="s">
        <v>124</v>
      </c>
    </row>
    <row r="471" spans="1:25" x14ac:dyDescent="0.25">
      <c r="A471" s="4">
        <v>47</v>
      </c>
      <c r="B471" s="5" t="s">
        <v>82</v>
      </c>
      <c r="C471">
        <v>1962</v>
      </c>
      <c r="D471">
        <v>0</v>
      </c>
      <c r="E471">
        <v>0</v>
      </c>
      <c r="F471" t="s">
        <v>24</v>
      </c>
      <c r="G471" t="s">
        <v>24</v>
      </c>
      <c r="I471">
        <v>2019</v>
      </c>
      <c r="J471">
        <v>2300000</v>
      </c>
      <c r="K471">
        <v>514405</v>
      </c>
      <c r="L471">
        <v>6670</v>
      </c>
      <c r="M471">
        <v>219295</v>
      </c>
      <c r="N471">
        <v>50203</v>
      </c>
      <c r="O471">
        <v>139661</v>
      </c>
      <c r="P471">
        <v>79634</v>
      </c>
      <c r="Q471">
        <v>13.75</v>
      </c>
      <c r="R471">
        <v>1.54</v>
      </c>
      <c r="S471" s="6">
        <v>8.9285714285714288</v>
      </c>
      <c r="T471" s="7">
        <f>IF([1]!Table1[[#This Row],[Revenue]]=0, "",[1]!Table1[[#This Row],[Net_Income]]/[1]!Table1[[#This Row],[Revenue]])</f>
        <v>1.2966436951429322E-2</v>
      </c>
      <c r="U471" s="7">
        <f>IF([1]!Table1[[#This Row],[Total_Liabilities]]=0, "", [1]!Table1[[#This Row],[Total_Liabilities]]/[1]!Table1[[#This Row],[Holders_Equity]])</f>
        <v>1.7537860712760882</v>
      </c>
      <c r="V471" s="7">
        <f>IF([1]!Table1[[#This Row],[long_Term_Debt]]=0, "", [1]!Table1[[#This Row],[long_Term_Debt]]/[1]!Table1[[#This Row],[Assets]])</f>
        <v>0.22892906815020864</v>
      </c>
      <c r="W471" s="7">
        <f>IF([1]!Table1[[#This Row],[Total_Liabilities]]=0, "", [1]!Table1[[#This Row],[Total_Liabilities]]/[1]!Table1[[#This Row],[Assets]])</f>
        <v>0.63686358558106659</v>
      </c>
      <c r="X471" s="8">
        <v>-2.7336437243028353E-2</v>
      </c>
      <c r="Y471" s="7" t="s">
        <v>124</v>
      </c>
    </row>
    <row r="472" spans="1:25" x14ac:dyDescent="0.25">
      <c r="A472" s="4">
        <v>47</v>
      </c>
      <c r="B472" s="5" t="s">
        <v>82</v>
      </c>
      <c r="C472">
        <v>1962</v>
      </c>
      <c r="D472">
        <v>0</v>
      </c>
      <c r="E472">
        <v>0</v>
      </c>
      <c r="F472" t="s">
        <v>24</v>
      </c>
      <c r="G472" t="s">
        <v>24</v>
      </c>
      <c r="I472">
        <v>2018</v>
      </c>
      <c r="J472">
        <v>2300000</v>
      </c>
      <c r="K472">
        <v>500343</v>
      </c>
      <c r="L472">
        <v>9862</v>
      </c>
      <c r="M472">
        <v>204522</v>
      </c>
      <c r="N472">
        <v>36825</v>
      </c>
      <c r="O472">
        <v>123700</v>
      </c>
      <c r="P472">
        <v>80822</v>
      </c>
      <c r="Q472">
        <v>12.93</v>
      </c>
      <c r="R472">
        <v>1.29</v>
      </c>
      <c r="S472" s="6">
        <v>10.023255813953488</v>
      </c>
      <c r="T472" s="7">
        <f>IF([1]!Table1[[#This Row],[Revenue]]=0, "",[1]!Table1[[#This Row],[Net_Income]]/[1]!Table1[[#This Row],[Revenue]])</f>
        <v>1.9710478611672393E-2</v>
      </c>
      <c r="U472" s="7">
        <f>IF([1]!Table1[[#This Row],[Total_Liabilities]]=0, "", [1]!Table1[[#This Row],[Total_Liabilities]]/[1]!Table1[[#This Row],[Holders_Equity]])</f>
        <v>1.5305238672638637</v>
      </c>
      <c r="V472" s="7">
        <f>IF([1]!Table1[[#This Row],[long_Term_Debt]]=0, "", [1]!Table1[[#This Row],[long_Term_Debt]]/[1]!Table1[[#This Row],[Assets]])</f>
        <v>0.1800539795229853</v>
      </c>
      <c r="W472" s="7">
        <f>IF([1]!Table1[[#This Row],[Total_Liabilities]]=0, "", [1]!Table1[[#This Row],[Total_Liabilities]]/[1]!Table1[[#This Row],[Assets]])</f>
        <v>0.60482490881176598</v>
      </c>
      <c r="X472" s="8">
        <v>-2.8920160769711978E-2</v>
      </c>
      <c r="Y472" s="7" t="s">
        <v>124</v>
      </c>
    </row>
    <row r="473" spans="1:25" x14ac:dyDescent="0.25">
      <c r="A473" s="4">
        <v>47</v>
      </c>
      <c r="B473" s="5" t="s">
        <v>82</v>
      </c>
      <c r="C473">
        <v>1962</v>
      </c>
      <c r="D473">
        <v>0</v>
      </c>
      <c r="E473">
        <v>0</v>
      </c>
      <c r="F473" t="s">
        <v>24</v>
      </c>
      <c r="G473" t="s">
        <v>24</v>
      </c>
      <c r="I473">
        <v>2017</v>
      </c>
      <c r="J473">
        <v>2300000</v>
      </c>
      <c r="K473">
        <v>485873</v>
      </c>
      <c r="L473">
        <v>13643</v>
      </c>
      <c r="M473">
        <v>198825</v>
      </c>
      <c r="N473">
        <v>42018</v>
      </c>
      <c r="O473">
        <v>118290</v>
      </c>
      <c r="P473">
        <v>80535</v>
      </c>
      <c r="Q473">
        <v>11.93</v>
      </c>
      <c r="R473">
        <v>1.1499999999999999</v>
      </c>
      <c r="S473" s="6">
        <v>10.373913043478261</v>
      </c>
      <c r="T473" s="7">
        <f>IF([1]!Table1[[#This Row],[Revenue]]=0, "",[1]!Table1[[#This Row],[Net_Income]]/[1]!Table1[[#This Row],[Revenue]])</f>
        <v>2.8079354069890691E-2</v>
      </c>
      <c r="U473" s="7">
        <f>IF([1]!Table1[[#This Row],[Total_Liabilities]]=0, "", [1]!Table1[[#This Row],[Total_Liabilities]]/[1]!Table1[[#This Row],[Holders_Equity]])</f>
        <v>1.4688023840566213</v>
      </c>
      <c r="V473" s="7">
        <f>IF([1]!Table1[[#This Row],[long_Term_Debt]]=0, "", [1]!Table1[[#This Row],[long_Term_Debt]]/[1]!Table1[[#This Row],[Assets]])</f>
        <v>0.21133157299132402</v>
      </c>
      <c r="W473" s="7">
        <f>IF([1]!Table1[[#This Row],[Total_Liabilities]]=0, "", [1]!Table1[[#This Row],[Total_Liabilities]]/[1]!Table1[[#This Row],[Assets]])</f>
        <v>0.59494530365899656</v>
      </c>
      <c r="X473" s="8">
        <v>-7.7036591866598888E-3</v>
      </c>
      <c r="Y473" s="7" t="s">
        <v>124</v>
      </c>
    </row>
    <row r="474" spans="1:25" x14ac:dyDescent="0.25">
      <c r="A474" s="4">
        <v>47</v>
      </c>
      <c r="B474" s="5" t="s">
        <v>82</v>
      </c>
      <c r="C474">
        <v>1962</v>
      </c>
      <c r="D474">
        <v>0</v>
      </c>
      <c r="E474">
        <v>0</v>
      </c>
      <c r="F474" t="s">
        <v>24</v>
      </c>
      <c r="G474" t="s">
        <v>24</v>
      </c>
      <c r="I474">
        <v>2016</v>
      </c>
      <c r="J474">
        <v>2200000</v>
      </c>
      <c r="K474">
        <v>482130</v>
      </c>
      <c r="L474">
        <v>14694</v>
      </c>
      <c r="M474">
        <v>199581</v>
      </c>
      <c r="N474">
        <v>44030</v>
      </c>
      <c r="O474">
        <v>115970</v>
      </c>
      <c r="P474">
        <v>83611</v>
      </c>
      <c r="Q474">
        <v>0</v>
      </c>
      <c r="R474">
        <v>0</v>
      </c>
      <c r="S474" s="6" t="s">
        <v>110</v>
      </c>
      <c r="T474" s="7">
        <f>IF([1]!Table1[[#This Row],[Revenue]]=0, "",[1]!Table1[[#This Row],[Net_Income]]/[1]!Table1[[#This Row],[Revenue]])</f>
        <v>3.0477257171302344E-2</v>
      </c>
      <c r="U474" s="7">
        <f>IF([1]!Table1[[#This Row],[Total_Liabilities]]=0, "", [1]!Table1[[#This Row],[Total_Liabilities]]/[1]!Table1[[#This Row],[Holders_Equity]])</f>
        <v>1.3870184545095741</v>
      </c>
      <c r="V474" s="7">
        <f>IF([1]!Table1[[#This Row],[long_Term_Debt]]=0, "", [1]!Table1[[#This Row],[long_Term_Debt]]/[1]!Table1[[#This Row],[Assets]])</f>
        <v>0.2206121825223844</v>
      </c>
      <c r="W474" s="7">
        <f>IF([1]!Table1[[#This Row],[Total_Liabilities]]=0, "", [1]!Table1[[#This Row],[Total_Liabilities]]/[1]!Table1[[#This Row],[Assets]])</f>
        <v>0.58106733606906469</v>
      </c>
      <c r="X474" s="8">
        <v>7.3030095617364612E-3</v>
      </c>
      <c r="Y474" s="7" t="s">
        <v>124</v>
      </c>
    </row>
    <row r="475" spans="1:25" x14ac:dyDescent="0.25">
      <c r="A475" s="4">
        <v>47</v>
      </c>
      <c r="B475" s="5" t="s">
        <v>82</v>
      </c>
      <c r="C475">
        <v>1962</v>
      </c>
      <c r="D475">
        <v>0</v>
      </c>
      <c r="E475">
        <v>0</v>
      </c>
      <c r="F475" t="s">
        <v>24</v>
      </c>
      <c r="G475" t="s">
        <v>24</v>
      </c>
      <c r="I475">
        <v>2015</v>
      </c>
      <c r="J475">
        <v>2200000</v>
      </c>
      <c r="K475">
        <v>485651</v>
      </c>
      <c r="L475">
        <v>16363</v>
      </c>
      <c r="M475">
        <v>203490</v>
      </c>
      <c r="N475">
        <v>43495</v>
      </c>
      <c r="O475">
        <v>117553</v>
      </c>
      <c r="P475">
        <v>85937</v>
      </c>
      <c r="Q475">
        <v>0</v>
      </c>
      <c r="R475">
        <v>0</v>
      </c>
      <c r="S475" s="6" t="s">
        <v>110</v>
      </c>
      <c r="T475" s="7">
        <f>IF([1]!Table1[[#This Row],[Revenue]]=0, "",[1]!Table1[[#This Row],[Net_Income]]/[1]!Table1[[#This Row],[Revenue]])</f>
        <v>3.369291940096901E-2</v>
      </c>
      <c r="U475" s="7">
        <f>IF([1]!Table1[[#This Row],[Total_Liabilities]]=0, "", [1]!Table1[[#This Row],[Total_Liabilities]]/[1]!Table1[[#This Row],[Holders_Equity]])</f>
        <v>1.3678974132213133</v>
      </c>
      <c r="V475" s="7">
        <f>IF([1]!Table1[[#This Row],[long_Term_Debt]]=0, "", [1]!Table1[[#This Row],[long_Term_Debt]]/[1]!Table1[[#This Row],[Assets]])</f>
        <v>0.2137451471816797</v>
      </c>
      <c r="W475" s="7">
        <f>IF([1]!Table1[[#This Row],[Total_Liabilities]]=0, "", [1]!Table1[[#This Row],[Total_Liabilities]]/[1]!Table1[[#This Row],[Assets]])</f>
        <v>0.57768440709617175</v>
      </c>
      <c r="X475" s="8">
        <v>-1.9266922131324759E-2</v>
      </c>
      <c r="Y475" s="7" t="s">
        <v>124</v>
      </c>
    </row>
    <row r="476" spans="1:25" x14ac:dyDescent="0.25">
      <c r="A476" s="4">
        <v>47</v>
      </c>
      <c r="B476" s="5" t="s">
        <v>82</v>
      </c>
      <c r="C476">
        <v>1962</v>
      </c>
      <c r="D476">
        <v>0</v>
      </c>
      <c r="E476">
        <v>0</v>
      </c>
      <c r="F476" t="s">
        <v>24</v>
      </c>
      <c r="G476" t="s">
        <v>24</v>
      </c>
      <c r="I476">
        <v>2014</v>
      </c>
      <c r="J476">
        <v>2200000</v>
      </c>
      <c r="K476">
        <v>476294</v>
      </c>
      <c r="L476">
        <v>16022</v>
      </c>
      <c r="M476">
        <v>204751</v>
      </c>
      <c r="N476">
        <v>44559</v>
      </c>
      <c r="O476">
        <v>123412</v>
      </c>
      <c r="P476">
        <v>81339</v>
      </c>
      <c r="Q476">
        <v>0</v>
      </c>
      <c r="R476">
        <v>0</v>
      </c>
      <c r="S476" s="6" t="s">
        <v>110</v>
      </c>
      <c r="T476" s="7">
        <f>IF([1]!Table1[[#This Row],[Revenue]]=0, "",[1]!Table1[[#This Row],[Net_Income]]/[1]!Table1[[#This Row],[Revenue]])</f>
        <v>3.363888690598664E-2</v>
      </c>
      <c r="U476" s="7">
        <f>IF([1]!Table1[[#This Row],[Total_Liabilities]]=0, "", [1]!Table1[[#This Row],[Total_Liabilities]]/[1]!Table1[[#This Row],[Holders_Equity]])</f>
        <v>1.517254945352168</v>
      </c>
      <c r="V476" s="7">
        <f>IF([1]!Table1[[#This Row],[long_Term_Debt]]=0, "", [1]!Table1[[#This Row],[long_Term_Debt]]/[1]!Table1[[#This Row],[Assets]])</f>
        <v>0.21762531074329308</v>
      </c>
      <c r="W476" s="7">
        <f>IF([1]!Table1[[#This Row],[Total_Liabilities]]=0, "", [1]!Table1[[#This Row],[Total_Liabilities]]/[1]!Table1[[#This Row],[Assets]])</f>
        <v>0.60274186695058873</v>
      </c>
      <c r="X476" s="8">
        <v>-1.6046811423196597E-2</v>
      </c>
      <c r="Y476" s="7" t="s">
        <v>124</v>
      </c>
    </row>
    <row r="477" spans="1:25" x14ac:dyDescent="0.25">
      <c r="A477" s="4">
        <v>47</v>
      </c>
      <c r="B477" s="5" t="s">
        <v>82</v>
      </c>
      <c r="C477">
        <v>1962</v>
      </c>
      <c r="D477">
        <v>0</v>
      </c>
      <c r="E477">
        <v>0</v>
      </c>
      <c r="F477" t="s">
        <v>24</v>
      </c>
      <c r="G477" t="s">
        <v>24</v>
      </c>
      <c r="I477">
        <v>2013</v>
      </c>
      <c r="J477">
        <v>2200000</v>
      </c>
      <c r="K477">
        <v>468651</v>
      </c>
      <c r="L477">
        <v>16999</v>
      </c>
      <c r="M477">
        <v>203105</v>
      </c>
      <c r="N477">
        <v>41417</v>
      </c>
      <c r="O477">
        <v>121367</v>
      </c>
      <c r="P477">
        <v>81738</v>
      </c>
      <c r="Q477">
        <v>0</v>
      </c>
      <c r="R477">
        <v>0</v>
      </c>
      <c r="S477" s="6" t="s">
        <v>110</v>
      </c>
      <c r="T477" s="7">
        <f>IF([1]!Table1[[#This Row],[Revenue]]=0, "",[1]!Table1[[#This Row],[Net_Income]]/[1]!Table1[[#This Row],[Revenue]])</f>
        <v>3.627219402071051E-2</v>
      </c>
      <c r="U477" s="7">
        <f>IF([1]!Table1[[#This Row],[Total_Liabilities]]=0, "", [1]!Table1[[#This Row],[Total_Liabilities]]/[1]!Table1[[#This Row],[Holders_Equity]])</f>
        <v>1.4848295774303262</v>
      </c>
      <c r="V477" s="7">
        <f>IF([1]!Table1[[#This Row],[long_Term_Debt]]=0, "", [1]!Table1[[#This Row],[long_Term_Debt]]/[1]!Table1[[#This Row],[Assets]])</f>
        <v>0.2039191551168115</v>
      </c>
      <c r="W477" s="7">
        <f>IF([1]!Table1[[#This Row],[Total_Liabilities]]=0, "", [1]!Table1[[#This Row],[Total_Liabilities]]/[1]!Table1[[#This Row],[Assets]])</f>
        <v>0.59755791339454967</v>
      </c>
      <c r="X477" s="8">
        <v>-4.7246245073626215E-2</v>
      </c>
      <c r="Y477" s="7" t="s">
        <v>124</v>
      </c>
    </row>
    <row r="478" spans="1:25" x14ac:dyDescent="0.25">
      <c r="A478" s="4">
        <v>47</v>
      </c>
      <c r="B478" s="5" t="s">
        <v>82</v>
      </c>
      <c r="C478">
        <v>1962</v>
      </c>
      <c r="D478">
        <v>0</v>
      </c>
      <c r="E478">
        <v>0</v>
      </c>
      <c r="F478" t="s">
        <v>24</v>
      </c>
      <c r="G478" t="s">
        <v>24</v>
      </c>
      <c r="I478">
        <v>2012</v>
      </c>
      <c r="J478">
        <v>2100000</v>
      </c>
      <c r="K478">
        <v>446509</v>
      </c>
      <c r="L478">
        <v>15699</v>
      </c>
      <c r="M478">
        <v>193406</v>
      </c>
      <c r="N478">
        <v>47079</v>
      </c>
      <c r="O478">
        <v>117645</v>
      </c>
      <c r="P478">
        <v>75761</v>
      </c>
      <c r="Q478">
        <v>0</v>
      </c>
      <c r="R478">
        <v>0</v>
      </c>
      <c r="S478" s="6" t="s">
        <v>110</v>
      </c>
      <c r="T478" s="7">
        <f>IF([1]!Table1[[#This Row],[Revenue]]=0, "",[1]!Table1[[#This Row],[Net_Income]]/[1]!Table1[[#This Row],[Revenue]])</f>
        <v>3.5159425677869872E-2</v>
      </c>
      <c r="U478" s="7">
        <f>IF([1]!Table1[[#This Row],[Total_Liabilities]]=0, "", [1]!Table1[[#This Row],[Total_Liabilities]]/[1]!Table1[[#This Row],[Holders_Equity]])</f>
        <v>1.5528438114597221</v>
      </c>
      <c r="V478" s="7">
        <f>IF([1]!Table1[[#This Row],[long_Term_Debt]]=0, "", [1]!Table1[[#This Row],[long_Term_Debt]]/[1]!Table1[[#This Row],[Assets]])</f>
        <v>0.24342057640404124</v>
      </c>
      <c r="W478" s="7">
        <f>IF([1]!Table1[[#This Row],[Total_Liabilities]]=0, "", [1]!Table1[[#This Row],[Total_Liabilities]]/[1]!Table1[[#This Row],[Assets]])</f>
        <v>0.60827999131360966</v>
      </c>
      <c r="X478" s="8">
        <v>-5.5228450042440355E-2</v>
      </c>
      <c r="Y478" s="7" t="s">
        <v>124</v>
      </c>
    </row>
    <row r="479" spans="1:25" x14ac:dyDescent="0.25">
      <c r="A479" s="4">
        <v>47</v>
      </c>
      <c r="B479" s="5" t="s">
        <v>82</v>
      </c>
      <c r="C479">
        <v>1962</v>
      </c>
      <c r="D479">
        <v>0</v>
      </c>
      <c r="E479">
        <v>0</v>
      </c>
      <c r="F479" t="s">
        <v>24</v>
      </c>
      <c r="G479" t="s">
        <v>24</v>
      </c>
      <c r="I479">
        <v>2011</v>
      </c>
      <c r="J479">
        <v>2100000</v>
      </c>
      <c r="K479">
        <v>421849</v>
      </c>
      <c r="L479">
        <v>16389</v>
      </c>
      <c r="M479">
        <v>180782</v>
      </c>
      <c r="N479">
        <v>43842</v>
      </c>
      <c r="O479">
        <v>109535</v>
      </c>
      <c r="P479">
        <v>71247</v>
      </c>
      <c r="Q479">
        <v>0</v>
      </c>
      <c r="R479">
        <v>0</v>
      </c>
      <c r="S479" s="6" t="s">
        <v>110</v>
      </c>
      <c r="T479" s="7">
        <f>IF([1]!Table1[[#This Row],[Revenue]]=0, "",[1]!Table1[[#This Row],[Net_Income]]/[1]!Table1[[#This Row],[Revenue]])</f>
        <v>3.885039433541386E-2</v>
      </c>
      <c r="U479" s="7">
        <f>IF([1]!Table1[[#This Row],[Total_Liabilities]]=0, "", [1]!Table1[[#This Row],[Total_Liabilities]]/[1]!Table1[[#This Row],[Holders_Equity]])</f>
        <v>1.5373980658834758</v>
      </c>
      <c r="V479" s="7">
        <f>IF([1]!Table1[[#This Row],[long_Term_Debt]]=0, "", [1]!Table1[[#This Row],[long_Term_Debt]]/[1]!Table1[[#This Row],[Assets]])</f>
        <v>0.24251308205462932</v>
      </c>
      <c r="W479" s="7">
        <f>IF([1]!Table1[[#This Row],[Total_Liabilities]]=0, "", [1]!Table1[[#This Row],[Total_Liabilities]]/[1]!Table1[[#This Row],[Assets]])</f>
        <v>0.60589549844564172</v>
      </c>
      <c r="X479" s="8">
        <v>-3.2627788616305838E-2</v>
      </c>
      <c r="Y479" s="7" t="s">
        <v>124</v>
      </c>
    </row>
    <row r="480" spans="1:25" x14ac:dyDescent="0.25">
      <c r="A480" s="4">
        <v>47</v>
      </c>
      <c r="B480" s="5" t="s">
        <v>82</v>
      </c>
      <c r="C480">
        <v>1962</v>
      </c>
      <c r="D480">
        <v>0</v>
      </c>
      <c r="E480">
        <v>0</v>
      </c>
      <c r="F480" t="s">
        <v>24</v>
      </c>
      <c r="G480" t="s">
        <v>24</v>
      </c>
      <c r="I480">
        <v>2010</v>
      </c>
      <c r="J480">
        <v>2100000</v>
      </c>
      <c r="K480">
        <v>408085</v>
      </c>
      <c r="L480">
        <v>14370</v>
      </c>
      <c r="M480">
        <v>170407</v>
      </c>
      <c r="N480">
        <v>36401</v>
      </c>
      <c r="O480">
        <v>97759</v>
      </c>
      <c r="P480">
        <v>72648</v>
      </c>
      <c r="Q480">
        <v>0</v>
      </c>
      <c r="R480">
        <v>0</v>
      </c>
      <c r="S480" s="6" t="s">
        <v>110</v>
      </c>
      <c r="T480" s="7">
        <f>IF([1]!Table1[[#This Row],[Revenue]]=0, "",[1]!Table1[[#This Row],[Net_Income]]/[1]!Table1[[#This Row],[Revenue]])</f>
        <v>3.5213252141098057E-2</v>
      </c>
      <c r="U480" s="7">
        <f>IF([1]!Table1[[#This Row],[Total_Liabilities]]=0, "", [1]!Table1[[#This Row],[Total_Liabilities]]/[1]!Table1[[#This Row],[Holders_Equity]])</f>
        <v>1.3456530117828434</v>
      </c>
      <c r="V480" s="7">
        <f>IF([1]!Table1[[#This Row],[long_Term_Debt]]=0, "", [1]!Table1[[#This Row],[long_Term_Debt]]/[1]!Table1[[#This Row],[Assets]])</f>
        <v>0.21361211687313314</v>
      </c>
      <c r="W480" s="7">
        <f>IF([1]!Table1[[#This Row],[Total_Liabilities]]=0, "", [1]!Table1[[#This Row],[Total_Liabilities]]/[1]!Table1[[#This Row],[Assets]])</f>
        <v>0.57367948499768207</v>
      </c>
      <c r="X480" s="8">
        <v>-9.3877501010818827E-3</v>
      </c>
      <c r="Y480" s="7" t="s">
        <v>124</v>
      </c>
    </row>
    <row r="481" spans="1:25" x14ac:dyDescent="0.25">
      <c r="A481" s="4">
        <v>47</v>
      </c>
      <c r="B481" s="5" t="s">
        <v>82</v>
      </c>
      <c r="C481">
        <v>1962</v>
      </c>
      <c r="D481">
        <v>0</v>
      </c>
      <c r="E481">
        <v>0</v>
      </c>
      <c r="F481" t="s">
        <v>24</v>
      </c>
      <c r="G481" t="s">
        <v>24</v>
      </c>
      <c r="I481">
        <v>2009</v>
      </c>
      <c r="J481">
        <v>211826</v>
      </c>
      <c r="K481">
        <v>404254</v>
      </c>
      <c r="L481">
        <v>13381</v>
      </c>
      <c r="M481">
        <v>163429</v>
      </c>
      <c r="N481">
        <v>34549</v>
      </c>
      <c r="O481">
        <v>96350</v>
      </c>
      <c r="P481">
        <v>67079</v>
      </c>
      <c r="Q481">
        <v>0</v>
      </c>
      <c r="R481">
        <v>0</v>
      </c>
      <c r="S481" s="6" t="s">
        <v>110</v>
      </c>
      <c r="T481" s="7">
        <f>IF([1]!Table1[[#This Row],[Revenue]]=0, "",[1]!Table1[[#This Row],[Net_Income]]/[1]!Table1[[#This Row],[Revenue]])</f>
        <v>3.3100476433133623E-2</v>
      </c>
      <c r="U481" s="7">
        <f>IF([1]!Table1[[#This Row],[Total_Liabilities]]=0, "", [1]!Table1[[#This Row],[Total_Liabilities]]/[1]!Table1[[#This Row],[Holders_Equity]])</f>
        <v>1.4363660758210468</v>
      </c>
      <c r="V481" s="7">
        <f>IF([1]!Table1[[#This Row],[long_Term_Debt]]=0, "", [1]!Table1[[#This Row],[long_Term_Debt]]/[1]!Table1[[#This Row],[Assets]])</f>
        <v>0.21140066940383898</v>
      </c>
      <c r="W481" s="7">
        <f>IF([1]!Table1[[#This Row],[Total_Liabilities]]=0, "", [1]!Table1[[#This Row],[Total_Liabilities]]/[1]!Table1[[#This Row],[Assets]])</f>
        <v>0.58955264977451982</v>
      </c>
      <c r="X481" s="8">
        <v>6.3243950585522963</v>
      </c>
      <c r="Y481" s="7" t="s">
        <v>124</v>
      </c>
    </row>
    <row r="482" spans="1:25" x14ac:dyDescent="0.25">
      <c r="A482" s="4">
        <v>48</v>
      </c>
      <c r="B482" s="5" t="s">
        <v>83</v>
      </c>
      <c r="C482">
        <v>1934</v>
      </c>
      <c r="D482">
        <v>0</v>
      </c>
      <c r="E482">
        <v>0</v>
      </c>
      <c r="F482" t="s">
        <v>24</v>
      </c>
      <c r="G482" t="s">
        <v>24</v>
      </c>
      <c r="I482">
        <v>2024</v>
      </c>
      <c r="J482">
        <v>73164</v>
      </c>
      <c r="K482">
        <v>2960916</v>
      </c>
      <c r="L482">
        <v>243509</v>
      </c>
      <c r="M482">
        <v>4783460</v>
      </c>
      <c r="N482">
        <v>691357</v>
      </c>
      <c r="O482">
        <v>1610145</v>
      </c>
      <c r="P482">
        <v>3169247</v>
      </c>
      <c r="Q482">
        <v>0</v>
      </c>
      <c r="R482">
        <v>0</v>
      </c>
      <c r="S482" s="6" t="s">
        <v>110</v>
      </c>
      <c r="T482" s="7">
        <f>IF([1]!Table1[[#This Row],[Revenue]]=0, "",[1]!Table1[[#This Row],[Net_Income]]/[1]!Table1[[#This Row],[Revenue]])</f>
        <v>8.2241103766537108E-2</v>
      </c>
      <c r="U482" s="7">
        <f>IF([1]!Table1[[#This Row],[Total_Liabilities]]=0, "", [1]!Table1[[#This Row],[Total_Liabilities]]/[1]!Table1[[#This Row],[Holders_Equity]])</f>
        <v>0.50805285924385191</v>
      </c>
      <c r="V482" s="7">
        <f>IF([1]!Table1[[#This Row],[long_Term_Debt]]=0, "", [1]!Table1[[#This Row],[long_Term_Debt]]/[1]!Table1[[#This Row],[Assets]])</f>
        <v>0.14453073716514825</v>
      </c>
      <c r="W482" s="7">
        <f>IF([1]!Table1[[#This Row],[Total_Liabilities]]=0, "", [1]!Table1[[#This Row],[Total_Liabilities]]/[1]!Table1[[#This Row],[Assets]])</f>
        <v>0.33660676581386695</v>
      </c>
      <c r="X482" s="8">
        <v>-3.4406582287373234E-2</v>
      </c>
      <c r="Y482" s="7" t="s">
        <v>116</v>
      </c>
    </row>
    <row r="483" spans="1:25" x14ac:dyDescent="0.25">
      <c r="A483" s="4">
        <v>48</v>
      </c>
      <c r="B483" s="5" t="s">
        <v>83</v>
      </c>
      <c r="C483">
        <v>1934</v>
      </c>
      <c r="D483">
        <v>0</v>
      </c>
      <c r="E483">
        <v>0</v>
      </c>
      <c r="F483" t="s">
        <v>24</v>
      </c>
      <c r="G483" t="s">
        <v>24</v>
      </c>
      <c r="I483">
        <v>2023</v>
      </c>
      <c r="J483">
        <v>0</v>
      </c>
      <c r="K483">
        <v>2859041</v>
      </c>
      <c r="L483">
        <v>219422</v>
      </c>
      <c r="M483">
        <v>4134311</v>
      </c>
      <c r="N483">
        <v>536900</v>
      </c>
      <c r="O483">
        <v>1346451</v>
      </c>
      <c r="P483">
        <v>2763145</v>
      </c>
      <c r="Q483">
        <v>0</v>
      </c>
      <c r="R483">
        <v>0</v>
      </c>
      <c r="S483" s="6" t="s">
        <v>110</v>
      </c>
      <c r="T483" s="7">
        <f>IF([1]!Table1[[#This Row],[Revenue]]=0, "",[1]!Table1[[#This Row],[Net_Income]]/[1]!Table1[[#This Row],[Revenue]])</f>
        <v>7.6746713321005189E-2</v>
      </c>
      <c r="U483" s="7">
        <f>IF([1]!Table1[[#This Row],[Total_Liabilities]]=0, "", [1]!Table1[[#This Row],[Total_Liabilities]]/[1]!Table1[[#This Row],[Holders_Equity]])</f>
        <v>0.48728930258817399</v>
      </c>
      <c r="V483" s="7">
        <f>IF([1]!Table1[[#This Row],[long_Term_Debt]]=0, "", [1]!Table1[[#This Row],[long_Term_Debt]]/[1]!Table1[[#This Row],[Assets]])</f>
        <v>0.12986444416010309</v>
      </c>
      <c r="W483" s="7">
        <f>IF([1]!Table1[[#This Row],[Total_Liabilities]]=0, "", [1]!Table1[[#This Row],[Total_Liabilities]]/[1]!Table1[[#This Row],[Assets]])</f>
        <v>0.32567724102032963</v>
      </c>
      <c r="X483" s="8">
        <v>-0.1165663591393058</v>
      </c>
      <c r="Y483" s="7" t="s">
        <v>116</v>
      </c>
    </row>
    <row r="484" spans="1:25" x14ac:dyDescent="0.25">
      <c r="A484" s="4">
        <v>48</v>
      </c>
      <c r="B484" s="5" t="s">
        <v>83</v>
      </c>
      <c r="C484">
        <v>1934</v>
      </c>
      <c r="D484">
        <v>0</v>
      </c>
      <c r="E484">
        <v>0</v>
      </c>
      <c r="F484" t="s">
        <v>24</v>
      </c>
      <c r="G484" t="s">
        <v>24</v>
      </c>
      <c r="I484">
        <v>2022</v>
      </c>
      <c r="J484">
        <v>0</v>
      </c>
      <c r="K484">
        <v>2525773</v>
      </c>
      <c r="L484">
        <v>211180</v>
      </c>
      <c r="M484">
        <v>3955280</v>
      </c>
      <c r="N484">
        <v>588820</v>
      </c>
      <c r="O484">
        <v>1430340</v>
      </c>
      <c r="P484">
        <v>2502657</v>
      </c>
      <c r="Q484">
        <v>0</v>
      </c>
      <c r="R484">
        <v>0</v>
      </c>
      <c r="S484" s="6" t="s">
        <v>110</v>
      </c>
      <c r="T484" s="7">
        <f>IF([1]!Table1[[#This Row],[Revenue]]=0, "",[1]!Table1[[#This Row],[Net_Income]]/[1]!Table1[[#This Row],[Revenue]])</f>
        <v>8.3610047300371013E-2</v>
      </c>
      <c r="U484" s="7">
        <f>IF([1]!Table1[[#This Row],[Total_Liabilities]]=0, "", [1]!Table1[[#This Row],[Total_Liabilities]]/[1]!Table1[[#This Row],[Holders_Equity]])</f>
        <v>0.57152857942578628</v>
      </c>
      <c r="V484" s="7">
        <f>IF([1]!Table1[[#This Row],[long_Term_Debt]]=0, "", [1]!Table1[[#This Row],[long_Term_Debt]]/[1]!Table1[[#This Row],[Assets]])</f>
        <v>0.1488693594385227</v>
      </c>
      <c r="W484" s="7">
        <f>IF([1]!Table1[[#This Row],[Total_Liabilities]]=0, "", [1]!Table1[[#This Row],[Total_Liabilities]]/[1]!Table1[[#This Row],[Assets]])</f>
        <v>0.36162800105175869</v>
      </c>
      <c r="X484" s="8">
        <v>-0.13194138982402615</v>
      </c>
      <c r="Y484" s="7" t="s">
        <v>116</v>
      </c>
    </row>
    <row r="485" spans="1:25" x14ac:dyDescent="0.25">
      <c r="A485" s="4">
        <v>48</v>
      </c>
      <c r="B485" s="5" t="s">
        <v>83</v>
      </c>
      <c r="C485">
        <v>1934</v>
      </c>
      <c r="D485">
        <v>0</v>
      </c>
      <c r="E485">
        <v>0</v>
      </c>
      <c r="F485" t="s">
        <v>24</v>
      </c>
      <c r="G485" t="s">
        <v>24</v>
      </c>
      <c r="I485">
        <v>2021</v>
      </c>
      <c r="J485">
        <v>0</v>
      </c>
      <c r="K485">
        <v>2192519</v>
      </c>
      <c r="L485">
        <v>181205</v>
      </c>
      <c r="M485">
        <v>3549203</v>
      </c>
      <c r="N485">
        <v>609576</v>
      </c>
      <c r="O485">
        <v>1327046</v>
      </c>
      <c r="P485">
        <v>2204566</v>
      </c>
      <c r="Q485">
        <v>0</v>
      </c>
      <c r="R485">
        <v>0</v>
      </c>
      <c r="S485" s="6" t="s">
        <v>110</v>
      </c>
      <c r="T485" s="7">
        <f>IF([1]!Table1[[#This Row],[Revenue]]=0, "",[1]!Table1[[#This Row],[Net_Income]]/[1]!Table1[[#This Row],[Revenue]])</f>
        <v>8.2646946275037977E-2</v>
      </c>
      <c r="U485" s="7">
        <f>IF([1]!Table1[[#This Row],[Total_Liabilities]]=0, "", [1]!Table1[[#This Row],[Total_Liabilities]]/[1]!Table1[[#This Row],[Holders_Equity]])</f>
        <v>0.60195340035181533</v>
      </c>
      <c r="V485" s="7">
        <f>IF([1]!Table1[[#This Row],[long_Term_Debt]]=0, "", [1]!Table1[[#This Row],[long_Term_Debt]]/[1]!Table1[[#This Row],[Assets]])</f>
        <v>0.17175010840461929</v>
      </c>
      <c r="W485" s="7">
        <f>IF([1]!Table1[[#This Row],[Total_Liabilities]]=0, "", [1]!Table1[[#This Row],[Total_Liabilities]]/[1]!Table1[[#This Row],[Assets]])</f>
        <v>0.37389971776762276</v>
      </c>
      <c r="X485" s="8">
        <v>-1</v>
      </c>
      <c r="Y485" s="7" t="s">
        <v>116</v>
      </c>
    </row>
    <row r="486" spans="1:25" x14ac:dyDescent="0.25">
      <c r="A486" s="4">
        <v>49</v>
      </c>
      <c r="B486" s="5" t="s">
        <v>84</v>
      </c>
      <c r="C486">
        <v>1986</v>
      </c>
      <c r="D486">
        <v>0</v>
      </c>
      <c r="E486">
        <v>0</v>
      </c>
      <c r="F486" t="s">
        <v>24</v>
      </c>
      <c r="G486" t="s">
        <v>24</v>
      </c>
      <c r="I486">
        <v>2025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64.59</v>
      </c>
      <c r="R486">
        <v>0</v>
      </c>
      <c r="S486" s="6" t="s">
        <v>110</v>
      </c>
      <c r="T486" s="7" t="str">
        <f>IF([1]!Table1[[#This Row],[Revenue]]=0, "",[1]!Table1[[#This Row],[Net_Income]]/[1]!Table1[[#This Row],[Revenue]])</f>
        <v/>
      </c>
      <c r="U486" s="7" t="str">
        <f>IF([1]!Table1[[#This Row],[Total_Liabilities]]=0, "", [1]!Table1[[#This Row],[Total_Liabilities]]/[1]!Table1[[#This Row],[Holders_Equity]])</f>
        <v/>
      </c>
      <c r="V486" s="7" t="str">
        <f>IF([1]!Table1[[#This Row],[long_Term_Debt]]=0, "", [1]!Table1[[#This Row],[long_Term_Debt]]/[1]!Table1[[#This Row],[Assets]])</f>
        <v/>
      </c>
      <c r="W486" s="7" t="str">
        <f>IF([1]!Table1[[#This Row],[Total_Liabilities]]=0, "", [1]!Table1[[#This Row],[Total_Liabilities]]/[1]!Table1[[#This Row],[Assets]])</f>
        <v/>
      </c>
      <c r="X486" s="8" t="s">
        <v>110</v>
      </c>
      <c r="Y486" s="7" t="s">
        <v>117</v>
      </c>
    </row>
    <row r="487" spans="1:25" x14ac:dyDescent="0.25">
      <c r="A487" s="4">
        <v>49</v>
      </c>
      <c r="B487" s="5" t="s">
        <v>84</v>
      </c>
      <c r="C487">
        <v>1986</v>
      </c>
      <c r="D487">
        <v>0</v>
      </c>
      <c r="E487">
        <v>0</v>
      </c>
      <c r="F487" t="s">
        <v>24</v>
      </c>
      <c r="G487" t="s">
        <v>24</v>
      </c>
      <c r="I487">
        <v>2024</v>
      </c>
      <c r="J487">
        <v>211826</v>
      </c>
      <c r="K487">
        <v>30604</v>
      </c>
      <c r="L487">
        <v>-998</v>
      </c>
      <c r="M487">
        <v>22024</v>
      </c>
      <c r="N487">
        <v>3426</v>
      </c>
      <c r="O487">
        <v>14710</v>
      </c>
      <c r="P487">
        <v>7313</v>
      </c>
      <c r="Q487">
        <v>104.46</v>
      </c>
      <c r="R487">
        <v>-4.72</v>
      </c>
      <c r="S487" s="6">
        <v>-22.131355932203391</v>
      </c>
      <c r="T487" s="7">
        <f>IF([1]!Table1[[#This Row],[Revenue]]=0, "",[1]!Table1[[#This Row],[Net_Income]]/[1]!Table1[[#This Row],[Revenue]])</f>
        <v>-3.2610116324663443E-2</v>
      </c>
      <c r="U487" s="7">
        <f>IF([1]!Table1[[#This Row],[Total_Liabilities]]=0, "", [1]!Table1[[#This Row],[Total_Liabilities]]/[1]!Table1[[#This Row],[Holders_Equity]])</f>
        <v>2.0114863940927115</v>
      </c>
      <c r="V487" s="7">
        <f>IF([1]!Table1[[#This Row],[long_Term_Debt]]=0, "", [1]!Table1[[#This Row],[long_Term_Debt]]/[1]!Table1[[#This Row],[Assets]])</f>
        <v>0.1555575735561206</v>
      </c>
      <c r="W487" s="7">
        <f>IF([1]!Table1[[#This Row],[Total_Liabilities]]=0, "", [1]!Table1[[#This Row],[Total_Liabilities]]/[1]!Table1[[#This Row],[Assets]])</f>
        <v>0.66790773701416639</v>
      </c>
      <c r="X487" s="8">
        <v>-7.4238661612861065E-2</v>
      </c>
      <c r="Y487" s="7" t="s">
        <v>117</v>
      </c>
    </row>
    <row r="488" spans="1:25" x14ac:dyDescent="0.25">
      <c r="A488" s="4">
        <v>49</v>
      </c>
      <c r="B488" s="5" t="s">
        <v>84</v>
      </c>
      <c r="C488">
        <v>1986</v>
      </c>
      <c r="D488">
        <v>0</v>
      </c>
      <c r="E488">
        <v>0</v>
      </c>
      <c r="F488" t="s">
        <v>24</v>
      </c>
      <c r="G488" t="s">
        <v>24</v>
      </c>
      <c r="I488">
        <v>2023</v>
      </c>
      <c r="J488">
        <v>207548</v>
      </c>
      <c r="K488">
        <v>28332</v>
      </c>
      <c r="L488">
        <v>1615</v>
      </c>
      <c r="M488">
        <v>23022</v>
      </c>
      <c r="N488">
        <v>3422</v>
      </c>
      <c r="O488">
        <v>14271</v>
      </c>
      <c r="P488">
        <v>8752</v>
      </c>
      <c r="Q488">
        <v>142.33000000000001</v>
      </c>
      <c r="R488">
        <v>6.04</v>
      </c>
      <c r="S488" s="6">
        <v>23.564569536423843</v>
      </c>
      <c r="T488" s="7">
        <f>IF([1]!Table1[[#This Row],[Revenue]]=0, "",[1]!Table1[[#This Row],[Net_Income]]/[1]!Table1[[#This Row],[Revenue]])</f>
        <v>5.700268247917549E-2</v>
      </c>
      <c r="U488" s="7">
        <f>IF([1]!Table1[[#This Row],[Total_Liabilities]]=0, "", [1]!Table1[[#This Row],[Total_Liabilities]]/[1]!Table1[[#This Row],[Holders_Equity]])</f>
        <v>1.6305987202925045</v>
      </c>
      <c r="V488" s="7">
        <f>IF([1]!Table1[[#This Row],[long_Term_Debt]]=0, "", [1]!Table1[[#This Row],[long_Term_Debt]]/[1]!Table1[[#This Row],[Assets]])</f>
        <v>0.14864043089219009</v>
      </c>
      <c r="W488" s="7">
        <f>IF([1]!Table1[[#This Row],[Total_Liabilities]]=0, "", [1]!Table1[[#This Row],[Total_Liabilities]]/[1]!Table1[[#This Row],[Assets]])</f>
        <v>0.61988532707844668</v>
      </c>
      <c r="X488" s="8">
        <v>-7.0979810814626565E-2</v>
      </c>
      <c r="Y488" s="7" t="s">
        <v>117</v>
      </c>
    </row>
    <row r="489" spans="1:25" x14ac:dyDescent="0.25">
      <c r="A489" s="4">
        <v>49</v>
      </c>
      <c r="B489" s="5" t="s">
        <v>84</v>
      </c>
      <c r="C489">
        <v>1986</v>
      </c>
      <c r="D489">
        <v>0</v>
      </c>
      <c r="E489">
        <v>0</v>
      </c>
      <c r="F489" t="s">
        <v>24</v>
      </c>
      <c r="G489" t="s">
        <v>24</v>
      </c>
      <c r="I489">
        <v>2022</v>
      </c>
      <c r="J489">
        <v>210565</v>
      </c>
      <c r="K489">
        <v>26321</v>
      </c>
      <c r="L489">
        <v>1328</v>
      </c>
      <c r="M489">
        <v>21722</v>
      </c>
      <c r="N489">
        <v>3417</v>
      </c>
      <c r="O489">
        <v>14003</v>
      </c>
      <c r="P489">
        <v>7719</v>
      </c>
      <c r="Q489">
        <v>154.38</v>
      </c>
      <c r="R489">
        <v>6.62</v>
      </c>
      <c r="S489" s="6">
        <v>23.320241691842899</v>
      </c>
      <c r="T489" s="7">
        <f>IF([1]!Table1[[#This Row],[Revenue]]=0, "",[1]!Table1[[#This Row],[Net_Income]]/[1]!Table1[[#This Row],[Revenue]])</f>
        <v>5.0454010105999016E-2</v>
      </c>
      <c r="U489" s="7">
        <f>IF([1]!Table1[[#This Row],[Total_Liabilities]]=0, "", [1]!Table1[[#This Row],[Total_Liabilities]]/[1]!Table1[[#This Row],[Holders_Equity]])</f>
        <v>1.8140950900375696</v>
      </c>
      <c r="V489" s="7">
        <f>IF([1]!Table1[[#This Row],[long_Term_Debt]]=0, "", [1]!Table1[[#This Row],[long_Term_Debt]]/[1]!Table1[[#This Row],[Assets]])</f>
        <v>0.15730595709419024</v>
      </c>
      <c r="W489" s="7">
        <f>IF([1]!Table1[[#This Row],[Total_Liabilities]]=0, "", [1]!Table1[[#This Row],[Total_Liabilities]]/[1]!Table1[[#This Row],[Assets]])</f>
        <v>0.64464598103305404</v>
      </c>
      <c r="X489" s="8">
        <v>-3.0849891721439156E-2</v>
      </c>
      <c r="Y489" s="7" t="s">
        <v>117</v>
      </c>
    </row>
    <row r="490" spans="1:25" x14ac:dyDescent="0.25">
      <c r="A490" s="4">
        <v>49</v>
      </c>
      <c r="B490" s="5" t="s">
        <v>84</v>
      </c>
      <c r="C490">
        <v>1986</v>
      </c>
      <c r="D490">
        <v>0</v>
      </c>
      <c r="E490">
        <v>0</v>
      </c>
      <c r="F490" t="s">
        <v>24</v>
      </c>
      <c r="G490" t="s">
        <v>24</v>
      </c>
      <c r="I490">
        <v>2021</v>
      </c>
      <c r="J490">
        <v>199327</v>
      </c>
      <c r="K490">
        <v>25509</v>
      </c>
      <c r="L490">
        <v>1342</v>
      </c>
      <c r="M490">
        <v>20696</v>
      </c>
      <c r="N490">
        <v>3226</v>
      </c>
      <c r="O490">
        <v>13411</v>
      </c>
      <c r="P490">
        <v>7285</v>
      </c>
      <c r="Q490">
        <v>106.03</v>
      </c>
      <c r="R490">
        <v>6.04</v>
      </c>
      <c r="S490" s="6">
        <v>17.554635761589402</v>
      </c>
      <c r="T490" s="7">
        <f>IF([1]!Table1[[#This Row],[Revenue]]=0, "",[1]!Table1[[#This Row],[Net_Income]]/[1]!Table1[[#This Row],[Revenue]])</f>
        <v>5.2608883139284177E-2</v>
      </c>
      <c r="U490" s="7">
        <f>IF([1]!Table1[[#This Row],[Total_Liabilities]]=0, "", [1]!Table1[[#This Row],[Total_Liabilities]]/[1]!Table1[[#This Row],[Holders_Equity]])</f>
        <v>1.8409059711736444</v>
      </c>
      <c r="V490" s="7">
        <f>IF([1]!Table1[[#This Row],[long_Term_Debt]]=0, "", [1]!Table1[[#This Row],[long_Term_Debt]]/[1]!Table1[[#This Row],[Assets]])</f>
        <v>0.1558755315036722</v>
      </c>
      <c r="W490" s="7">
        <f>IF([1]!Table1[[#This Row],[Total_Liabilities]]=0, "", [1]!Table1[[#This Row],[Total_Liabilities]]/[1]!Table1[[#This Row],[Assets]])</f>
        <v>0.64799961345187473</v>
      </c>
      <c r="X490" s="8">
        <v>-7.4405111921282685E-2</v>
      </c>
      <c r="Y490" s="7" t="s">
        <v>117</v>
      </c>
    </row>
    <row r="491" spans="1:25" x14ac:dyDescent="0.25">
      <c r="A491" s="4">
        <v>49</v>
      </c>
      <c r="B491" s="5" t="s">
        <v>84</v>
      </c>
      <c r="C491">
        <v>1986</v>
      </c>
      <c r="D491">
        <v>0</v>
      </c>
      <c r="E491">
        <v>0</v>
      </c>
      <c r="F491" t="s">
        <v>24</v>
      </c>
      <c r="G491" t="s">
        <v>24</v>
      </c>
      <c r="I491">
        <v>2020</v>
      </c>
      <c r="J491">
        <v>193100</v>
      </c>
      <c r="K491">
        <v>23611</v>
      </c>
      <c r="L491">
        <v>827</v>
      </c>
      <c r="M491">
        <v>19575</v>
      </c>
      <c r="N491">
        <v>3522</v>
      </c>
      <c r="O491">
        <v>13320</v>
      </c>
      <c r="P491">
        <v>6255</v>
      </c>
      <c r="Q491">
        <v>87.6</v>
      </c>
      <c r="R491">
        <v>3.67</v>
      </c>
      <c r="S491" s="6">
        <v>23.869209809264305</v>
      </c>
      <c r="T491" s="7">
        <f>IF([1]!Table1[[#This Row],[Revenue]]=0, "",[1]!Table1[[#This Row],[Net_Income]]/[1]!Table1[[#This Row],[Revenue]])</f>
        <v>3.5026047181398498E-2</v>
      </c>
      <c r="U491" s="7">
        <f>IF([1]!Table1[[#This Row],[Total_Liabilities]]=0, "", [1]!Table1[[#This Row],[Total_Liabilities]]/[1]!Table1[[#This Row],[Holders_Equity]])</f>
        <v>2.1294964028776979</v>
      </c>
      <c r="V491" s="7">
        <f>IF([1]!Table1[[#This Row],[long_Term_Debt]]=0, "", [1]!Table1[[#This Row],[long_Term_Debt]]/[1]!Table1[[#This Row],[Assets]])</f>
        <v>0.17992337164750957</v>
      </c>
      <c r="W491" s="7">
        <f>IF([1]!Table1[[#This Row],[Total_Liabilities]]=0, "", [1]!Table1[[#This Row],[Total_Liabilities]]/[1]!Table1[[#This Row],[Assets]])</f>
        <v>0.68045977011494252</v>
      </c>
      <c r="X491" s="8">
        <v>-3.3374274702469189E-2</v>
      </c>
      <c r="Y491" s="7" t="s">
        <v>117</v>
      </c>
    </row>
    <row r="492" spans="1:25" x14ac:dyDescent="0.25">
      <c r="A492" s="4">
        <v>49</v>
      </c>
      <c r="B492" s="5" t="s">
        <v>84</v>
      </c>
      <c r="C492">
        <v>1986</v>
      </c>
      <c r="D492">
        <v>0</v>
      </c>
      <c r="E492">
        <v>0</v>
      </c>
      <c r="F492" t="s">
        <v>24</v>
      </c>
      <c r="G492" t="s">
        <v>24</v>
      </c>
      <c r="I492">
        <v>2019</v>
      </c>
      <c r="J492">
        <v>182100</v>
      </c>
      <c r="K492">
        <v>22823</v>
      </c>
      <c r="L492">
        <v>-1591</v>
      </c>
      <c r="M492">
        <v>13501</v>
      </c>
      <c r="N492">
        <v>4265</v>
      </c>
      <c r="O492">
        <v>7858</v>
      </c>
      <c r="P492">
        <v>5643</v>
      </c>
      <c r="Q492">
        <v>105.06</v>
      </c>
      <c r="R492">
        <v>-6.54</v>
      </c>
      <c r="S492" s="6">
        <v>-16.064220183486238</v>
      </c>
      <c r="T492" s="7">
        <f>IF([1]!Table1[[#This Row],[Revenue]]=0, "",[1]!Table1[[#This Row],[Net_Income]]/[1]!Table1[[#This Row],[Revenue]])</f>
        <v>-6.9710379879945675E-2</v>
      </c>
      <c r="U492" s="7">
        <f>IF([1]!Table1[[#This Row],[Total_Liabilities]]=0, "", [1]!Table1[[#This Row],[Total_Liabilities]]/[1]!Table1[[#This Row],[Holders_Equity]])</f>
        <v>1.392521708311182</v>
      </c>
      <c r="V492" s="7">
        <f>IF([1]!Table1[[#This Row],[long_Term_Debt]]=0, "", [1]!Table1[[#This Row],[long_Term_Debt]]/[1]!Table1[[#This Row],[Assets]])</f>
        <v>0.31590252573883415</v>
      </c>
      <c r="W492" s="7">
        <f>IF([1]!Table1[[#This Row],[Total_Liabilities]]=0, "", [1]!Table1[[#This Row],[Total_Liabilities]]/[1]!Table1[[#This Row],[Assets]])</f>
        <v>0.58203096066958004</v>
      </c>
      <c r="X492" s="8">
        <v>-2.5281514261928754E-2</v>
      </c>
      <c r="Y492" s="7" t="s">
        <v>117</v>
      </c>
    </row>
    <row r="493" spans="1:25" x14ac:dyDescent="0.25">
      <c r="A493" s="4">
        <v>49</v>
      </c>
      <c r="B493" s="5" t="s">
        <v>84</v>
      </c>
      <c r="C493">
        <v>1986</v>
      </c>
      <c r="D493">
        <v>0</v>
      </c>
      <c r="E493">
        <v>0</v>
      </c>
      <c r="F493" t="s">
        <v>24</v>
      </c>
      <c r="G493" t="s">
        <v>24</v>
      </c>
      <c r="I493">
        <v>2018</v>
      </c>
      <c r="J493">
        <v>176100</v>
      </c>
      <c r="K493">
        <v>22246</v>
      </c>
      <c r="L493">
        <v>1714</v>
      </c>
      <c r="M493">
        <v>16333</v>
      </c>
      <c r="N493">
        <v>4762</v>
      </c>
      <c r="O493">
        <v>9151</v>
      </c>
      <c r="P493">
        <v>7182</v>
      </c>
      <c r="Q493">
        <v>96.62</v>
      </c>
      <c r="R493">
        <v>7.2</v>
      </c>
      <c r="S493" s="6">
        <v>13.419444444444444</v>
      </c>
      <c r="T493" s="7">
        <f>IF([1]!Table1[[#This Row],[Revenue]]=0, "",[1]!Table1[[#This Row],[Net_Income]]/[1]!Table1[[#This Row],[Revenue]])</f>
        <v>7.704755911175043E-2</v>
      </c>
      <c r="U493" s="7">
        <f>IF([1]!Table1[[#This Row],[Total_Liabilities]]=0, "", [1]!Table1[[#This Row],[Total_Liabilities]]/[1]!Table1[[#This Row],[Holders_Equity]])</f>
        <v>1.2741576162628794</v>
      </c>
      <c r="V493" s="7">
        <f>IF([1]!Table1[[#This Row],[long_Term_Debt]]=0, "", [1]!Table1[[#This Row],[long_Term_Debt]]/[1]!Table1[[#This Row],[Assets]])</f>
        <v>0.2915569705504194</v>
      </c>
      <c r="W493" s="7">
        <f>IF([1]!Table1[[#This Row],[Total_Liabilities]]=0, "", [1]!Table1[[#This Row],[Total_Liabilities]]/[1]!Table1[[#This Row],[Assets]])</f>
        <v>0.56027674034163966</v>
      </c>
      <c r="X493" s="8">
        <v>-6.8641553537714645E-2</v>
      </c>
      <c r="Y493" s="7" t="s">
        <v>117</v>
      </c>
    </row>
    <row r="494" spans="1:25" x14ac:dyDescent="0.25">
      <c r="A494" s="4">
        <v>49</v>
      </c>
      <c r="B494" s="5" t="s">
        <v>84</v>
      </c>
      <c r="C494">
        <v>1986</v>
      </c>
      <c r="D494">
        <v>0</v>
      </c>
      <c r="E494">
        <v>0</v>
      </c>
      <c r="F494" t="s">
        <v>24</v>
      </c>
      <c r="G494" t="s">
        <v>24</v>
      </c>
      <c r="I494">
        <v>2017</v>
      </c>
      <c r="J494">
        <v>176800</v>
      </c>
      <c r="K494">
        <v>20719</v>
      </c>
      <c r="L494">
        <v>896</v>
      </c>
      <c r="M494">
        <v>15702</v>
      </c>
      <c r="N494">
        <v>6170</v>
      </c>
      <c r="O494">
        <v>10312</v>
      </c>
      <c r="P494">
        <v>5390</v>
      </c>
      <c r="Q494">
        <v>80.819999999999993</v>
      </c>
      <c r="R494">
        <v>3.88</v>
      </c>
      <c r="S494" s="6">
        <v>20.829896907216494</v>
      </c>
      <c r="T494" s="7">
        <f>IF([1]!Table1[[#This Row],[Revenue]]=0, "",[1]!Table1[[#This Row],[Net_Income]]/[1]!Table1[[#This Row],[Revenue]])</f>
        <v>4.3245330373087504E-2</v>
      </c>
      <c r="U494" s="7">
        <f>IF([1]!Table1[[#This Row],[Total_Liabilities]]=0, "", [1]!Table1[[#This Row],[Total_Liabilities]]/[1]!Table1[[#This Row],[Holders_Equity]])</f>
        <v>1.9131725417439702</v>
      </c>
      <c r="V494" s="7">
        <f>IF([1]!Table1[[#This Row],[long_Term_Debt]]=0, "", [1]!Table1[[#This Row],[long_Term_Debt]]/[1]!Table1[[#This Row],[Assets]])</f>
        <v>0.39294357406699781</v>
      </c>
      <c r="W494" s="7">
        <f>IF([1]!Table1[[#This Row],[Total_Liabilities]]=0, "", [1]!Table1[[#This Row],[Total_Liabilities]]/[1]!Table1[[#This Row],[Assets]])</f>
        <v>0.65673162654438921</v>
      </c>
      <c r="X494" s="8">
        <v>-0.25199092620300206</v>
      </c>
      <c r="Y494" s="7" t="s">
        <v>117</v>
      </c>
    </row>
    <row r="495" spans="1:25" x14ac:dyDescent="0.25">
      <c r="A495" s="4">
        <v>49</v>
      </c>
      <c r="B495" s="5" t="s">
        <v>84</v>
      </c>
      <c r="C495">
        <v>1986</v>
      </c>
      <c r="D495">
        <v>0</v>
      </c>
      <c r="E495">
        <v>0</v>
      </c>
      <c r="F495" t="s">
        <v>24</v>
      </c>
      <c r="G495" t="s">
        <v>24</v>
      </c>
      <c r="I495">
        <v>2016</v>
      </c>
      <c r="J495">
        <v>167800</v>
      </c>
      <c r="K495">
        <v>15498</v>
      </c>
      <c r="L495">
        <v>282</v>
      </c>
      <c r="M495">
        <v>15901</v>
      </c>
      <c r="N495">
        <v>7238</v>
      </c>
      <c r="O495">
        <v>11494</v>
      </c>
      <c r="P495">
        <v>4407</v>
      </c>
      <c r="Q495">
        <v>83.22</v>
      </c>
      <c r="R495">
        <v>2.36</v>
      </c>
      <c r="S495" s="6">
        <v>35.262711864406782</v>
      </c>
      <c r="T495" s="7">
        <f>IF([1]!Table1[[#This Row],[Revenue]]=0, "",[1]!Table1[[#This Row],[Net_Income]]/[1]!Table1[[#This Row],[Revenue]])</f>
        <v>1.8195896244676733E-2</v>
      </c>
      <c r="U495" s="7">
        <f>IF([1]!Table1[[#This Row],[Total_Liabilities]]=0, "", [1]!Table1[[#This Row],[Total_Liabilities]]/[1]!Table1[[#This Row],[Holders_Equity]])</f>
        <v>2.6081234399818469</v>
      </c>
      <c r="V495" s="7">
        <f>IF([1]!Table1[[#This Row],[long_Term_Debt]]=0, "", [1]!Table1[[#This Row],[long_Term_Debt]]/[1]!Table1[[#This Row],[Assets]])</f>
        <v>0.45519149739010123</v>
      </c>
      <c r="W495" s="7">
        <f>IF([1]!Table1[[#This Row],[Total_Liabilities]]=0, "", [1]!Table1[[#This Row],[Total_Liabilities]]/[1]!Table1[[#This Row],[Assets]])</f>
        <v>0.72284761964656308</v>
      </c>
      <c r="X495" s="8">
        <v>-0.44496064008259129</v>
      </c>
      <c r="Y495" s="7" t="s">
        <v>117</v>
      </c>
    </row>
    <row r="496" spans="1:25" x14ac:dyDescent="0.25">
      <c r="A496" s="4">
        <v>49</v>
      </c>
      <c r="B496" s="5" t="s">
        <v>84</v>
      </c>
      <c r="C496">
        <v>1986</v>
      </c>
      <c r="D496">
        <v>0</v>
      </c>
      <c r="E496">
        <v>0</v>
      </c>
      <c r="F496" t="s">
        <v>24</v>
      </c>
      <c r="G496" t="s">
        <v>24</v>
      </c>
      <c r="I496">
        <v>2015</v>
      </c>
      <c r="J496">
        <v>90000</v>
      </c>
      <c r="K496">
        <v>8602</v>
      </c>
      <c r="L496">
        <v>599</v>
      </c>
      <c r="M496">
        <v>3493</v>
      </c>
      <c r="N496">
        <v>683</v>
      </c>
      <c r="O496">
        <v>1708</v>
      </c>
      <c r="P496">
        <v>1785</v>
      </c>
      <c r="Q496">
        <v>72.760000000000005</v>
      </c>
      <c r="R496">
        <v>2.0499999999999998</v>
      </c>
      <c r="S496" s="6">
        <v>35.492682926829275</v>
      </c>
      <c r="T496" s="7">
        <f>IF([1]!Table1[[#This Row],[Revenue]]=0, "",[1]!Table1[[#This Row],[Net_Income]]/[1]!Table1[[#This Row],[Revenue]])</f>
        <v>6.9634968611950704E-2</v>
      </c>
      <c r="U496" s="7">
        <f>IF([1]!Table1[[#This Row],[Total_Liabilities]]=0, "", [1]!Table1[[#This Row],[Total_Liabilities]]/[1]!Table1[[#This Row],[Holders_Equity]])</f>
        <v>0.95686274509803926</v>
      </c>
      <c r="V496" s="7">
        <f>IF([1]!Table1[[#This Row],[long_Term_Debt]]=0, "", [1]!Table1[[#This Row],[long_Term_Debt]]/[1]!Table1[[#This Row],[Assets]])</f>
        <v>0.19553392499284283</v>
      </c>
      <c r="W496" s="7">
        <f>IF([1]!Table1[[#This Row],[Total_Liabilities]]=0, "", [1]!Table1[[#This Row],[Total_Liabilities]]/[1]!Table1[[#This Row],[Assets]])</f>
        <v>0.48897795591182364</v>
      </c>
      <c r="X496" s="8">
        <v>-8.8584050220878868E-2</v>
      </c>
      <c r="Y496" s="7" t="s">
        <v>117</v>
      </c>
    </row>
    <row r="497" spans="1:25" x14ac:dyDescent="0.25">
      <c r="A497" s="4">
        <v>49</v>
      </c>
      <c r="B497" s="5" t="s">
        <v>84</v>
      </c>
      <c r="C497">
        <v>1986</v>
      </c>
      <c r="D497">
        <v>0</v>
      </c>
      <c r="E497">
        <v>0</v>
      </c>
      <c r="F497" t="s">
        <v>24</v>
      </c>
      <c r="G497" t="s">
        <v>24</v>
      </c>
      <c r="I497">
        <v>2014</v>
      </c>
      <c r="J497">
        <v>87400</v>
      </c>
      <c r="K497">
        <v>7840</v>
      </c>
      <c r="L497">
        <v>597</v>
      </c>
      <c r="M497">
        <v>2772</v>
      </c>
      <c r="N497">
        <v>757</v>
      </c>
      <c r="O497">
        <v>1601</v>
      </c>
      <c r="P497">
        <v>1171</v>
      </c>
      <c r="Q497">
        <v>54.41</v>
      </c>
      <c r="R497">
        <v>2.84</v>
      </c>
      <c r="S497" s="6">
        <v>19.158450704225352</v>
      </c>
      <c r="T497" s="7">
        <f>IF([1]!Table1[[#This Row],[Revenue]]=0, "",[1]!Table1[[#This Row],[Net_Income]]/[1]!Table1[[#This Row],[Revenue]])</f>
        <v>7.6147959183673466E-2</v>
      </c>
      <c r="U497" s="7">
        <f>IF([1]!Table1[[#This Row],[Total_Liabilities]]=0, "", [1]!Table1[[#This Row],[Total_Liabilities]]/[1]!Table1[[#This Row],[Holders_Equity]])</f>
        <v>1.367207514944492</v>
      </c>
      <c r="V497" s="7">
        <f>IF([1]!Table1[[#This Row],[long_Term_Debt]]=0, "", [1]!Table1[[#This Row],[long_Term_Debt]]/[1]!Table1[[#This Row],[Assets]])</f>
        <v>0.2730880230880231</v>
      </c>
      <c r="W497" s="7">
        <f>IF([1]!Table1[[#This Row],[Total_Liabilities]]=0, "", [1]!Table1[[#This Row],[Total_Liabilities]]/[1]!Table1[[#This Row],[Assets]])</f>
        <v>0.57756132756132761</v>
      </c>
      <c r="X497" s="8">
        <v>-5.6760204081632654E-2</v>
      </c>
      <c r="Y497" s="7" t="s">
        <v>117</v>
      </c>
    </row>
    <row r="498" spans="1:25" x14ac:dyDescent="0.25">
      <c r="A498" s="4">
        <v>49</v>
      </c>
      <c r="B498" s="5" t="s">
        <v>84</v>
      </c>
      <c r="C498">
        <v>1986</v>
      </c>
      <c r="D498">
        <v>0</v>
      </c>
      <c r="E498">
        <v>0</v>
      </c>
      <c r="F498" t="s">
        <v>24</v>
      </c>
      <c r="G498" t="s">
        <v>24</v>
      </c>
      <c r="I498">
        <v>2013</v>
      </c>
      <c r="J498">
        <v>81920</v>
      </c>
      <c r="K498">
        <v>7395</v>
      </c>
      <c r="L498">
        <v>619</v>
      </c>
      <c r="M498">
        <v>2752</v>
      </c>
      <c r="N498">
        <v>257</v>
      </c>
      <c r="O498">
        <v>1085</v>
      </c>
      <c r="P498">
        <v>1667</v>
      </c>
      <c r="Q498">
        <v>49.9</v>
      </c>
      <c r="R498">
        <v>2.77</v>
      </c>
      <c r="S498" s="6">
        <v>18.014440433212997</v>
      </c>
      <c r="T498" s="7">
        <f>IF([1]!Table1[[#This Row],[Revenue]]=0, "",[1]!Table1[[#This Row],[Net_Income]]/[1]!Table1[[#This Row],[Revenue]])</f>
        <v>8.3705206220419201E-2</v>
      </c>
      <c r="U498" s="7">
        <f>IF([1]!Table1[[#This Row],[Total_Liabilities]]=0, "", [1]!Table1[[#This Row],[Total_Liabilities]]/[1]!Table1[[#This Row],[Holders_Equity]])</f>
        <v>0.65086982603479304</v>
      </c>
      <c r="V498" s="7">
        <f>IF([1]!Table1[[#This Row],[long_Term_Debt]]=0, "", [1]!Table1[[#This Row],[long_Term_Debt]]/[1]!Table1[[#This Row],[Assets]])</f>
        <v>9.3386627906976744E-2</v>
      </c>
      <c r="W498" s="7">
        <f>IF([1]!Table1[[#This Row],[Total_Liabilities]]=0, "", [1]!Table1[[#This Row],[Total_Liabilities]]/[1]!Table1[[#This Row],[Assets]])</f>
        <v>0.39425872093023256</v>
      </c>
      <c r="X498" s="8">
        <v>-0.1033130493576741</v>
      </c>
      <c r="Y498" s="7" t="s">
        <v>117</v>
      </c>
    </row>
    <row r="499" spans="1:25" x14ac:dyDescent="0.25">
      <c r="A499" s="4">
        <v>49</v>
      </c>
      <c r="B499" s="5" t="s">
        <v>84</v>
      </c>
      <c r="C499">
        <v>1986</v>
      </c>
      <c r="D499">
        <v>0</v>
      </c>
      <c r="E499">
        <v>0</v>
      </c>
      <c r="F499" t="s">
        <v>24</v>
      </c>
      <c r="G499" t="s">
        <v>24</v>
      </c>
      <c r="I499">
        <v>2012</v>
      </c>
      <c r="J499">
        <v>72770</v>
      </c>
      <c r="K499">
        <v>6631</v>
      </c>
      <c r="L499">
        <v>488</v>
      </c>
      <c r="M499">
        <v>2329</v>
      </c>
      <c r="N499">
        <v>250</v>
      </c>
      <c r="O499">
        <v>984</v>
      </c>
      <c r="P499">
        <v>1345</v>
      </c>
      <c r="Q499">
        <v>45.86</v>
      </c>
      <c r="R499">
        <v>2.2200000000000002</v>
      </c>
      <c r="S499" s="6">
        <v>20.657657657657655</v>
      </c>
      <c r="T499" s="7">
        <f>IF([1]!Table1[[#This Row],[Revenue]]=0, "",[1]!Table1[[#This Row],[Net_Income]]/[1]!Table1[[#This Row],[Revenue]])</f>
        <v>7.3593726436434928E-2</v>
      </c>
      <c r="U499" s="7">
        <f>IF([1]!Table1[[#This Row],[Total_Liabilities]]=0, "", [1]!Table1[[#This Row],[Total_Liabilities]]/[1]!Table1[[#This Row],[Holders_Equity]])</f>
        <v>0.73159851301115242</v>
      </c>
      <c r="V499" s="7">
        <f>IF([1]!Table1[[#This Row],[long_Term_Debt]]=0, "", [1]!Table1[[#This Row],[long_Term_Debt]]/[1]!Table1[[#This Row],[Assets]])</f>
        <v>0.10734220695577501</v>
      </c>
      <c r="W499" s="7">
        <f>IF([1]!Table1[[#This Row],[Total_Liabilities]]=0, "", [1]!Table1[[#This Row],[Total_Liabilities]]/[1]!Table1[[#This Row],[Assets]])</f>
        <v>0.42249892657793042</v>
      </c>
      <c r="X499" s="8">
        <v>-0.11295430553461017</v>
      </c>
      <c r="Y499" s="7" t="s">
        <v>117</v>
      </c>
    </row>
    <row r="500" spans="1:25" x14ac:dyDescent="0.25">
      <c r="A500" s="4">
        <v>49</v>
      </c>
      <c r="B500" s="5" t="s">
        <v>84</v>
      </c>
      <c r="C500">
        <v>1986</v>
      </c>
      <c r="D500">
        <v>0</v>
      </c>
      <c r="E500">
        <v>0</v>
      </c>
      <c r="F500" t="s">
        <v>24</v>
      </c>
      <c r="G500" t="s">
        <v>24</v>
      </c>
      <c r="I500">
        <v>2011</v>
      </c>
      <c r="J500">
        <v>63860</v>
      </c>
      <c r="K500">
        <v>5882</v>
      </c>
      <c r="L500">
        <v>397</v>
      </c>
      <c r="M500">
        <v>2381</v>
      </c>
      <c r="N500">
        <v>250</v>
      </c>
      <c r="O500">
        <v>922</v>
      </c>
      <c r="P500">
        <v>1459</v>
      </c>
      <c r="Q500">
        <v>31.78</v>
      </c>
      <c r="R500">
        <v>1.75</v>
      </c>
      <c r="S500" s="6">
        <v>18.16</v>
      </c>
      <c r="T500" s="7">
        <f>IF([1]!Table1[[#This Row],[Revenue]]=0, "",[1]!Table1[[#This Row],[Net_Income]]/[1]!Table1[[#This Row],[Revenue]])</f>
        <v>6.7494049642978574E-2</v>
      </c>
      <c r="U500" s="7">
        <f>IF([1]!Table1[[#This Row],[Total_Liabilities]]=0, "", [1]!Table1[[#This Row],[Total_Liabilities]]/[1]!Table1[[#This Row],[Holders_Equity]])</f>
        <v>0.63193968471555861</v>
      </c>
      <c r="V500" s="7">
        <f>IF([1]!Table1[[#This Row],[long_Term_Debt]]=0, "", [1]!Table1[[#This Row],[long_Term_Debt]]/[1]!Table1[[#This Row],[Assets]])</f>
        <v>0.10499790004199916</v>
      </c>
      <c r="W500" s="7">
        <f>IF([1]!Table1[[#This Row],[Total_Liabilities]]=0, "", [1]!Table1[[#This Row],[Total_Liabilities]]/[1]!Table1[[#This Row],[Assets]])</f>
        <v>0.38723225535489292</v>
      </c>
      <c r="X500" s="8">
        <v>-0.1106766405984359</v>
      </c>
      <c r="Y500" s="7" t="s">
        <v>117</v>
      </c>
    </row>
    <row r="501" spans="1:25" x14ac:dyDescent="0.25">
      <c r="A501" s="4">
        <v>49</v>
      </c>
      <c r="B501" s="5" t="s">
        <v>84</v>
      </c>
      <c r="C501">
        <v>1986</v>
      </c>
      <c r="D501">
        <v>0</v>
      </c>
      <c r="E501">
        <v>0</v>
      </c>
      <c r="F501" t="s">
        <v>24</v>
      </c>
      <c r="G501" t="s">
        <v>24</v>
      </c>
      <c r="I501">
        <v>2010</v>
      </c>
      <c r="J501">
        <v>54480</v>
      </c>
      <c r="K501">
        <v>5231</v>
      </c>
      <c r="L501">
        <v>321</v>
      </c>
      <c r="M501">
        <v>2290</v>
      </c>
      <c r="N501">
        <v>250</v>
      </c>
      <c r="O501">
        <v>861</v>
      </c>
      <c r="P501">
        <v>1429</v>
      </c>
      <c r="Q501">
        <v>21.14</v>
      </c>
      <c r="R501">
        <v>1.28</v>
      </c>
      <c r="S501" s="6">
        <v>16.515625</v>
      </c>
      <c r="T501" s="7">
        <f>IF([1]!Table1[[#This Row],[Revenue]]=0, "",[1]!Table1[[#This Row],[Net_Income]]/[1]!Table1[[#This Row],[Revenue]])</f>
        <v>6.1364939782068438E-2</v>
      </c>
      <c r="U501" s="7">
        <f>IF([1]!Table1[[#This Row],[Total_Liabilities]]=0, "", [1]!Table1[[#This Row],[Total_Liabilities]]/[1]!Table1[[#This Row],[Holders_Equity]])</f>
        <v>0.60251924422673198</v>
      </c>
      <c r="V501" s="7">
        <f>IF([1]!Table1[[#This Row],[long_Term_Debt]]=0, "", [1]!Table1[[#This Row],[long_Term_Debt]]/[1]!Table1[[#This Row],[Assets]])</f>
        <v>0.1091703056768559</v>
      </c>
      <c r="W501" s="7">
        <f>IF([1]!Table1[[#This Row],[Total_Liabilities]]=0, "", [1]!Table1[[#This Row],[Total_Liabilities]]/[1]!Table1[[#This Row],[Assets]])</f>
        <v>0.37598253275109172</v>
      </c>
      <c r="X501" s="8">
        <v>-0.11202446950869814</v>
      </c>
      <c r="Y501" s="7" t="s">
        <v>117</v>
      </c>
    </row>
    <row r="502" spans="1:25" x14ac:dyDescent="0.25">
      <c r="A502" s="4">
        <v>49</v>
      </c>
      <c r="B502" s="5" t="s">
        <v>84</v>
      </c>
      <c r="C502">
        <v>1986</v>
      </c>
      <c r="D502">
        <v>0</v>
      </c>
      <c r="E502">
        <v>0</v>
      </c>
      <c r="F502" t="s">
        <v>24</v>
      </c>
      <c r="G502" t="s">
        <v>24</v>
      </c>
      <c r="I502">
        <v>2009</v>
      </c>
      <c r="J502">
        <v>45840</v>
      </c>
      <c r="K502">
        <v>4645</v>
      </c>
      <c r="L502">
        <v>230</v>
      </c>
      <c r="M502">
        <v>2036</v>
      </c>
      <c r="N502">
        <v>250</v>
      </c>
      <c r="O502">
        <v>783</v>
      </c>
      <c r="P502">
        <v>1253</v>
      </c>
      <c r="Q502">
        <v>15.04</v>
      </c>
      <c r="R502">
        <v>1.07</v>
      </c>
      <c r="S502" s="6">
        <v>14.056074766355138</v>
      </c>
      <c r="T502" s="7">
        <f>IF([1]!Table1[[#This Row],[Revenue]]=0, "",[1]!Table1[[#This Row],[Net_Income]]/[1]!Table1[[#This Row],[Revenue]])</f>
        <v>4.951560818083961E-2</v>
      </c>
      <c r="U502" s="7">
        <f>IF([1]!Table1[[#This Row],[Total_Liabilities]]=0, "", [1]!Table1[[#This Row],[Total_Liabilities]]/[1]!Table1[[#This Row],[Holders_Equity]])</f>
        <v>0.62490023942537909</v>
      </c>
      <c r="V502" s="7">
        <f>IF([1]!Table1[[#This Row],[long_Term_Debt]]=0, "", [1]!Table1[[#This Row],[long_Term_Debt]]/[1]!Table1[[#This Row],[Assets]])</f>
        <v>0.12278978388998035</v>
      </c>
      <c r="W502" s="7">
        <f>IF([1]!Table1[[#This Row],[Total_Liabilities]]=0, "", [1]!Table1[[#This Row],[Total_Liabilities]]/[1]!Table1[[#This Row],[Assets]])</f>
        <v>0.38457760314341849</v>
      </c>
      <c r="X502" s="8">
        <v>-1</v>
      </c>
      <c r="Y502" s="7" t="s">
        <v>117</v>
      </c>
    </row>
    <row r="503" spans="1:25" x14ac:dyDescent="0.25">
      <c r="A503" s="4">
        <v>50</v>
      </c>
      <c r="B503" s="5" t="s">
        <v>85</v>
      </c>
      <c r="C503">
        <v>1997</v>
      </c>
      <c r="D503">
        <v>0</v>
      </c>
      <c r="E503">
        <v>0</v>
      </c>
      <c r="F503" t="s">
        <v>24</v>
      </c>
      <c r="G503" t="s">
        <v>24</v>
      </c>
      <c r="I503">
        <v>2025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959.49</v>
      </c>
      <c r="R503">
        <v>0</v>
      </c>
      <c r="S503" s="6" t="s">
        <v>110</v>
      </c>
      <c r="T503" s="7" t="str">
        <f>IF([1]!Table1[[#This Row],[Revenue]]=0, "",[1]!Table1[[#This Row],[Net_Income]]/[1]!Table1[[#This Row],[Revenue]])</f>
        <v/>
      </c>
      <c r="U503" s="7" t="str">
        <f>IF([1]!Table1[[#This Row],[Total_Liabilities]]=0, "", [1]!Table1[[#This Row],[Total_Liabilities]]/[1]!Table1[[#This Row],[Holders_Equity]])</f>
        <v/>
      </c>
      <c r="V503" s="7" t="str">
        <f>IF([1]!Table1[[#This Row],[long_Term_Debt]]=0, "", [1]!Table1[[#This Row],[long_Term_Debt]]/[1]!Table1[[#This Row],[Assets]])</f>
        <v/>
      </c>
      <c r="W503" s="7" t="str">
        <f>IF([1]!Table1[[#This Row],[Total_Liabilities]]=0, "", [1]!Table1[[#This Row],[Total_Liabilities]]/[1]!Table1[[#This Row],[Assets]])</f>
        <v/>
      </c>
      <c r="X503" s="8" t="s">
        <v>110</v>
      </c>
      <c r="Y503" s="7" t="s">
        <v>118</v>
      </c>
    </row>
    <row r="504" spans="1:25" x14ac:dyDescent="0.25">
      <c r="A504" s="4">
        <v>50</v>
      </c>
      <c r="B504" s="5" t="s">
        <v>85</v>
      </c>
      <c r="C504">
        <v>1997</v>
      </c>
      <c r="D504">
        <v>0</v>
      </c>
      <c r="E504">
        <v>0</v>
      </c>
      <c r="F504" t="s">
        <v>24</v>
      </c>
      <c r="G504" t="s">
        <v>24</v>
      </c>
      <c r="I504">
        <v>2024</v>
      </c>
      <c r="J504">
        <v>14000</v>
      </c>
      <c r="K504">
        <v>39001</v>
      </c>
      <c r="L504">
        <v>8712</v>
      </c>
      <c r="M504">
        <v>53630</v>
      </c>
      <c r="N504">
        <v>13798</v>
      </c>
      <c r="O504">
        <v>28887</v>
      </c>
      <c r="P504">
        <v>24744</v>
      </c>
      <c r="Q504">
        <v>720.7</v>
      </c>
      <c r="R504">
        <v>16.98</v>
      </c>
      <c r="S504" s="6">
        <v>42.444051825677271</v>
      </c>
      <c r="T504" s="7">
        <f>IF([1]!Table1[[#This Row],[Revenue]]=0, "",[1]!Table1[[#This Row],[Net_Income]]/[1]!Table1[[#This Row],[Revenue]])</f>
        <v>0.22337888772082767</v>
      </c>
      <c r="U504" s="7">
        <f>IF([1]!Table1[[#This Row],[Total_Liabilities]]=0, "", [1]!Table1[[#This Row],[Total_Liabilities]]/[1]!Table1[[#This Row],[Holders_Equity]])</f>
        <v>1.1674345295829291</v>
      </c>
      <c r="V504" s="7">
        <f>IF([1]!Table1[[#This Row],[long_Term_Debt]]=0, "", [1]!Table1[[#This Row],[long_Term_Debt]]/[1]!Table1[[#This Row],[Assets]])</f>
        <v>0.25728137236621296</v>
      </c>
      <c r="W504" s="7">
        <f>IF([1]!Table1[[#This Row],[Total_Liabilities]]=0, "", [1]!Table1[[#This Row],[Total_Liabilities]]/[1]!Table1[[#This Row],[Assets]])</f>
        <v>0.53863509229908635</v>
      </c>
      <c r="X504" s="8">
        <v>-0.13532986333683752</v>
      </c>
      <c r="Y504" s="7" t="s">
        <v>118</v>
      </c>
    </row>
    <row r="505" spans="1:25" x14ac:dyDescent="0.25">
      <c r="A505" s="4">
        <v>50</v>
      </c>
      <c r="B505" s="5" t="s">
        <v>85</v>
      </c>
      <c r="C505">
        <v>1997</v>
      </c>
      <c r="D505">
        <v>0</v>
      </c>
      <c r="E505">
        <v>0</v>
      </c>
      <c r="F505" t="s">
        <v>24</v>
      </c>
      <c r="G505" t="s">
        <v>24</v>
      </c>
      <c r="I505">
        <v>2023</v>
      </c>
      <c r="J505">
        <v>13000</v>
      </c>
      <c r="K505">
        <v>33723</v>
      </c>
      <c r="L505">
        <v>5408</v>
      </c>
      <c r="M505">
        <v>48732</v>
      </c>
      <c r="N505">
        <v>14143</v>
      </c>
      <c r="O505">
        <v>28144</v>
      </c>
      <c r="P505">
        <v>20588</v>
      </c>
      <c r="Q505">
        <v>412.61</v>
      </c>
      <c r="R505">
        <v>10.18</v>
      </c>
      <c r="S505" s="6">
        <v>40.531434184675838</v>
      </c>
      <c r="T505" s="7">
        <f>IF([1]!Table1[[#This Row],[Revenue]]=0, "",[1]!Table1[[#This Row],[Net_Income]]/[1]!Table1[[#This Row],[Revenue]])</f>
        <v>0.16036532930047742</v>
      </c>
      <c r="U505" s="7">
        <f>IF([1]!Table1[[#This Row],[Total_Liabilities]]=0, "", [1]!Table1[[#This Row],[Total_Liabilities]]/[1]!Table1[[#This Row],[Holders_Equity]])</f>
        <v>1.3670099086846708</v>
      </c>
      <c r="V505" s="7">
        <f>IF([1]!Table1[[#This Row],[long_Term_Debt]]=0, "", [1]!Table1[[#This Row],[long_Term_Debt]]/[1]!Table1[[#This Row],[Assets]])</f>
        <v>0.29021997865878685</v>
      </c>
      <c r="W505" s="7">
        <f>IF([1]!Table1[[#This Row],[Total_Liabilities]]=0, "", [1]!Table1[[#This Row],[Total_Liabilities]]/[1]!Table1[[#This Row],[Assets]])</f>
        <v>0.57752606090453906</v>
      </c>
      <c r="X505" s="8">
        <v>-6.2479613320285857E-2</v>
      </c>
      <c r="Y505" s="7" t="s">
        <v>118</v>
      </c>
    </row>
    <row r="506" spans="1:25" x14ac:dyDescent="0.25">
      <c r="A506" s="4">
        <v>50</v>
      </c>
      <c r="B506" s="5" t="s">
        <v>85</v>
      </c>
      <c r="C506">
        <v>1997</v>
      </c>
      <c r="D506">
        <v>0</v>
      </c>
      <c r="E506">
        <v>0</v>
      </c>
      <c r="F506" t="s">
        <v>24</v>
      </c>
      <c r="G506" t="s">
        <v>24</v>
      </c>
      <c r="I506">
        <v>2022</v>
      </c>
      <c r="J506">
        <v>12800</v>
      </c>
      <c r="K506">
        <v>31616</v>
      </c>
      <c r="L506">
        <v>4492</v>
      </c>
      <c r="M506">
        <v>48595</v>
      </c>
      <c r="N506">
        <v>14353</v>
      </c>
      <c r="O506">
        <v>27817</v>
      </c>
      <c r="P506">
        <v>20777</v>
      </c>
      <c r="Q506">
        <v>269.94</v>
      </c>
      <c r="R506">
        <v>10.84</v>
      </c>
      <c r="S506" s="6">
        <v>24.902214022140221</v>
      </c>
      <c r="T506" s="7">
        <f>IF([1]!Table1[[#This Row],[Revenue]]=0, "",[1]!Table1[[#This Row],[Net_Income]]/[1]!Table1[[#This Row],[Revenue]])</f>
        <v>0.14207995951417005</v>
      </c>
      <c r="U506" s="7">
        <f>IF([1]!Table1[[#This Row],[Total_Liabilities]]=0, "", [1]!Table1[[#This Row],[Total_Liabilities]]/[1]!Table1[[#This Row],[Holders_Equity]])</f>
        <v>1.3388362131202771</v>
      </c>
      <c r="V506" s="7">
        <f>IF([1]!Table1[[#This Row],[long_Term_Debt]]=0, "", [1]!Table1[[#This Row],[long_Term_Debt]]/[1]!Table1[[#This Row],[Assets]])</f>
        <v>0.2953596048976232</v>
      </c>
      <c r="W506" s="7">
        <f>IF([1]!Table1[[#This Row],[Total_Liabilities]]=0, "", [1]!Table1[[#This Row],[Total_Liabilities]]/[1]!Table1[[#This Row],[Assets]])</f>
        <v>0.57242514662002264</v>
      </c>
      <c r="X506" s="8">
        <v>-6.0665485829959516E-2</v>
      </c>
      <c r="Y506" s="7" t="s">
        <v>118</v>
      </c>
    </row>
    <row r="507" spans="1:25" x14ac:dyDescent="0.25">
      <c r="A507" s="4">
        <v>50</v>
      </c>
      <c r="B507" s="5" t="s">
        <v>85</v>
      </c>
      <c r="C507">
        <v>1997</v>
      </c>
      <c r="D507">
        <v>0</v>
      </c>
      <c r="E507">
        <v>0</v>
      </c>
      <c r="F507" t="s">
        <v>24</v>
      </c>
      <c r="G507" t="s">
        <v>24</v>
      </c>
      <c r="I507">
        <v>2021</v>
      </c>
      <c r="J507">
        <v>11300</v>
      </c>
      <c r="K507">
        <v>29698</v>
      </c>
      <c r="L507">
        <v>5116</v>
      </c>
      <c r="M507">
        <v>44585</v>
      </c>
      <c r="N507">
        <v>14693</v>
      </c>
      <c r="O507">
        <v>28735</v>
      </c>
      <c r="P507">
        <v>15849</v>
      </c>
      <c r="Q507">
        <v>565.66</v>
      </c>
      <c r="R507">
        <v>10.06</v>
      </c>
      <c r="S507" s="6">
        <v>56.228628230616295</v>
      </c>
      <c r="T507" s="7">
        <f>IF([1]!Table1[[#This Row],[Revenue]]=0, "",[1]!Table1[[#This Row],[Net_Income]]/[1]!Table1[[#This Row],[Revenue]])</f>
        <v>0.17226749276045525</v>
      </c>
      <c r="U507" s="7">
        <f>IF([1]!Table1[[#This Row],[Total_Liabilities]]=0, "", [1]!Table1[[#This Row],[Total_Liabilities]]/[1]!Table1[[#This Row],[Holders_Equity]])</f>
        <v>1.8130481418386017</v>
      </c>
      <c r="V507" s="7">
        <f>IF([1]!Table1[[#This Row],[long_Term_Debt]]=0, "", [1]!Table1[[#This Row],[long_Term_Debt]]/[1]!Table1[[#This Row],[Assets]])</f>
        <v>0.32955029718515194</v>
      </c>
      <c r="W507" s="7">
        <f>IF([1]!Table1[[#This Row],[Total_Liabilities]]=0, "", [1]!Table1[[#This Row],[Total_Liabilities]]/[1]!Table1[[#This Row],[Assets]])</f>
        <v>0.6444992710552877</v>
      </c>
      <c r="X507" s="8">
        <v>-0.15832716007811973</v>
      </c>
      <c r="Y507" s="7" t="s">
        <v>118</v>
      </c>
    </row>
    <row r="508" spans="1:25" x14ac:dyDescent="0.25">
      <c r="A508" s="4">
        <v>50</v>
      </c>
      <c r="B508" s="5" t="s">
        <v>85</v>
      </c>
      <c r="C508">
        <v>1997</v>
      </c>
      <c r="D508">
        <v>0</v>
      </c>
      <c r="E508">
        <v>0</v>
      </c>
      <c r="F508" t="s">
        <v>24</v>
      </c>
      <c r="G508" t="s">
        <v>24</v>
      </c>
      <c r="I508">
        <v>2020</v>
      </c>
      <c r="J508">
        <v>9400</v>
      </c>
      <c r="K508">
        <v>24996</v>
      </c>
      <c r="L508">
        <v>2761</v>
      </c>
      <c r="M508">
        <v>39280</v>
      </c>
      <c r="N508">
        <v>15809</v>
      </c>
      <c r="O508">
        <v>28215</v>
      </c>
      <c r="P508">
        <v>11065</v>
      </c>
      <c r="Q508">
        <v>467.82</v>
      </c>
      <c r="R508">
        <v>5.79</v>
      </c>
      <c r="S508" s="6">
        <v>80.797927461139892</v>
      </c>
      <c r="T508" s="7">
        <f>IF([1]!Table1[[#This Row],[Revenue]]=0, "",[1]!Table1[[#This Row],[Net_Income]]/[1]!Table1[[#This Row],[Revenue]])</f>
        <v>0.11045767322771644</v>
      </c>
      <c r="U508" s="7">
        <f>IF([1]!Table1[[#This Row],[Total_Liabilities]]=0, "", [1]!Table1[[#This Row],[Total_Liabilities]]/[1]!Table1[[#This Row],[Holders_Equity]])</f>
        <v>2.5499322187076365</v>
      </c>
      <c r="V508" s="7">
        <f>IF([1]!Table1[[#This Row],[long_Term_Debt]]=0, "", [1]!Table1[[#This Row],[long_Term_Debt]]/[1]!Table1[[#This Row],[Assets]])</f>
        <v>0.40246945010183299</v>
      </c>
      <c r="W508" s="7">
        <f>IF([1]!Table1[[#This Row],[Total_Liabilities]]=0, "", [1]!Table1[[#This Row],[Total_Liabilities]]/[1]!Table1[[#This Row],[Assets]])</f>
        <v>0.71830448065173114</v>
      </c>
      <c r="X508" s="8">
        <v>-0.19363098095695311</v>
      </c>
      <c r="Y508" s="7" t="s">
        <v>118</v>
      </c>
    </row>
    <row r="509" spans="1:25" x14ac:dyDescent="0.25">
      <c r="A509" s="4">
        <v>50</v>
      </c>
      <c r="B509" s="5" t="s">
        <v>85</v>
      </c>
      <c r="C509">
        <v>1997</v>
      </c>
      <c r="D509">
        <v>0</v>
      </c>
      <c r="E509">
        <v>0</v>
      </c>
      <c r="F509" t="s">
        <v>24</v>
      </c>
      <c r="G509" t="s">
        <v>24</v>
      </c>
      <c r="I509">
        <v>2019</v>
      </c>
      <c r="J509">
        <v>8600</v>
      </c>
      <c r="K509">
        <v>20156</v>
      </c>
      <c r="L509">
        <v>1867</v>
      </c>
      <c r="M509">
        <v>33976</v>
      </c>
      <c r="N509">
        <v>14759</v>
      </c>
      <c r="O509">
        <v>26394</v>
      </c>
      <c r="P509">
        <v>7582</v>
      </c>
      <c r="Q509">
        <v>328.77</v>
      </c>
      <c r="R509">
        <v>3.15</v>
      </c>
      <c r="S509" s="6">
        <v>104.37142857142857</v>
      </c>
      <c r="T509" s="7">
        <f>IF([1]!Table1[[#This Row],[Revenue]]=0, "",[1]!Table1[[#This Row],[Net_Income]]/[1]!Table1[[#This Row],[Revenue]])</f>
        <v>9.2627505457432036E-2</v>
      </c>
      <c r="U509" s="7">
        <f>IF([1]!Table1[[#This Row],[Total_Liabilities]]=0, "", [1]!Table1[[#This Row],[Total_Liabilities]]/[1]!Table1[[#This Row],[Holders_Equity]])</f>
        <v>3.4811395410182011</v>
      </c>
      <c r="V509" s="7">
        <f>IF([1]!Table1[[#This Row],[long_Term_Debt]]=0, "", [1]!Table1[[#This Row],[long_Term_Debt]]/[1]!Table1[[#This Row],[Assets]])</f>
        <v>0.43439486696491642</v>
      </c>
      <c r="W509" s="7">
        <f>IF([1]!Table1[[#This Row],[Total_Liabilities]]=0, "", [1]!Table1[[#This Row],[Total_Liabilities]]/[1]!Table1[[#This Row],[Assets]])</f>
        <v>0.77684247704261833</v>
      </c>
      <c r="X509" s="8">
        <v>-0.21641198650525897</v>
      </c>
      <c r="Y509" s="7" t="s">
        <v>118</v>
      </c>
    </row>
    <row r="510" spans="1:25" x14ac:dyDescent="0.25">
      <c r="A510" s="4">
        <v>50</v>
      </c>
      <c r="B510" s="5" t="s">
        <v>85</v>
      </c>
      <c r="C510">
        <v>1997</v>
      </c>
      <c r="D510">
        <v>0</v>
      </c>
      <c r="E510">
        <v>0</v>
      </c>
      <c r="F510" t="s">
        <v>24</v>
      </c>
      <c r="G510" t="s">
        <v>24</v>
      </c>
      <c r="I510">
        <v>2018</v>
      </c>
      <c r="J510">
        <v>7300</v>
      </c>
      <c r="K510">
        <v>15794</v>
      </c>
      <c r="L510">
        <v>1211</v>
      </c>
      <c r="M510">
        <v>25974</v>
      </c>
      <c r="N510">
        <v>10360</v>
      </c>
      <c r="O510">
        <v>20736</v>
      </c>
      <c r="P510">
        <v>5239</v>
      </c>
      <c r="Q510">
        <v>353.64</v>
      </c>
      <c r="R510">
        <v>2.16</v>
      </c>
      <c r="S510" s="6">
        <v>163.7222222222222</v>
      </c>
      <c r="T510" s="7">
        <f>IF([1]!Table1[[#This Row],[Revenue]]=0, "",[1]!Table1[[#This Row],[Net_Income]]/[1]!Table1[[#This Row],[Revenue]])</f>
        <v>7.6674686589844249E-2</v>
      </c>
      <c r="U510" s="7">
        <f>IF([1]!Table1[[#This Row],[Total_Liabilities]]=0, "", [1]!Table1[[#This Row],[Total_Liabilities]]/[1]!Table1[[#This Row],[Holders_Equity]])</f>
        <v>3.9580072532926129</v>
      </c>
      <c r="V510" s="7">
        <f>IF([1]!Table1[[#This Row],[long_Term_Debt]]=0, "", [1]!Table1[[#This Row],[long_Term_Debt]]/[1]!Table1[[#This Row],[Assets]])</f>
        <v>0.39886039886039887</v>
      </c>
      <c r="W510" s="7">
        <f>IF([1]!Table1[[#This Row],[Total_Liabilities]]=0, "", [1]!Table1[[#This Row],[Total_Liabilities]]/[1]!Table1[[#This Row],[Assets]])</f>
        <v>0.79833679833679838</v>
      </c>
      <c r="X510" s="8">
        <v>-0.25965556540458401</v>
      </c>
      <c r="Y510" s="7" t="s">
        <v>118</v>
      </c>
    </row>
    <row r="511" spans="1:25" x14ac:dyDescent="0.25">
      <c r="A511" s="4">
        <v>50</v>
      </c>
      <c r="B511" s="5" t="s">
        <v>85</v>
      </c>
      <c r="C511">
        <v>1997</v>
      </c>
      <c r="D511">
        <v>0</v>
      </c>
      <c r="E511">
        <v>0</v>
      </c>
      <c r="F511" t="s">
        <v>24</v>
      </c>
      <c r="G511" t="s">
        <v>24</v>
      </c>
      <c r="I511">
        <v>2017</v>
      </c>
      <c r="J511">
        <v>5500</v>
      </c>
      <c r="K511">
        <v>11693</v>
      </c>
      <c r="L511">
        <v>559</v>
      </c>
      <c r="M511">
        <v>19013</v>
      </c>
      <c r="N511">
        <v>6499</v>
      </c>
      <c r="O511">
        <v>15431</v>
      </c>
      <c r="P511">
        <v>3582</v>
      </c>
      <c r="Q511">
        <v>167.63</v>
      </c>
      <c r="R511">
        <v>0.96</v>
      </c>
      <c r="S511" s="6">
        <v>174.61458333333334</v>
      </c>
      <c r="T511" s="7">
        <f>IF([1]!Table1[[#This Row],[Revenue]]=0, "",[1]!Table1[[#This Row],[Net_Income]]/[1]!Table1[[#This Row],[Revenue]])</f>
        <v>4.7806379885401519E-2</v>
      </c>
      <c r="U511" s="7">
        <f>IF([1]!Table1[[#This Row],[Total_Liabilities]]=0, "", [1]!Table1[[#This Row],[Total_Liabilities]]/[1]!Table1[[#This Row],[Holders_Equity]])</f>
        <v>4.3079285315466223</v>
      </c>
      <c r="V511" s="7">
        <f>IF([1]!Table1[[#This Row],[long_Term_Debt]]=0, "", [1]!Table1[[#This Row],[long_Term_Debt]]/[1]!Table1[[#This Row],[Assets]])</f>
        <v>0.34181875558828168</v>
      </c>
      <c r="W511" s="7">
        <f>IF([1]!Table1[[#This Row],[Total_Liabilities]]=0, "", [1]!Table1[[#This Row],[Total_Liabilities]]/[1]!Table1[[#This Row],[Assets]])</f>
        <v>0.81160258770315052</v>
      </c>
      <c r="X511" s="8">
        <v>-0.24476182331309329</v>
      </c>
      <c r="Y511" s="7" t="s">
        <v>118</v>
      </c>
    </row>
    <row r="512" spans="1:25" x14ac:dyDescent="0.25">
      <c r="A512" s="4">
        <v>50</v>
      </c>
      <c r="B512" s="5" t="s">
        <v>85</v>
      </c>
      <c r="C512">
        <v>1997</v>
      </c>
      <c r="D512">
        <v>0</v>
      </c>
      <c r="E512">
        <v>0</v>
      </c>
      <c r="F512" t="s">
        <v>24</v>
      </c>
      <c r="G512" t="s">
        <v>24</v>
      </c>
      <c r="I512">
        <v>2016</v>
      </c>
      <c r="J512">
        <v>4700</v>
      </c>
      <c r="K512">
        <v>8831</v>
      </c>
      <c r="L512">
        <v>187</v>
      </c>
      <c r="M512">
        <v>13587</v>
      </c>
      <c r="N512">
        <v>3364</v>
      </c>
      <c r="O512">
        <v>10907</v>
      </c>
      <c r="P512">
        <v>2680</v>
      </c>
      <c r="Q512">
        <v>104.02</v>
      </c>
      <c r="R512">
        <v>0.35</v>
      </c>
      <c r="S512" s="6">
        <v>297.2</v>
      </c>
      <c r="T512" s="7">
        <f>IF([1]!Table1[[#This Row],[Revenue]]=0, "",[1]!Table1[[#This Row],[Net_Income]]/[1]!Table1[[#This Row],[Revenue]])</f>
        <v>2.117540482391575E-2</v>
      </c>
      <c r="U512" s="7">
        <f>IF([1]!Table1[[#This Row],[Total_Liabilities]]=0, "", [1]!Table1[[#This Row],[Total_Liabilities]]/[1]!Table1[[#This Row],[Holders_Equity]])</f>
        <v>4.0697761194029853</v>
      </c>
      <c r="V512" s="7">
        <f>IF([1]!Table1[[#This Row],[long_Term_Debt]]=0, "", [1]!Table1[[#This Row],[long_Term_Debt]]/[1]!Table1[[#This Row],[Assets]])</f>
        <v>0.24758960771325531</v>
      </c>
      <c r="W512" s="7">
        <f>IF([1]!Table1[[#This Row],[Total_Liabilities]]=0, "", [1]!Table1[[#This Row],[Total_Liabilities]]/[1]!Table1[[#This Row],[Assets]])</f>
        <v>0.80275263119158013</v>
      </c>
      <c r="X512" s="8">
        <v>-0.23225002830936473</v>
      </c>
      <c r="Y512" s="7" t="s">
        <v>118</v>
      </c>
    </row>
    <row r="513" spans="1:25" x14ac:dyDescent="0.25">
      <c r="A513" s="4">
        <v>50</v>
      </c>
      <c r="B513" s="5" t="s">
        <v>85</v>
      </c>
      <c r="C513">
        <v>1997</v>
      </c>
      <c r="D513">
        <v>0</v>
      </c>
      <c r="E513">
        <v>0</v>
      </c>
      <c r="F513" t="s">
        <v>24</v>
      </c>
      <c r="G513" t="s">
        <v>24</v>
      </c>
      <c r="I513">
        <v>2015</v>
      </c>
      <c r="J513">
        <v>3700</v>
      </c>
      <c r="K513">
        <v>6780</v>
      </c>
      <c r="L513">
        <v>123</v>
      </c>
      <c r="M513">
        <v>10203</v>
      </c>
      <c r="N513">
        <v>2371</v>
      </c>
      <c r="O513">
        <v>7979</v>
      </c>
      <c r="P513">
        <v>2223</v>
      </c>
      <c r="Q513">
        <v>92.75</v>
      </c>
      <c r="R513">
        <v>0.41</v>
      </c>
      <c r="S513" s="6">
        <v>226.21951219512195</v>
      </c>
      <c r="T513" s="7">
        <f>IF([1]!Table1[[#This Row],[Revenue]]=0, "",[1]!Table1[[#This Row],[Net_Income]]/[1]!Table1[[#This Row],[Revenue]])</f>
        <v>1.8141592920353982E-2</v>
      </c>
      <c r="U513" s="7">
        <f>IF([1]!Table1[[#This Row],[Total_Liabilities]]=0, "", [1]!Table1[[#This Row],[Total_Liabilities]]/[1]!Table1[[#This Row],[Holders_Equity]])</f>
        <v>3.589293747188484</v>
      </c>
      <c r="V513" s="7">
        <f>IF([1]!Table1[[#This Row],[long_Term_Debt]]=0, "", [1]!Table1[[#This Row],[long_Term_Debt]]/[1]!Table1[[#This Row],[Assets]])</f>
        <v>0.23238263255905126</v>
      </c>
      <c r="W513" s="7">
        <f>IF([1]!Table1[[#This Row],[Total_Liabilities]]=0, "", [1]!Table1[[#This Row],[Total_Liabilities]]/[1]!Table1[[#This Row],[Assets]])</f>
        <v>0.78202489463883174</v>
      </c>
      <c r="X513" s="8">
        <v>-0.18805309734513273</v>
      </c>
      <c r="Y513" s="7" t="s">
        <v>118</v>
      </c>
    </row>
    <row r="514" spans="1:25" x14ac:dyDescent="0.25">
      <c r="A514" s="4">
        <v>50</v>
      </c>
      <c r="B514" s="5" t="s">
        <v>85</v>
      </c>
      <c r="C514">
        <v>1997</v>
      </c>
      <c r="D514">
        <v>0</v>
      </c>
      <c r="E514">
        <v>0</v>
      </c>
      <c r="F514" t="s">
        <v>24</v>
      </c>
      <c r="G514" t="s">
        <v>24</v>
      </c>
      <c r="I514">
        <v>2014</v>
      </c>
      <c r="J514">
        <v>2189</v>
      </c>
      <c r="K514">
        <v>5505</v>
      </c>
      <c r="L514">
        <v>267</v>
      </c>
      <c r="M514">
        <v>7043</v>
      </c>
      <c r="N514">
        <v>886</v>
      </c>
      <c r="O514">
        <v>5185</v>
      </c>
      <c r="P514">
        <v>1858</v>
      </c>
      <c r="Q514">
        <v>56.62</v>
      </c>
      <c r="R514">
        <v>0.5</v>
      </c>
      <c r="S514" s="6">
        <v>113.24</v>
      </c>
      <c r="T514" s="7">
        <f>IF([1]!Table1[[#This Row],[Revenue]]=0, "",[1]!Table1[[#This Row],[Net_Income]]/[1]!Table1[[#This Row],[Revenue]])</f>
        <v>4.8501362397820165E-2</v>
      </c>
      <c r="U514" s="7">
        <f>IF([1]!Table1[[#This Row],[Total_Liabilities]]=0, "", [1]!Table1[[#This Row],[Total_Liabilities]]/[1]!Table1[[#This Row],[Holders_Equity]])</f>
        <v>2.7906350914962323</v>
      </c>
      <c r="V514" s="7">
        <f>IF([1]!Table1[[#This Row],[long_Term_Debt]]=0, "", [1]!Table1[[#This Row],[long_Term_Debt]]/[1]!Table1[[#This Row],[Assets]])</f>
        <v>0.1257986653414738</v>
      </c>
      <c r="W514" s="7">
        <f>IF([1]!Table1[[#This Row],[Total_Liabilities]]=0, "", [1]!Table1[[#This Row],[Total_Liabilities]]/[1]!Table1[[#This Row],[Assets]])</f>
        <v>0.73619196365185291</v>
      </c>
      <c r="X514" s="8">
        <v>-0.20526793823796549</v>
      </c>
      <c r="Y514" s="7" t="s">
        <v>118</v>
      </c>
    </row>
    <row r="515" spans="1:25" x14ac:dyDescent="0.25">
      <c r="A515" s="4">
        <v>50</v>
      </c>
      <c r="B515" s="5" t="s">
        <v>85</v>
      </c>
      <c r="C515">
        <v>1997</v>
      </c>
      <c r="D515">
        <v>0</v>
      </c>
      <c r="E515">
        <v>0</v>
      </c>
      <c r="F515" t="s">
        <v>24</v>
      </c>
      <c r="G515" t="s">
        <v>24</v>
      </c>
      <c r="I515">
        <v>2013</v>
      </c>
      <c r="J515">
        <v>2022</v>
      </c>
      <c r="K515">
        <v>4375</v>
      </c>
      <c r="L515">
        <v>112</v>
      </c>
      <c r="M515">
        <v>5413</v>
      </c>
      <c r="N515">
        <v>500</v>
      </c>
      <c r="O515">
        <v>4079</v>
      </c>
      <c r="P515">
        <v>1334</v>
      </c>
      <c r="Q515">
        <v>38.49</v>
      </c>
      <c r="R515">
        <v>0.15</v>
      </c>
      <c r="S515" s="6">
        <v>256.60000000000002</v>
      </c>
      <c r="T515" s="7">
        <f>IF([1]!Table1[[#This Row],[Revenue]]=0, "",[1]!Table1[[#This Row],[Net_Income]]/[1]!Table1[[#This Row],[Revenue]])</f>
        <v>2.5600000000000001E-2</v>
      </c>
      <c r="U515" s="7">
        <f>IF([1]!Table1[[#This Row],[Total_Liabilities]]=0, "", [1]!Table1[[#This Row],[Total_Liabilities]]/[1]!Table1[[#This Row],[Holders_Equity]])</f>
        <v>3.057721139430285</v>
      </c>
      <c r="V515" s="7">
        <f>IF([1]!Table1[[#This Row],[long_Term_Debt]]=0, "", [1]!Table1[[#This Row],[long_Term_Debt]]/[1]!Table1[[#This Row],[Assets]])</f>
        <v>9.2370219841123216E-2</v>
      </c>
      <c r="W515" s="7">
        <f>IF([1]!Table1[[#This Row],[Total_Liabilities]]=0, "", [1]!Table1[[#This Row],[Total_Liabilities]]/[1]!Table1[[#This Row],[Assets]])</f>
        <v>0.75355625346388322</v>
      </c>
      <c r="X515" s="8">
        <v>-0.17508571428571429</v>
      </c>
      <c r="Y515" s="7" t="s">
        <v>118</v>
      </c>
    </row>
    <row r="516" spans="1:25" x14ac:dyDescent="0.25">
      <c r="A516" s="4">
        <v>50</v>
      </c>
      <c r="B516" s="5" t="s">
        <v>85</v>
      </c>
      <c r="C516">
        <v>1997</v>
      </c>
      <c r="D516">
        <v>0</v>
      </c>
      <c r="E516">
        <v>0</v>
      </c>
      <c r="F516" t="s">
        <v>24</v>
      </c>
      <c r="G516" t="s">
        <v>24</v>
      </c>
      <c r="I516">
        <v>2012</v>
      </c>
      <c r="J516">
        <v>2045</v>
      </c>
      <c r="K516">
        <v>3609</v>
      </c>
      <c r="L516">
        <v>17</v>
      </c>
      <c r="M516">
        <v>3968</v>
      </c>
      <c r="N516">
        <v>400</v>
      </c>
      <c r="O516">
        <v>3223</v>
      </c>
      <c r="P516">
        <v>745</v>
      </c>
      <c r="Q516">
        <v>11.8</v>
      </c>
      <c r="R516">
        <v>0.22</v>
      </c>
      <c r="S516" s="6">
        <v>53.63636363636364</v>
      </c>
      <c r="T516" s="7">
        <f>IF([1]!Table1[[#This Row],[Revenue]]=0, "",[1]!Table1[[#This Row],[Net_Income]]/[1]!Table1[[#This Row],[Revenue]])</f>
        <v>4.7104461069548348E-3</v>
      </c>
      <c r="U516" s="7">
        <f>IF([1]!Table1[[#This Row],[Total_Liabilities]]=0, "", [1]!Table1[[#This Row],[Total_Liabilities]]/[1]!Table1[[#This Row],[Holders_Equity]])</f>
        <v>4.3261744966442954</v>
      </c>
      <c r="V516" s="7">
        <f>IF([1]!Table1[[#This Row],[long_Term_Debt]]=0, "", [1]!Table1[[#This Row],[long_Term_Debt]]/[1]!Table1[[#This Row],[Assets]])</f>
        <v>0.10080645161290322</v>
      </c>
      <c r="W516" s="7">
        <f>IF([1]!Table1[[#This Row],[Total_Liabilities]]=0, "", [1]!Table1[[#This Row],[Total_Liabilities]]/[1]!Table1[[#This Row],[Assets]])</f>
        <v>0.81224798387096775</v>
      </c>
      <c r="X516" s="8">
        <v>-0.11194236630645608</v>
      </c>
      <c r="Y516" s="7" t="s">
        <v>118</v>
      </c>
    </row>
    <row r="517" spans="1:25" x14ac:dyDescent="0.25">
      <c r="A517" s="4">
        <v>50</v>
      </c>
      <c r="B517" s="5" t="s">
        <v>85</v>
      </c>
      <c r="C517">
        <v>1997</v>
      </c>
      <c r="D517">
        <v>0</v>
      </c>
      <c r="E517">
        <v>0</v>
      </c>
      <c r="F517" t="s">
        <v>24</v>
      </c>
      <c r="G517" t="s">
        <v>24</v>
      </c>
      <c r="I517">
        <v>2011</v>
      </c>
      <c r="J517">
        <v>2348</v>
      </c>
      <c r="K517">
        <v>3205</v>
      </c>
      <c r="L517">
        <v>226</v>
      </c>
      <c r="M517">
        <v>3069</v>
      </c>
      <c r="N517">
        <v>400</v>
      </c>
      <c r="O517">
        <v>2426</v>
      </c>
      <c r="P517">
        <v>643</v>
      </c>
      <c r="Q517">
        <v>24.4</v>
      </c>
      <c r="R517">
        <v>0.57999999999999996</v>
      </c>
      <c r="S517" s="6">
        <v>42.068965517241381</v>
      </c>
      <c r="T517" s="7">
        <f>IF([1]!Table1[[#This Row],[Revenue]]=0, "",[1]!Table1[[#This Row],[Net_Income]]/[1]!Table1[[#This Row],[Revenue]])</f>
        <v>7.0514820592823713E-2</v>
      </c>
      <c r="U517" s="7">
        <f>IF([1]!Table1[[#This Row],[Total_Liabilities]]=0, "", [1]!Table1[[#This Row],[Total_Liabilities]]/[1]!Table1[[#This Row],[Holders_Equity]])</f>
        <v>3.7729393468118197</v>
      </c>
      <c r="V517" s="7">
        <f>IF([1]!Table1[[#This Row],[long_Term_Debt]]=0, "", [1]!Table1[[#This Row],[long_Term_Debt]]/[1]!Table1[[#This Row],[Assets]])</f>
        <v>0.13033561420658196</v>
      </c>
      <c r="W517" s="7">
        <f>IF([1]!Table1[[#This Row],[Total_Liabilities]]=0, "", [1]!Table1[[#This Row],[Total_Liabilities]]/[1]!Table1[[#This Row],[Assets]])</f>
        <v>0.79048550016291952</v>
      </c>
      <c r="X517" s="8">
        <v>-0.32511700468018723</v>
      </c>
      <c r="Y517" s="7" t="s">
        <v>118</v>
      </c>
    </row>
    <row r="518" spans="1:25" x14ac:dyDescent="0.25">
      <c r="A518" s="4">
        <v>50</v>
      </c>
      <c r="B518" s="5" t="s">
        <v>85</v>
      </c>
      <c r="C518">
        <v>1997</v>
      </c>
      <c r="D518">
        <v>0</v>
      </c>
      <c r="E518">
        <v>0</v>
      </c>
      <c r="F518" t="s">
        <v>24</v>
      </c>
      <c r="G518" t="s">
        <v>24</v>
      </c>
      <c r="I518">
        <v>2010</v>
      </c>
      <c r="J518">
        <v>2180</v>
      </c>
      <c r="K518">
        <v>2163</v>
      </c>
      <c r="L518">
        <v>161</v>
      </c>
      <c r="M518">
        <v>982</v>
      </c>
      <c r="N518">
        <v>200</v>
      </c>
      <c r="O518">
        <v>692</v>
      </c>
      <c r="P518">
        <v>290</v>
      </c>
      <c r="Q518">
        <v>18.579999999999998</v>
      </c>
      <c r="R518">
        <v>0.37</v>
      </c>
      <c r="S518" s="6">
        <v>50.21621621621621</v>
      </c>
      <c r="T518" s="7">
        <f>IF([1]!Table1[[#This Row],[Revenue]]=0, "",[1]!Table1[[#This Row],[Net_Income]]/[1]!Table1[[#This Row],[Revenue]])</f>
        <v>7.4433656957928807E-2</v>
      </c>
      <c r="U518" s="7">
        <f>IF([1]!Table1[[#This Row],[Total_Liabilities]]=0, "", [1]!Table1[[#This Row],[Total_Liabilities]]/[1]!Table1[[#This Row],[Holders_Equity]])</f>
        <v>2.386206896551724</v>
      </c>
      <c r="V518" s="7">
        <f>IF([1]!Table1[[#This Row],[long_Term_Debt]]=0, "", [1]!Table1[[#This Row],[long_Term_Debt]]/[1]!Table1[[#This Row],[Assets]])</f>
        <v>0.20366598778004075</v>
      </c>
      <c r="W518" s="7">
        <f>IF([1]!Table1[[#This Row],[Total_Liabilities]]=0, "", [1]!Table1[[#This Row],[Total_Liabilities]]/[1]!Table1[[#This Row],[Assets]])</f>
        <v>0.70468431771894091</v>
      </c>
      <c r="X518" s="8">
        <v>-0.22792417938049006</v>
      </c>
      <c r="Y518" s="7" t="s">
        <v>118</v>
      </c>
    </row>
    <row r="519" spans="1:25" x14ac:dyDescent="0.25">
      <c r="A519" s="4">
        <v>50</v>
      </c>
      <c r="B519" s="5" t="s">
        <v>85</v>
      </c>
      <c r="C519">
        <v>1997</v>
      </c>
      <c r="D519">
        <v>0</v>
      </c>
      <c r="E519">
        <v>0</v>
      </c>
      <c r="F519" t="s">
        <v>24</v>
      </c>
      <c r="G519" t="s">
        <v>24</v>
      </c>
      <c r="I519">
        <v>2009</v>
      </c>
      <c r="J519">
        <v>1883</v>
      </c>
      <c r="K519">
        <v>1670</v>
      </c>
      <c r="L519">
        <v>116</v>
      </c>
      <c r="M519">
        <v>680</v>
      </c>
      <c r="N519">
        <v>237</v>
      </c>
      <c r="O519">
        <v>481</v>
      </c>
      <c r="P519">
        <v>199</v>
      </c>
      <c r="Q519">
        <v>7.87</v>
      </c>
      <c r="R519">
        <v>0.28000000000000003</v>
      </c>
      <c r="S519" s="6">
        <v>28.107142857142854</v>
      </c>
      <c r="T519" s="7">
        <f>IF([1]!Table1[[#This Row],[Revenue]]=0, "",[1]!Table1[[#This Row],[Net_Income]]/[1]!Table1[[#This Row],[Revenue]])</f>
        <v>6.9461077844311381E-2</v>
      </c>
      <c r="U519" s="7">
        <f>IF([1]!Table1[[#This Row],[Total_Liabilities]]=0, "", [1]!Table1[[#This Row],[Total_Liabilities]]/[1]!Table1[[#This Row],[Holders_Equity]])</f>
        <v>2.4170854271356785</v>
      </c>
      <c r="V519" s="7">
        <f>IF([1]!Table1[[#This Row],[long_Term_Debt]]=0, "", [1]!Table1[[#This Row],[long_Term_Debt]]/[1]!Table1[[#This Row],[Assets]])</f>
        <v>0.34852941176470587</v>
      </c>
      <c r="W519" s="7">
        <f>IF([1]!Table1[[#This Row],[Total_Liabilities]]=0, "", [1]!Table1[[#This Row],[Total_Liabilities]]/[1]!Table1[[#This Row],[Assets]])</f>
        <v>0.70735294117647063</v>
      </c>
      <c r="X519" s="8">
        <v>-1</v>
      </c>
      <c r="Y519" s="7" t="s">
        <v>118</v>
      </c>
    </row>
    <row r="520" spans="1:25" x14ac:dyDescent="0.25">
      <c r="A520" s="4">
        <v>51</v>
      </c>
      <c r="B520" s="5" t="s">
        <v>86</v>
      </c>
      <c r="C520">
        <v>1976</v>
      </c>
      <c r="D520">
        <v>0</v>
      </c>
      <c r="E520">
        <v>0</v>
      </c>
      <c r="F520" t="s">
        <v>24</v>
      </c>
      <c r="G520" t="s">
        <v>24</v>
      </c>
      <c r="I520">
        <v>2025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215.24</v>
      </c>
      <c r="R520">
        <v>0</v>
      </c>
      <c r="S520" s="6" t="s">
        <v>110</v>
      </c>
      <c r="T520" s="7" t="str">
        <f>IF([1]!Table1[[#This Row],[Revenue]]=0, "",[1]!Table1[[#This Row],[Net_Income]]/[1]!Table1[[#This Row],[Revenue]])</f>
        <v/>
      </c>
      <c r="U520" s="7" t="str">
        <f>IF([1]!Table1[[#This Row],[Total_Liabilities]]=0, "", [1]!Table1[[#This Row],[Total_Liabilities]]/[1]!Table1[[#This Row],[Holders_Equity]])</f>
        <v/>
      </c>
      <c r="V520" s="7" t="str">
        <f>IF([1]!Table1[[#This Row],[long_Term_Debt]]=0, "", [1]!Table1[[#This Row],[long_Term_Debt]]/[1]!Table1[[#This Row],[Assets]])</f>
        <v/>
      </c>
      <c r="W520" s="7" t="str">
        <f>IF([1]!Table1[[#This Row],[Total_Liabilities]]=0, "", [1]!Table1[[#This Row],[Total_Liabilities]]/[1]!Table1[[#This Row],[Assets]])</f>
        <v/>
      </c>
      <c r="X520" s="8" t="s">
        <v>110</v>
      </c>
      <c r="Y520" s="7" t="s">
        <v>119</v>
      </c>
    </row>
    <row r="521" spans="1:25" x14ac:dyDescent="0.25">
      <c r="A521" s="4">
        <v>51</v>
      </c>
      <c r="B521" s="5" t="s">
        <v>86</v>
      </c>
      <c r="C521">
        <v>1976</v>
      </c>
      <c r="D521">
        <v>0</v>
      </c>
      <c r="E521">
        <v>0</v>
      </c>
      <c r="F521" t="s">
        <v>24</v>
      </c>
      <c r="G521" t="s">
        <v>24</v>
      </c>
      <c r="I521">
        <v>2024</v>
      </c>
      <c r="J521">
        <v>164000</v>
      </c>
      <c r="K521">
        <v>391035</v>
      </c>
      <c r="L521">
        <v>93736</v>
      </c>
      <c r="M521">
        <v>364980</v>
      </c>
      <c r="N521">
        <v>85750</v>
      </c>
      <c r="O521">
        <v>308030</v>
      </c>
      <c r="P521">
        <v>56950</v>
      </c>
      <c r="Q521">
        <v>216.04</v>
      </c>
      <c r="R521">
        <v>6.34</v>
      </c>
      <c r="S521" s="6">
        <v>34.07570977917981</v>
      </c>
      <c r="T521" s="7">
        <f>IF([1]!Table1[[#This Row],[Revenue]]=0, "",[1]!Table1[[#This Row],[Net_Income]]/[1]!Table1[[#This Row],[Revenue]])</f>
        <v>0.23971255769943867</v>
      </c>
      <c r="U521" s="7">
        <f>IF([1]!Table1[[#This Row],[Total_Liabilities]]=0, "", [1]!Table1[[#This Row],[Total_Liabilities]]/[1]!Table1[[#This Row],[Holders_Equity]])</f>
        <v>5.408779631255487</v>
      </c>
      <c r="V521" s="7">
        <f>IF([1]!Table1[[#This Row],[long_Term_Debt]]=0, "", [1]!Table1[[#This Row],[long_Term_Debt]]/[1]!Table1[[#This Row],[Assets]])</f>
        <v>0.23494438051400077</v>
      </c>
      <c r="W521" s="7">
        <f>IF([1]!Table1[[#This Row],[Total_Liabilities]]=0, "", [1]!Table1[[#This Row],[Total_Liabilities]]/[1]!Table1[[#This Row],[Assets]])</f>
        <v>0.84396405282481235</v>
      </c>
      <c r="X521" s="8">
        <v>-1.9819197770020586E-2</v>
      </c>
      <c r="Y521" s="7" t="s">
        <v>119</v>
      </c>
    </row>
    <row r="522" spans="1:25" x14ac:dyDescent="0.25">
      <c r="A522" s="4">
        <v>51</v>
      </c>
      <c r="B522" s="5" t="s">
        <v>86</v>
      </c>
      <c r="C522">
        <v>1976</v>
      </c>
      <c r="D522">
        <v>0</v>
      </c>
      <c r="E522">
        <v>0</v>
      </c>
      <c r="F522" t="s">
        <v>24</v>
      </c>
      <c r="G522" t="s">
        <v>24</v>
      </c>
      <c r="I522">
        <v>2023</v>
      </c>
      <c r="J522">
        <v>161000</v>
      </c>
      <c r="K522">
        <v>383285</v>
      </c>
      <c r="L522">
        <v>96995</v>
      </c>
      <c r="M522">
        <v>352583</v>
      </c>
      <c r="N522">
        <v>95281</v>
      </c>
      <c r="O522">
        <v>290437</v>
      </c>
      <c r="P522">
        <v>62146</v>
      </c>
      <c r="Q522">
        <v>179.43</v>
      </c>
      <c r="R522">
        <v>6.1</v>
      </c>
      <c r="S522" s="6">
        <v>29.414754098360657</v>
      </c>
      <c r="T522" s="7">
        <f>IF([1]!Table1[[#This Row],[Revenue]]=0, "",[1]!Table1[[#This Row],[Net_Income]]/[1]!Table1[[#This Row],[Revenue]])</f>
        <v>0.25306234264320282</v>
      </c>
      <c r="U522" s="7">
        <f>IF([1]!Table1[[#This Row],[Total_Liabilities]]=0, "", [1]!Table1[[#This Row],[Total_Liabilities]]/[1]!Table1[[#This Row],[Holders_Equity]])</f>
        <v>4.6734624915521517</v>
      </c>
      <c r="V522" s="7">
        <f>IF([1]!Table1[[#This Row],[long_Term_Debt]]=0, "", [1]!Table1[[#This Row],[long_Term_Debt]]/[1]!Table1[[#This Row],[Assets]])</f>
        <v>0.27023707892893306</v>
      </c>
      <c r="W522" s="7">
        <f>IF([1]!Table1[[#This Row],[Total_Liabilities]]=0, "", [1]!Table1[[#This Row],[Total_Liabilities]]/[1]!Table1[[#This Row],[Assets]])</f>
        <v>0.82374079294804348</v>
      </c>
      <c r="X522" s="8">
        <v>2.8811458836114117E-2</v>
      </c>
      <c r="Y522" s="7" t="s">
        <v>119</v>
      </c>
    </row>
    <row r="523" spans="1:25" x14ac:dyDescent="0.25">
      <c r="A523" s="4">
        <v>51</v>
      </c>
      <c r="B523" s="5" t="s">
        <v>86</v>
      </c>
      <c r="C523">
        <v>1976</v>
      </c>
      <c r="D523">
        <v>0</v>
      </c>
      <c r="E523">
        <v>0</v>
      </c>
      <c r="F523" t="s">
        <v>24</v>
      </c>
      <c r="G523" t="s">
        <v>24</v>
      </c>
      <c r="I523">
        <v>2022</v>
      </c>
      <c r="J523">
        <v>164000</v>
      </c>
      <c r="K523">
        <v>394328</v>
      </c>
      <c r="L523">
        <v>99803</v>
      </c>
      <c r="M523">
        <v>352755</v>
      </c>
      <c r="N523">
        <v>98959</v>
      </c>
      <c r="O523">
        <v>302083</v>
      </c>
      <c r="P523">
        <v>50672</v>
      </c>
      <c r="Q523">
        <v>143.01</v>
      </c>
      <c r="R523">
        <v>6.06</v>
      </c>
      <c r="S523" s="6">
        <v>23.599009900990097</v>
      </c>
      <c r="T523" s="7">
        <f>IF([1]!Table1[[#This Row],[Revenue]]=0, "",[1]!Table1[[#This Row],[Net_Income]]/[1]!Table1[[#This Row],[Revenue]])</f>
        <v>0.25309640705199732</v>
      </c>
      <c r="U523" s="7">
        <f>IF([1]!Table1[[#This Row],[Total_Liabilities]]=0, "", [1]!Table1[[#This Row],[Total_Liabilities]]/[1]!Table1[[#This Row],[Holders_Equity]])</f>
        <v>5.9615369434796337</v>
      </c>
      <c r="V523" s="7">
        <f>IF([1]!Table1[[#This Row],[long_Term_Debt]]=0, "", [1]!Table1[[#This Row],[long_Term_Debt]]/[1]!Table1[[#This Row],[Assets]])</f>
        <v>0.28053181386514719</v>
      </c>
      <c r="W523" s="7">
        <f>IF([1]!Table1[[#This Row],[Total_Liabilities]]=0, "", [1]!Table1[[#This Row],[Total_Liabilities]]/[1]!Table1[[#This Row],[Assets]])</f>
        <v>0.85635355983614692</v>
      </c>
      <c r="X523" s="8">
        <v>-7.2302753038079967E-2</v>
      </c>
      <c r="Y523" s="7" t="s">
        <v>119</v>
      </c>
    </row>
    <row r="524" spans="1:25" x14ac:dyDescent="0.25">
      <c r="A524" s="4">
        <v>51</v>
      </c>
      <c r="B524" s="5" t="s">
        <v>86</v>
      </c>
      <c r="C524">
        <v>1976</v>
      </c>
      <c r="D524">
        <v>0</v>
      </c>
      <c r="E524">
        <v>0</v>
      </c>
      <c r="F524" t="s">
        <v>24</v>
      </c>
      <c r="G524" t="s">
        <v>24</v>
      </c>
      <c r="I524">
        <v>2021</v>
      </c>
      <c r="J524">
        <v>154000</v>
      </c>
      <c r="K524">
        <v>365817</v>
      </c>
      <c r="L524">
        <v>94680</v>
      </c>
      <c r="M524">
        <v>351002</v>
      </c>
      <c r="N524">
        <v>109106</v>
      </c>
      <c r="O524">
        <v>287912</v>
      </c>
      <c r="P524">
        <v>63090</v>
      </c>
      <c r="Q524">
        <v>141.93</v>
      </c>
      <c r="R524">
        <v>5.31</v>
      </c>
      <c r="S524" s="6">
        <v>26.728813559322038</v>
      </c>
      <c r="T524" s="7">
        <f>IF([1]!Table1[[#This Row],[Revenue]]=0, "",[1]!Table1[[#This Row],[Net_Income]]/[1]!Table1[[#This Row],[Revenue]])</f>
        <v>0.25881793355694238</v>
      </c>
      <c r="U524" s="7">
        <f>IF([1]!Table1[[#This Row],[Total_Liabilities]]=0, "", [1]!Table1[[#This Row],[Total_Liabilities]]/[1]!Table1[[#This Row],[Holders_Equity]])</f>
        <v>4.5635124425423994</v>
      </c>
      <c r="V524" s="7">
        <f>IF([1]!Table1[[#This Row],[long_Term_Debt]]=0, "", [1]!Table1[[#This Row],[long_Term_Debt]]/[1]!Table1[[#This Row],[Assets]])</f>
        <v>0.31084153366647482</v>
      </c>
      <c r="W524" s="7">
        <f>IF([1]!Table1[[#This Row],[Total_Liabilities]]=0, "", [1]!Table1[[#This Row],[Total_Liabilities]]/[1]!Table1[[#This Row],[Assets]])</f>
        <v>0.82025743443057308</v>
      </c>
      <c r="X524" s="8">
        <v>-0.24958380829759141</v>
      </c>
      <c r="Y524" s="7" t="s">
        <v>119</v>
      </c>
    </row>
    <row r="525" spans="1:25" x14ac:dyDescent="0.25">
      <c r="A525" s="4">
        <v>51</v>
      </c>
      <c r="B525" s="5" t="s">
        <v>86</v>
      </c>
      <c r="C525">
        <v>1976</v>
      </c>
      <c r="D525">
        <v>0</v>
      </c>
      <c r="E525">
        <v>0</v>
      </c>
      <c r="F525" t="s">
        <v>24</v>
      </c>
      <c r="G525" t="s">
        <v>24</v>
      </c>
      <c r="I525">
        <v>2020</v>
      </c>
      <c r="J525">
        <v>147000</v>
      </c>
      <c r="K525">
        <v>274515</v>
      </c>
      <c r="L525">
        <v>57411</v>
      </c>
      <c r="M525">
        <v>323888</v>
      </c>
      <c r="N525">
        <v>98667</v>
      </c>
      <c r="O525">
        <v>258549</v>
      </c>
      <c r="P525">
        <v>65339</v>
      </c>
      <c r="Q525">
        <v>98.36</v>
      </c>
      <c r="R525">
        <v>3.36</v>
      </c>
      <c r="S525" s="6">
        <v>29.273809523809526</v>
      </c>
      <c r="T525" s="7">
        <f>IF([1]!Table1[[#This Row],[Revenue]]=0, "",[1]!Table1[[#This Row],[Net_Income]]/[1]!Table1[[#This Row],[Revenue]])</f>
        <v>0.20913611278072236</v>
      </c>
      <c r="U525" s="7">
        <f>IF([1]!Table1[[#This Row],[Total_Liabilities]]=0, "", [1]!Table1[[#This Row],[Total_Liabilities]]/[1]!Table1[[#This Row],[Holders_Equity]])</f>
        <v>3.9570394404566951</v>
      </c>
      <c r="V525" s="7">
        <f>IF([1]!Table1[[#This Row],[long_Term_Debt]]=0, "", [1]!Table1[[#This Row],[long_Term_Debt]]/[1]!Table1[[#This Row],[Assets]])</f>
        <v>0.30463308304105124</v>
      </c>
      <c r="W525" s="7">
        <f>IF([1]!Table1[[#This Row],[Total_Liabilities]]=0, "", [1]!Table1[[#This Row],[Total_Liabilities]]/[1]!Table1[[#This Row],[Assets]])</f>
        <v>0.79826668477992391</v>
      </c>
      <c r="X525" s="8">
        <v>-5.2241225433947144E-2</v>
      </c>
      <c r="Y525" s="7" t="s">
        <v>119</v>
      </c>
    </row>
    <row r="526" spans="1:25" x14ac:dyDescent="0.25">
      <c r="A526" s="4">
        <v>51</v>
      </c>
      <c r="B526" s="5" t="s">
        <v>86</v>
      </c>
      <c r="C526">
        <v>1976</v>
      </c>
      <c r="D526">
        <v>0</v>
      </c>
      <c r="E526">
        <v>0</v>
      </c>
      <c r="F526" t="s">
        <v>24</v>
      </c>
      <c r="G526" t="s">
        <v>24</v>
      </c>
      <c r="I526">
        <v>2019</v>
      </c>
      <c r="J526">
        <v>137000</v>
      </c>
      <c r="K526">
        <v>260174</v>
      </c>
      <c r="L526">
        <v>55256</v>
      </c>
      <c r="M526">
        <v>338516</v>
      </c>
      <c r="N526">
        <v>91807</v>
      </c>
      <c r="O526">
        <v>248028</v>
      </c>
      <c r="P526">
        <v>90488</v>
      </c>
      <c r="Q526">
        <v>54.62</v>
      </c>
      <c r="R526">
        <v>3.01</v>
      </c>
      <c r="S526" s="6">
        <v>18.146179401993354</v>
      </c>
      <c r="T526" s="7">
        <f>IF([1]!Table1[[#This Row],[Revenue]]=0, "",[1]!Table1[[#This Row],[Net_Income]]/[1]!Table1[[#This Row],[Revenue]])</f>
        <v>0.21238094505984456</v>
      </c>
      <c r="U526" s="7">
        <f>IF([1]!Table1[[#This Row],[Total_Liabilities]]=0, "", [1]!Table1[[#This Row],[Total_Liabilities]]/[1]!Table1[[#This Row],[Holders_Equity]])</f>
        <v>2.7410043320661304</v>
      </c>
      <c r="V526" s="7">
        <f>IF([1]!Table1[[#This Row],[long_Term_Debt]]=0, "", [1]!Table1[[#This Row],[long_Term_Debt]]/[1]!Table1[[#This Row],[Assets]])</f>
        <v>0.27120431530562811</v>
      </c>
      <c r="W526" s="7">
        <f>IF([1]!Table1[[#This Row],[Total_Liabilities]]=0, "", [1]!Table1[[#This Row],[Total_Liabilities]]/[1]!Table1[[#This Row],[Assets]])</f>
        <v>0.73269210317976108</v>
      </c>
      <c r="X526" s="8">
        <v>2.0836055870302184E-2</v>
      </c>
      <c r="Y526" s="7" t="s">
        <v>119</v>
      </c>
    </row>
    <row r="527" spans="1:25" x14ac:dyDescent="0.25">
      <c r="A527" s="4">
        <v>51</v>
      </c>
      <c r="B527" s="5" t="s">
        <v>86</v>
      </c>
      <c r="C527">
        <v>1976</v>
      </c>
      <c r="D527">
        <v>0</v>
      </c>
      <c r="E527">
        <v>0</v>
      </c>
      <c r="F527" t="s">
        <v>24</v>
      </c>
      <c r="G527" t="s">
        <v>24</v>
      </c>
      <c r="I527">
        <v>2018</v>
      </c>
      <c r="J527">
        <v>132000</v>
      </c>
      <c r="K527">
        <v>265595</v>
      </c>
      <c r="L527">
        <v>59531</v>
      </c>
      <c r="M527">
        <v>365725</v>
      </c>
      <c r="N527">
        <v>93735</v>
      </c>
      <c r="O527">
        <v>258578</v>
      </c>
      <c r="P527">
        <v>107147</v>
      </c>
      <c r="Q527">
        <v>43.72</v>
      </c>
      <c r="R527">
        <v>2.84</v>
      </c>
      <c r="S527" s="6">
        <v>15.3943661971831</v>
      </c>
      <c r="T527" s="7">
        <f>IF([1]!Table1[[#This Row],[Revenue]]=0, "",[1]!Table1[[#This Row],[Net_Income]]/[1]!Table1[[#This Row],[Revenue]])</f>
        <v>0.22414202074587247</v>
      </c>
      <c r="U527" s="7">
        <f>IF([1]!Table1[[#This Row],[Total_Liabilities]]=0, "", [1]!Table1[[#This Row],[Total_Liabilities]]/[1]!Table1[[#This Row],[Holders_Equity]])</f>
        <v>2.4133013523477094</v>
      </c>
      <c r="V527" s="7">
        <f>IF([1]!Table1[[#This Row],[long_Term_Debt]]=0, "", [1]!Table1[[#This Row],[long_Term_Debt]]/[1]!Table1[[#This Row],[Assets]])</f>
        <v>0.25629913186137127</v>
      </c>
      <c r="W527" s="7">
        <f>IF([1]!Table1[[#This Row],[Total_Liabilities]]=0, "", [1]!Table1[[#This Row],[Total_Liabilities]]/[1]!Table1[[#This Row],[Assets]])</f>
        <v>0.70702850502426684</v>
      </c>
      <c r="X527" s="8">
        <v>-0.13690393267945555</v>
      </c>
      <c r="Y527" s="7" t="s">
        <v>119</v>
      </c>
    </row>
    <row r="528" spans="1:25" x14ac:dyDescent="0.25">
      <c r="A528" s="4">
        <v>51</v>
      </c>
      <c r="B528" s="5" t="s">
        <v>86</v>
      </c>
      <c r="C528">
        <v>1976</v>
      </c>
      <c r="D528">
        <v>0</v>
      </c>
      <c r="E528">
        <v>0</v>
      </c>
      <c r="F528" t="s">
        <v>24</v>
      </c>
      <c r="G528" t="s">
        <v>24</v>
      </c>
      <c r="I528">
        <v>2017</v>
      </c>
      <c r="J528">
        <v>123000</v>
      </c>
      <c r="K528">
        <v>229234</v>
      </c>
      <c r="L528">
        <v>48351</v>
      </c>
      <c r="M528">
        <v>375319</v>
      </c>
      <c r="N528">
        <v>97207</v>
      </c>
      <c r="O528">
        <v>241272</v>
      </c>
      <c r="P528">
        <v>134047</v>
      </c>
      <c r="Q528">
        <v>35.74</v>
      </c>
      <c r="R528">
        <v>2.27</v>
      </c>
      <c r="S528" s="6">
        <v>15.744493392070485</v>
      </c>
      <c r="T528" s="7">
        <f>IF([1]!Table1[[#This Row],[Revenue]]=0, "",[1]!Table1[[#This Row],[Net_Income]]/[1]!Table1[[#This Row],[Revenue]])</f>
        <v>0.21092420845075338</v>
      </c>
      <c r="U528" s="7">
        <f>IF([1]!Table1[[#This Row],[Total_Liabilities]]=0, "", [1]!Table1[[#This Row],[Total_Liabilities]]/[1]!Table1[[#This Row],[Holders_Equity]])</f>
        <v>1.7999060031183092</v>
      </c>
      <c r="V528" s="7">
        <f>IF([1]!Table1[[#This Row],[long_Term_Debt]]=0, "", [1]!Table1[[#This Row],[long_Term_Debt]]/[1]!Table1[[#This Row],[Assets]])</f>
        <v>0.25899834540750666</v>
      </c>
      <c r="W528" s="7">
        <f>IF([1]!Table1[[#This Row],[Total_Liabilities]]=0, "", [1]!Table1[[#This Row],[Total_Liabilities]]/[1]!Table1[[#This Row],[Assets]])</f>
        <v>0.64284515305646661</v>
      </c>
      <c r="X528" s="8">
        <v>-5.9306211120514409E-2</v>
      </c>
      <c r="Y528" s="7" t="s">
        <v>119</v>
      </c>
    </row>
    <row r="529" spans="1:25" x14ac:dyDescent="0.25">
      <c r="A529" s="4">
        <v>51</v>
      </c>
      <c r="B529" s="5" t="s">
        <v>86</v>
      </c>
      <c r="C529">
        <v>1976</v>
      </c>
      <c r="D529">
        <v>0</v>
      </c>
      <c r="E529">
        <v>0</v>
      </c>
      <c r="F529" t="s">
        <v>24</v>
      </c>
      <c r="G529" t="s">
        <v>24</v>
      </c>
      <c r="I529">
        <v>2016</v>
      </c>
      <c r="J529">
        <v>116000</v>
      </c>
      <c r="K529">
        <v>215639</v>
      </c>
      <c r="L529">
        <v>45687</v>
      </c>
      <c r="M529">
        <v>321686</v>
      </c>
      <c r="N529">
        <v>75427</v>
      </c>
      <c r="O529">
        <v>193437</v>
      </c>
      <c r="P529">
        <v>128249</v>
      </c>
      <c r="Q529">
        <v>24.89</v>
      </c>
      <c r="R529">
        <v>2.14</v>
      </c>
      <c r="S529" s="6">
        <v>11.630841121495326</v>
      </c>
      <c r="T529" s="7">
        <f>IF([1]!Table1[[#This Row],[Revenue]]=0, "",[1]!Table1[[#This Row],[Net_Income]]/[1]!Table1[[#This Row],[Revenue]])</f>
        <v>0.211867983064288</v>
      </c>
      <c r="U529" s="7">
        <f>IF([1]!Table1[[#This Row],[Total_Liabilities]]=0, "", [1]!Table1[[#This Row],[Total_Liabilities]]/[1]!Table1[[#This Row],[Holders_Equity]])</f>
        <v>1.5082924623193943</v>
      </c>
      <c r="V529" s="7">
        <f>IF([1]!Table1[[#This Row],[long_Term_Debt]]=0, "", [1]!Table1[[#This Row],[long_Term_Debt]]/[1]!Table1[[#This Row],[Assets]])</f>
        <v>0.23447399016432172</v>
      </c>
      <c r="W529" s="7">
        <f>IF([1]!Table1[[#This Row],[Total_Liabilities]]=0, "", [1]!Table1[[#This Row],[Total_Liabilities]]/[1]!Table1[[#This Row],[Assets]])</f>
        <v>0.60132240756514121</v>
      </c>
      <c r="X529" s="8">
        <v>8.3825282068642495E-2</v>
      </c>
      <c r="Y529" s="7" t="s">
        <v>119</v>
      </c>
    </row>
    <row r="530" spans="1:25" x14ac:dyDescent="0.25">
      <c r="A530" s="4">
        <v>51</v>
      </c>
      <c r="B530" s="5" t="s">
        <v>86</v>
      </c>
      <c r="C530">
        <v>1976</v>
      </c>
      <c r="D530">
        <v>0</v>
      </c>
      <c r="E530">
        <v>0</v>
      </c>
      <c r="F530" t="s">
        <v>24</v>
      </c>
      <c r="G530" t="s">
        <v>24</v>
      </c>
      <c r="I530">
        <v>2015</v>
      </c>
      <c r="J530">
        <v>110000</v>
      </c>
      <c r="K530">
        <v>233715</v>
      </c>
      <c r="L530">
        <v>53394</v>
      </c>
      <c r="M530">
        <v>290345</v>
      </c>
      <c r="N530">
        <v>53329</v>
      </c>
      <c r="O530">
        <v>170990</v>
      </c>
      <c r="P530">
        <v>119355</v>
      </c>
      <c r="Q530">
        <v>26.15</v>
      </c>
      <c r="R530">
        <v>2.21</v>
      </c>
      <c r="S530" s="6">
        <v>11.832579185520361</v>
      </c>
      <c r="T530" s="7">
        <f>IF([1]!Table1[[#This Row],[Revenue]]=0, "",[1]!Table1[[#This Row],[Net_Income]]/[1]!Table1[[#This Row],[Revenue]])</f>
        <v>0.22845773698735639</v>
      </c>
      <c r="U530" s="7">
        <f>IF([1]!Table1[[#This Row],[Total_Liabilities]]=0, "", [1]!Table1[[#This Row],[Total_Liabilities]]/[1]!Table1[[#This Row],[Holders_Equity]])</f>
        <v>1.432616982950023</v>
      </c>
      <c r="V530" s="7">
        <f>IF([1]!Table1[[#This Row],[long_Term_Debt]]=0, "", [1]!Table1[[#This Row],[long_Term_Debt]]/[1]!Table1[[#This Row],[Assets]])</f>
        <v>0.18367459401746197</v>
      </c>
      <c r="W530" s="7">
        <f>IF([1]!Table1[[#This Row],[Total_Liabilities]]=0, "", [1]!Table1[[#This Row],[Total_Liabilities]]/[1]!Table1[[#This Row],[Assets]])</f>
        <v>0.58892007783843359</v>
      </c>
      <c r="X530" s="8">
        <v>-0.21787219476713091</v>
      </c>
      <c r="Y530" s="7" t="s">
        <v>119</v>
      </c>
    </row>
    <row r="531" spans="1:25" x14ac:dyDescent="0.25">
      <c r="A531" s="4">
        <v>51</v>
      </c>
      <c r="B531" s="5" t="s">
        <v>86</v>
      </c>
      <c r="C531">
        <v>1976</v>
      </c>
      <c r="D531">
        <v>0</v>
      </c>
      <c r="E531">
        <v>0</v>
      </c>
      <c r="F531" t="s">
        <v>24</v>
      </c>
      <c r="G531" t="s">
        <v>24</v>
      </c>
      <c r="I531">
        <v>2014</v>
      </c>
      <c r="J531">
        <v>97000</v>
      </c>
      <c r="K531">
        <v>182795</v>
      </c>
      <c r="L531">
        <v>39510</v>
      </c>
      <c r="M531">
        <v>231839</v>
      </c>
      <c r="N531">
        <v>28987</v>
      </c>
      <c r="O531">
        <v>120292</v>
      </c>
      <c r="P531">
        <v>111547</v>
      </c>
      <c r="Q531">
        <v>21.06</v>
      </c>
      <c r="R531">
        <v>1.63</v>
      </c>
      <c r="S531" s="6">
        <v>12.920245398773007</v>
      </c>
      <c r="T531" s="7">
        <f>IF([1]!Table1[[#This Row],[Revenue]]=0, "",[1]!Table1[[#This Row],[Net_Income]]/[1]!Table1[[#This Row],[Revenue]])</f>
        <v>0.21614376760852322</v>
      </c>
      <c r="U531" s="7">
        <f>IF([1]!Table1[[#This Row],[Total_Liabilities]]=0, "", [1]!Table1[[#This Row],[Total_Liabilities]]/[1]!Table1[[#This Row],[Holders_Equity]])</f>
        <v>1.0783974468161404</v>
      </c>
      <c r="V531" s="7">
        <f>IF([1]!Table1[[#This Row],[long_Term_Debt]]=0, "", [1]!Table1[[#This Row],[long_Term_Debt]]/[1]!Table1[[#This Row],[Assets]])</f>
        <v>0.12503073253421557</v>
      </c>
      <c r="W531" s="7">
        <f>IF([1]!Table1[[#This Row],[Total_Liabilities]]=0, "", [1]!Table1[[#This Row],[Total_Liabilities]]/[1]!Table1[[#This Row],[Assets]])</f>
        <v>0.51886007099754572</v>
      </c>
      <c r="X531" s="8">
        <v>-6.5018189775431501E-2</v>
      </c>
      <c r="Y531" s="7" t="s">
        <v>119</v>
      </c>
    </row>
    <row r="532" spans="1:25" x14ac:dyDescent="0.25">
      <c r="A532" s="4">
        <v>51</v>
      </c>
      <c r="B532" s="5" t="s">
        <v>86</v>
      </c>
      <c r="C532">
        <v>1976</v>
      </c>
      <c r="D532">
        <v>0</v>
      </c>
      <c r="E532">
        <v>0</v>
      </c>
      <c r="F532" t="s">
        <v>24</v>
      </c>
      <c r="G532" t="s">
        <v>24</v>
      </c>
      <c r="I532">
        <v>2013</v>
      </c>
      <c r="J532">
        <v>84400</v>
      </c>
      <c r="K532">
        <v>170910</v>
      </c>
      <c r="L532">
        <v>37037</v>
      </c>
      <c r="M532">
        <v>207000</v>
      </c>
      <c r="N532">
        <v>16960</v>
      </c>
      <c r="O532">
        <v>83451</v>
      </c>
      <c r="P532">
        <v>123549</v>
      </c>
      <c r="Q532">
        <v>14.49</v>
      </c>
      <c r="R532">
        <v>1.45</v>
      </c>
      <c r="S532" s="6">
        <v>9.9931034482758623</v>
      </c>
      <c r="T532" s="7">
        <f>IF([1]!Table1[[#This Row],[Revenue]]=0, "",[1]!Table1[[#This Row],[Net_Income]]/[1]!Table1[[#This Row],[Revenue]])</f>
        <v>0.21670469837926393</v>
      </c>
      <c r="U532" s="7">
        <f>IF([1]!Table1[[#This Row],[Total_Liabilities]]=0, "", [1]!Table1[[#This Row],[Total_Liabilities]]/[1]!Table1[[#This Row],[Holders_Equity]])</f>
        <v>0.67544860743510671</v>
      </c>
      <c r="V532" s="7">
        <f>IF([1]!Table1[[#This Row],[long_Term_Debt]]=0, "", [1]!Table1[[#This Row],[long_Term_Debt]]/[1]!Table1[[#This Row],[Assets]])</f>
        <v>8.1932367149758448E-2</v>
      </c>
      <c r="W532" s="7">
        <f>IF([1]!Table1[[#This Row],[Total_Liabilities]]=0, "", [1]!Table1[[#This Row],[Total_Liabilities]]/[1]!Table1[[#This Row],[Assets]])</f>
        <v>0.40314492753623188</v>
      </c>
      <c r="X532" s="8">
        <v>-8.4266573050143345E-2</v>
      </c>
      <c r="Y532" s="7" t="s">
        <v>119</v>
      </c>
    </row>
    <row r="533" spans="1:25" x14ac:dyDescent="0.25">
      <c r="A533" s="4">
        <v>51</v>
      </c>
      <c r="B533" s="5" t="s">
        <v>86</v>
      </c>
      <c r="C533">
        <v>1976</v>
      </c>
      <c r="D533">
        <v>0</v>
      </c>
      <c r="E533">
        <v>0</v>
      </c>
      <c r="F533" t="s">
        <v>24</v>
      </c>
      <c r="G533" t="s">
        <v>24</v>
      </c>
      <c r="I533">
        <v>2012</v>
      </c>
      <c r="J533">
        <v>76100</v>
      </c>
      <c r="K533">
        <v>156508</v>
      </c>
      <c r="L533">
        <v>41733</v>
      </c>
      <c r="M533">
        <v>176064</v>
      </c>
      <c r="N533">
        <v>0</v>
      </c>
      <c r="O533">
        <v>57854</v>
      </c>
      <c r="P533">
        <v>118210</v>
      </c>
      <c r="Q533">
        <v>18</v>
      </c>
      <c r="R533">
        <v>1.54</v>
      </c>
      <c r="S533" s="6">
        <v>11.688311688311687</v>
      </c>
      <c r="T533" s="7">
        <f>IF([1]!Table1[[#This Row],[Revenue]]=0, "",[1]!Table1[[#This Row],[Net_Income]]/[1]!Table1[[#This Row],[Revenue]])</f>
        <v>0.26665090602397323</v>
      </c>
      <c r="U533" s="7">
        <f>IF([1]!Table1[[#This Row],[Total_Liabilities]]=0, "", [1]!Table1[[#This Row],[Total_Liabilities]]/[1]!Table1[[#This Row],[Holders_Equity]])</f>
        <v>0.48941713898993316</v>
      </c>
      <c r="V533" s="7" t="str">
        <f>IF([1]!Table1[[#This Row],[long_Term_Debt]]=0, "", [1]!Table1[[#This Row],[long_Term_Debt]]/[1]!Table1[[#This Row],[Assets]])</f>
        <v/>
      </c>
      <c r="W533" s="7">
        <f>IF([1]!Table1[[#This Row],[Total_Liabilities]]=0, "", [1]!Table1[[#This Row],[Total_Liabilities]]/[1]!Table1[[#This Row],[Assets]])</f>
        <v>0.32859641948382406</v>
      </c>
      <c r="X533" s="8">
        <v>-0.30834845503105274</v>
      </c>
      <c r="Y533" s="7" t="s">
        <v>119</v>
      </c>
    </row>
    <row r="534" spans="1:25" x14ac:dyDescent="0.25">
      <c r="A534" s="4">
        <v>51</v>
      </c>
      <c r="B534" s="5" t="s">
        <v>86</v>
      </c>
      <c r="C534">
        <v>1976</v>
      </c>
      <c r="D534">
        <v>0</v>
      </c>
      <c r="E534">
        <v>0</v>
      </c>
      <c r="F534" t="s">
        <v>24</v>
      </c>
      <c r="G534" t="s">
        <v>24</v>
      </c>
      <c r="I534">
        <v>2011</v>
      </c>
      <c r="J534">
        <v>63300</v>
      </c>
      <c r="K534">
        <v>108249</v>
      </c>
      <c r="L534">
        <v>25922</v>
      </c>
      <c r="M534">
        <v>116371</v>
      </c>
      <c r="N534">
        <v>0</v>
      </c>
      <c r="O534">
        <v>39756</v>
      </c>
      <c r="P534">
        <v>76615</v>
      </c>
      <c r="Q534">
        <v>11.07</v>
      </c>
      <c r="R534">
        <v>0.97</v>
      </c>
      <c r="S534" s="6">
        <v>11.412371134020619</v>
      </c>
      <c r="T534" s="7">
        <f>IF([1]!Table1[[#This Row],[Revenue]]=0, "",[1]!Table1[[#This Row],[Net_Income]]/[1]!Table1[[#This Row],[Revenue]])</f>
        <v>0.2394664153941376</v>
      </c>
      <c r="U534" s="7">
        <f>IF([1]!Table1[[#This Row],[Total_Liabilities]]=0, "", [1]!Table1[[#This Row],[Total_Liabilities]]/[1]!Table1[[#This Row],[Holders_Equity]])</f>
        <v>0.51890621940873194</v>
      </c>
      <c r="V534" s="7" t="str">
        <f>IF([1]!Table1[[#This Row],[long_Term_Debt]]=0, "", [1]!Table1[[#This Row],[long_Term_Debt]]/[1]!Table1[[#This Row],[Assets]])</f>
        <v/>
      </c>
      <c r="W534" s="7">
        <f>IF([1]!Table1[[#This Row],[Total_Liabilities]]=0, "", [1]!Table1[[#This Row],[Total_Liabilities]]/[1]!Table1[[#This Row],[Assets]])</f>
        <v>0.34163150613125265</v>
      </c>
      <c r="X534" s="8">
        <v>-0.39745401805097508</v>
      </c>
      <c r="Y534" s="7" t="s">
        <v>119</v>
      </c>
    </row>
    <row r="535" spans="1:25" x14ac:dyDescent="0.25">
      <c r="A535" s="4">
        <v>51</v>
      </c>
      <c r="B535" s="5" t="s">
        <v>86</v>
      </c>
      <c r="C535">
        <v>1976</v>
      </c>
      <c r="D535">
        <v>0</v>
      </c>
      <c r="E535">
        <v>0</v>
      </c>
      <c r="F535" t="s">
        <v>24</v>
      </c>
      <c r="G535" t="s">
        <v>24</v>
      </c>
      <c r="I535">
        <v>2010</v>
      </c>
      <c r="J535">
        <v>49400</v>
      </c>
      <c r="K535">
        <v>65225</v>
      </c>
      <c r="L535">
        <v>14013</v>
      </c>
      <c r="M535">
        <v>75183</v>
      </c>
      <c r="N535">
        <v>0</v>
      </c>
      <c r="O535">
        <v>27392</v>
      </c>
      <c r="P535">
        <v>47791</v>
      </c>
      <c r="Q535">
        <v>8.23</v>
      </c>
      <c r="R535">
        <v>0.5</v>
      </c>
      <c r="S535" s="6">
        <v>16.46</v>
      </c>
      <c r="T535" s="7">
        <f>IF([1]!Table1[[#This Row],[Revenue]]=0, "",[1]!Table1[[#This Row],[Net_Income]]/[1]!Table1[[#This Row],[Revenue]])</f>
        <v>0.21484093522422384</v>
      </c>
      <c r="U535" s="7">
        <f>IF([1]!Table1[[#This Row],[Total_Liabilities]]=0, "", [1]!Table1[[#This Row],[Total_Liabilities]]/[1]!Table1[[#This Row],[Holders_Equity]])</f>
        <v>0.57316231089535685</v>
      </c>
      <c r="V535" s="7" t="str">
        <f>IF([1]!Table1[[#This Row],[long_Term_Debt]]=0, "", [1]!Table1[[#This Row],[long_Term_Debt]]/[1]!Table1[[#This Row],[Assets]])</f>
        <v/>
      </c>
      <c r="W535" s="7">
        <f>IF([1]!Table1[[#This Row],[Total_Liabilities]]=0, "", [1]!Table1[[#This Row],[Total_Liabilities]]/[1]!Table1[[#This Row],[Assets]])</f>
        <v>0.36433768272082784</v>
      </c>
      <c r="X535" s="8">
        <v>-0.34220007665772328</v>
      </c>
      <c r="Y535" s="7" t="s">
        <v>119</v>
      </c>
    </row>
    <row r="536" spans="1:25" x14ac:dyDescent="0.25">
      <c r="A536" s="4">
        <v>51</v>
      </c>
      <c r="B536" s="5" t="s">
        <v>86</v>
      </c>
      <c r="C536">
        <v>1976</v>
      </c>
      <c r="D536">
        <v>0</v>
      </c>
      <c r="E536">
        <v>0</v>
      </c>
      <c r="F536" t="s">
        <v>24</v>
      </c>
      <c r="G536" t="s">
        <v>24</v>
      </c>
      <c r="I536">
        <v>2009</v>
      </c>
      <c r="J536">
        <v>36800</v>
      </c>
      <c r="K536">
        <v>42905</v>
      </c>
      <c r="L536">
        <v>8235</v>
      </c>
      <c r="M536">
        <v>47501</v>
      </c>
      <c r="N536">
        <v>0</v>
      </c>
      <c r="O536">
        <v>15861</v>
      </c>
      <c r="P536">
        <v>31640</v>
      </c>
      <c r="Q536">
        <v>6.35</v>
      </c>
      <c r="R536">
        <v>0.31</v>
      </c>
      <c r="S536" s="6">
        <v>20.483870967741936</v>
      </c>
      <c r="T536" s="7">
        <f>IF([1]!Table1[[#This Row],[Revenue]]=0, "",[1]!Table1[[#This Row],[Net_Income]]/[1]!Table1[[#This Row],[Revenue]])</f>
        <v>0.19193567183311969</v>
      </c>
      <c r="U536" s="7">
        <f>IF([1]!Table1[[#This Row],[Total_Liabilities]]=0, "", [1]!Table1[[#This Row],[Total_Liabilities]]/[1]!Table1[[#This Row],[Holders_Equity]])</f>
        <v>0.50129582806573958</v>
      </c>
      <c r="V536" s="7" t="str">
        <f>IF([1]!Table1[[#This Row],[long_Term_Debt]]=0, "", [1]!Table1[[#This Row],[long_Term_Debt]]/[1]!Table1[[#This Row],[Assets]])</f>
        <v/>
      </c>
      <c r="W536" s="7">
        <f>IF([1]!Table1[[#This Row],[Total_Liabilities]]=0, "", [1]!Table1[[#This Row],[Total_Liabilities]]/[1]!Table1[[#This Row],[Assets]])</f>
        <v>0.33390875981558282</v>
      </c>
      <c r="X536" s="8">
        <v>-1</v>
      </c>
      <c r="Y536" s="7" t="s">
        <v>119</v>
      </c>
    </row>
    <row r="537" spans="1:25" x14ac:dyDescent="0.25">
      <c r="A537" s="4">
        <v>52</v>
      </c>
      <c r="B537" s="5" t="s">
        <v>87</v>
      </c>
      <c r="C537">
        <v>2015</v>
      </c>
      <c r="D537">
        <v>0</v>
      </c>
      <c r="E537">
        <v>0</v>
      </c>
      <c r="F537" t="s">
        <v>24</v>
      </c>
      <c r="G537" t="s">
        <v>24</v>
      </c>
      <c r="I537">
        <v>2025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10.68</v>
      </c>
      <c r="R537">
        <v>-15.5</v>
      </c>
      <c r="S537" s="6">
        <v>-0.68903225806451607</v>
      </c>
      <c r="T537" s="7" t="str">
        <f>IF([1]!Table1[[#This Row],[Revenue]]=0, "",[1]!Table1[[#This Row],[Net_Income]]/[1]!Table1[[#This Row],[Revenue]])</f>
        <v/>
      </c>
      <c r="U537" s="7" t="str">
        <f>IF([1]!Table1[[#This Row],[Total_Liabilities]]=0, "", [1]!Table1[[#This Row],[Total_Liabilities]]/[1]!Table1[[#This Row],[Holders_Equity]])</f>
        <v/>
      </c>
      <c r="V537" s="7" t="str">
        <f>IF([1]!Table1[[#This Row],[long_Term_Debt]]=0, "", [1]!Table1[[#This Row],[long_Term_Debt]]/[1]!Table1[[#This Row],[Assets]])</f>
        <v/>
      </c>
      <c r="W537" s="7" t="str">
        <f>IF([1]!Table1[[#This Row],[Total_Liabilities]]=0, "", [1]!Table1[[#This Row],[Total_Liabilities]]/[1]!Table1[[#This Row],[Assets]])</f>
        <v/>
      </c>
      <c r="X537" s="8" t="s">
        <v>110</v>
      </c>
      <c r="Y537" s="7" t="s">
        <v>126</v>
      </c>
    </row>
    <row r="538" spans="1:25" x14ac:dyDescent="0.25">
      <c r="A538" s="4">
        <v>52</v>
      </c>
      <c r="B538" s="5" t="s">
        <v>87</v>
      </c>
      <c r="C538">
        <v>2015</v>
      </c>
      <c r="D538">
        <v>0</v>
      </c>
      <c r="E538">
        <v>0</v>
      </c>
      <c r="F538" t="s">
        <v>24</v>
      </c>
      <c r="G538" t="s">
        <v>24</v>
      </c>
      <c r="I538">
        <v>2024</v>
      </c>
      <c r="J538">
        <v>3750</v>
      </c>
      <c r="K538">
        <v>1567</v>
      </c>
      <c r="L538">
        <v>-63</v>
      </c>
      <c r="M538">
        <v>905</v>
      </c>
      <c r="N538">
        <v>196</v>
      </c>
      <c r="O538">
        <v>835</v>
      </c>
      <c r="P538">
        <v>71</v>
      </c>
      <c r="Q538">
        <v>31.49</v>
      </c>
      <c r="R538">
        <v>-64.39</v>
      </c>
      <c r="S538" s="6">
        <v>-0.48905109489051091</v>
      </c>
      <c r="T538" s="7">
        <f>IF([1]!Table1[[#This Row],[Revenue]]=0, "",[1]!Table1[[#This Row],[Net_Income]]/[1]!Table1[[#This Row],[Revenue]])</f>
        <v>-4.0204211869814932E-2</v>
      </c>
      <c r="U538" s="7">
        <f>IF([1]!Table1[[#This Row],[Total_Liabilities]]=0, "", [1]!Table1[[#This Row],[Total_Liabilities]]/[1]!Table1[[#This Row],[Holders_Equity]])</f>
        <v>11.76056338028169</v>
      </c>
      <c r="V538" s="7">
        <f>IF([1]!Table1[[#This Row],[long_Term_Debt]]=0, "", [1]!Table1[[#This Row],[long_Term_Debt]]/[1]!Table1[[#This Row],[Assets]])</f>
        <v>0.21657458563535911</v>
      </c>
      <c r="W538" s="7">
        <f>IF([1]!Table1[[#This Row],[Total_Liabilities]]=0, "", [1]!Table1[[#This Row],[Total_Liabilities]]/[1]!Table1[[#This Row],[Assets]])</f>
        <v>0.92265193370165743</v>
      </c>
      <c r="X538" s="8">
        <v>-1.5315890236119975E-2</v>
      </c>
      <c r="Y538" s="7" t="s">
        <v>126</v>
      </c>
    </row>
    <row r="539" spans="1:25" x14ac:dyDescent="0.25">
      <c r="A539" s="4">
        <v>52</v>
      </c>
      <c r="B539" s="5" t="s">
        <v>87</v>
      </c>
      <c r="C539">
        <v>2015</v>
      </c>
      <c r="D539">
        <v>0</v>
      </c>
      <c r="E539">
        <v>0</v>
      </c>
      <c r="F539" t="s">
        <v>24</v>
      </c>
      <c r="G539" t="s">
        <v>24</v>
      </c>
      <c r="I539">
        <v>2023</v>
      </c>
      <c r="J539">
        <v>4620</v>
      </c>
      <c r="K539">
        <v>1543</v>
      </c>
      <c r="L539">
        <v>-102</v>
      </c>
      <c r="M539">
        <v>981</v>
      </c>
      <c r="N539">
        <v>182</v>
      </c>
      <c r="O539">
        <v>850</v>
      </c>
      <c r="P539">
        <v>131</v>
      </c>
      <c r="Q539">
        <v>159</v>
      </c>
      <c r="R539">
        <v>-174.75</v>
      </c>
      <c r="S539" s="6">
        <v>-0.90987124463519309</v>
      </c>
      <c r="T539" s="7">
        <f>IF([1]!Table1[[#This Row],[Revenue]]=0, "",[1]!Table1[[#This Row],[Net_Income]]/[1]!Table1[[#This Row],[Revenue]])</f>
        <v>-6.6104990278677903E-2</v>
      </c>
      <c r="U539" s="7">
        <f>IF([1]!Table1[[#This Row],[Total_Liabilities]]=0, "", [1]!Table1[[#This Row],[Total_Liabilities]]/[1]!Table1[[#This Row],[Holders_Equity]])</f>
        <v>6.4885496183206106</v>
      </c>
      <c r="V539" s="7">
        <f>IF([1]!Table1[[#This Row],[long_Term_Debt]]=0, "", [1]!Table1[[#This Row],[long_Term_Debt]]/[1]!Table1[[#This Row],[Assets]])</f>
        <v>0.18552497451580022</v>
      </c>
      <c r="W539" s="7">
        <f>IF([1]!Table1[[#This Row],[Total_Liabilities]]=0, "", [1]!Table1[[#This Row],[Total_Liabilities]]/[1]!Table1[[#This Row],[Assets]])</f>
        <v>0.86646279306829765</v>
      </c>
      <c r="X539" s="8">
        <v>-3.0460142579390798E-2</v>
      </c>
      <c r="Y539" s="7" t="s">
        <v>126</v>
      </c>
    </row>
    <row r="540" spans="1:25" x14ac:dyDescent="0.25">
      <c r="A540" s="4">
        <v>52</v>
      </c>
      <c r="B540" s="5" t="s">
        <v>87</v>
      </c>
      <c r="C540">
        <v>2015</v>
      </c>
      <c r="D540">
        <v>0</v>
      </c>
      <c r="E540">
        <v>0</v>
      </c>
      <c r="F540" t="s">
        <v>24</v>
      </c>
      <c r="G540" t="s">
        <v>24</v>
      </c>
      <c r="I540">
        <v>2022</v>
      </c>
      <c r="J540">
        <v>4600</v>
      </c>
      <c r="K540">
        <v>1496</v>
      </c>
      <c r="L540">
        <v>-69</v>
      </c>
      <c r="M540">
        <v>1072</v>
      </c>
      <c r="N540">
        <v>186</v>
      </c>
      <c r="O540">
        <v>843</v>
      </c>
      <c r="P540">
        <v>228</v>
      </c>
      <c r="Q540">
        <v>364</v>
      </c>
      <c r="R540">
        <v>-160.5</v>
      </c>
      <c r="S540" s="6">
        <v>-2.2679127725856696</v>
      </c>
      <c r="T540" s="7">
        <f>IF([1]!Table1[[#This Row],[Revenue]]=0, "",[1]!Table1[[#This Row],[Net_Income]]/[1]!Table1[[#This Row],[Revenue]])</f>
        <v>-4.6122994652406414E-2</v>
      </c>
      <c r="U540" s="7">
        <f>IF([1]!Table1[[#This Row],[Total_Liabilities]]=0, "", [1]!Table1[[#This Row],[Total_Liabilities]]/[1]!Table1[[#This Row],[Holders_Equity]])</f>
        <v>3.6973684210526314</v>
      </c>
      <c r="V540" s="7">
        <f>IF([1]!Table1[[#This Row],[long_Term_Debt]]=0, "", [1]!Table1[[#This Row],[long_Term_Debt]]/[1]!Table1[[#This Row],[Assets]])</f>
        <v>0.17350746268656717</v>
      </c>
      <c r="W540" s="7">
        <f>IF([1]!Table1[[#This Row],[Total_Liabilities]]=0, "", [1]!Table1[[#This Row],[Total_Liabilities]]/[1]!Table1[[#This Row],[Assets]])</f>
        <v>0.78638059701492535</v>
      </c>
      <c r="X540" s="8">
        <v>-5.949197860962567E-2</v>
      </c>
      <c r="Y540" s="7" t="s">
        <v>126</v>
      </c>
    </row>
    <row r="541" spans="1:25" x14ac:dyDescent="0.25">
      <c r="A541" s="4">
        <v>52</v>
      </c>
      <c r="B541" s="5" t="s">
        <v>87</v>
      </c>
      <c r="C541">
        <v>2015</v>
      </c>
      <c r="D541">
        <v>0</v>
      </c>
      <c r="E541">
        <v>0</v>
      </c>
      <c r="F541" t="s">
        <v>24</v>
      </c>
      <c r="G541" t="s">
        <v>24</v>
      </c>
      <c r="I541">
        <v>2021</v>
      </c>
      <c r="J541">
        <v>4095</v>
      </c>
      <c r="K541">
        <v>1407</v>
      </c>
      <c r="L541">
        <v>-140</v>
      </c>
      <c r="M541">
        <v>1031</v>
      </c>
      <c r="N541">
        <v>128</v>
      </c>
      <c r="O541">
        <v>738</v>
      </c>
      <c r="P541">
        <v>293</v>
      </c>
      <c r="Q541">
        <v>812.5</v>
      </c>
      <c r="R541">
        <v>-251</v>
      </c>
      <c r="S541" s="6">
        <v>-3.237051792828685</v>
      </c>
      <c r="T541" s="7">
        <f>IF([1]!Table1[[#This Row],[Revenue]]=0, "",[1]!Table1[[#This Row],[Net_Income]]/[1]!Table1[[#This Row],[Revenue]])</f>
        <v>-9.950248756218906E-2</v>
      </c>
      <c r="U541" s="7">
        <f>IF([1]!Table1[[#This Row],[Total_Liabilities]]=0, "", [1]!Table1[[#This Row],[Total_Liabilities]]/[1]!Table1[[#This Row],[Holders_Equity]])</f>
        <v>2.5187713310580206</v>
      </c>
      <c r="V541" s="7">
        <f>IF([1]!Table1[[#This Row],[long_Term_Debt]]=0, "", [1]!Table1[[#This Row],[long_Term_Debt]]/[1]!Table1[[#This Row],[Assets]])</f>
        <v>0.12415130940834142</v>
      </c>
      <c r="W541" s="7">
        <f>IF([1]!Table1[[#This Row],[Total_Liabilities]]=0, "", [1]!Table1[[#This Row],[Total_Liabilities]]/[1]!Table1[[#This Row],[Assets]])</f>
        <v>0.71580989330746847</v>
      </c>
      <c r="X541" s="8">
        <v>0.31556503198294245</v>
      </c>
      <c r="Y541" s="7" t="s">
        <v>126</v>
      </c>
    </row>
    <row r="542" spans="1:25" x14ac:dyDescent="0.25">
      <c r="A542" s="4">
        <v>52</v>
      </c>
      <c r="B542" s="5" t="s">
        <v>87</v>
      </c>
      <c r="C542">
        <v>2015</v>
      </c>
      <c r="D542">
        <v>0</v>
      </c>
      <c r="E542">
        <v>0</v>
      </c>
      <c r="F542" t="s">
        <v>24</v>
      </c>
      <c r="G542" t="s">
        <v>24</v>
      </c>
      <c r="I542">
        <v>2020</v>
      </c>
      <c r="J542">
        <v>5500</v>
      </c>
      <c r="K542">
        <v>1851</v>
      </c>
      <c r="L542">
        <v>-38</v>
      </c>
      <c r="M542">
        <v>1156</v>
      </c>
      <c r="N542">
        <v>100</v>
      </c>
      <c r="O542">
        <v>739</v>
      </c>
      <c r="P542">
        <v>418</v>
      </c>
      <c r="Q542">
        <v>241.25</v>
      </c>
      <c r="R542">
        <v>-114</v>
      </c>
      <c r="S542" s="6">
        <v>-2.1162280701754388</v>
      </c>
      <c r="T542" s="7">
        <f>IF([1]!Table1[[#This Row],[Revenue]]=0, "",[1]!Table1[[#This Row],[Net_Income]]/[1]!Table1[[#This Row],[Revenue]])</f>
        <v>-2.0529443544030253E-2</v>
      </c>
      <c r="U542" s="7">
        <f>IF([1]!Table1[[#This Row],[Total_Liabilities]]=0, "", [1]!Table1[[#This Row],[Total_Liabilities]]/[1]!Table1[[#This Row],[Holders_Equity]])</f>
        <v>1.7679425837320575</v>
      </c>
      <c r="V542" s="7">
        <f>IF([1]!Table1[[#This Row],[long_Term_Debt]]=0, "", [1]!Table1[[#This Row],[long_Term_Debt]]/[1]!Table1[[#This Row],[Assets]])</f>
        <v>8.6505190311418678E-2</v>
      </c>
      <c r="W542" s="7">
        <f>IF([1]!Table1[[#This Row],[Total_Liabilities]]=0, "", [1]!Table1[[#This Row],[Total_Liabilities]]/[1]!Table1[[#This Row],[Assets]])</f>
        <v>0.63927335640138405</v>
      </c>
      <c r="X542" s="8">
        <v>9.9405726634251762E-2</v>
      </c>
      <c r="Y542" s="7" t="s">
        <v>126</v>
      </c>
    </row>
    <row r="543" spans="1:25" x14ac:dyDescent="0.25">
      <c r="A543" s="4">
        <v>52</v>
      </c>
      <c r="B543" s="5" t="s">
        <v>87</v>
      </c>
      <c r="C543">
        <v>2015</v>
      </c>
      <c r="D543">
        <v>0</v>
      </c>
      <c r="E543">
        <v>0</v>
      </c>
      <c r="F543" t="s">
        <v>24</v>
      </c>
      <c r="G543" t="s">
        <v>24</v>
      </c>
      <c r="I543">
        <v>2019</v>
      </c>
      <c r="J543">
        <v>6000</v>
      </c>
      <c r="K543">
        <v>2035</v>
      </c>
      <c r="L543">
        <v>-24</v>
      </c>
      <c r="M543">
        <v>946</v>
      </c>
      <c r="N543">
        <v>34</v>
      </c>
      <c r="O543">
        <v>496</v>
      </c>
      <c r="P543">
        <v>451</v>
      </c>
      <c r="Q543">
        <v>440.75</v>
      </c>
      <c r="R543">
        <v>-24.5</v>
      </c>
      <c r="S543" s="6">
        <v>-17.989795918367346</v>
      </c>
      <c r="T543" s="7">
        <f>IF([1]!Table1[[#This Row],[Revenue]]=0, "",[1]!Table1[[#This Row],[Net_Income]]/[1]!Table1[[#This Row],[Revenue]])</f>
        <v>-1.1793611793611793E-2</v>
      </c>
      <c r="U543" s="7">
        <f>IF([1]!Table1[[#This Row],[Total_Liabilities]]=0, "", [1]!Table1[[#This Row],[Total_Liabilities]]/[1]!Table1[[#This Row],[Holders_Equity]])</f>
        <v>1.0997782705099779</v>
      </c>
      <c r="V543" s="7">
        <f>IF([1]!Table1[[#This Row],[long_Term_Debt]]=0, "", [1]!Table1[[#This Row],[long_Term_Debt]]/[1]!Table1[[#This Row],[Assets]])</f>
        <v>3.5940803382663845E-2</v>
      </c>
      <c r="W543" s="7">
        <f>IF([1]!Table1[[#This Row],[Total_Liabilities]]=0, "", [1]!Table1[[#This Row],[Total_Liabilities]]/[1]!Table1[[#This Row],[Assets]])</f>
        <v>0.52431289640591972</v>
      </c>
      <c r="X543" s="8">
        <v>8.3046683046683042E-2</v>
      </c>
      <c r="Y543" s="7" t="s">
        <v>126</v>
      </c>
    </row>
    <row r="544" spans="1:25" x14ac:dyDescent="0.25">
      <c r="A544" s="4">
        <v>52</v>
      </c>
      <c r="B544" s="5" t="s">
        <v>87</v>
      </c>
      <c r="C544">
        <v>2015</v>
      </c>
      <c r="D544">
        <v>0</v>
      </c>
      <c r="E544">
        <v>0</v>
      </c>
      <c r="F544" t="s">
        <v>24</v>
      </c>
      <c r="G544" t="s">
        <v>24</v>
      </c>
      <c r="I544">
        <v>2018</v>
      </c>
      <c r="J544">
        <v>6600</v>
      </c>
      <c r="K544">
        <v>2204</v>
      </c>
      <c r="L544">
        <v>-253</v>
      </c>
      <c r="M544">
        <v>1039</v>
      </c>
      <c r="N544">
        <v>96</v>
      </c>
      <c r="O544">
        <v>571</v>
      </c>
      <c r="P544">
        <v>468</v>
      </c>
      <c r="Q544">
        <v>629.25</v>
      </c>
      <c r="R544">
        <v>-547</v>
      </c>
      <c r="S544" s="6">
        <v>-1.1503656307129799</v>
      </c>
      <c r="T544" s="7">
        <f>IF([1]!Table1[[#This Row],[Revenue]]=0, "",[1]!Table1[[#This Row],[Net_Income]]/[1]!Table1[[#This Row],[Revenue]])</f>
        <v>-0.1147912885662432</v>
      </c>
      <c r="U544" s="7">
        <f>IF([1]!Table1[[#This Row],[Total_Liabilities]]=0, "", [1]!Table1[[#This Row],[Total_Liabilities]]/[1]!Table1[[#This Row],[Holders_Equity]])</f>
        <v>1.2200854700854702</v>
      </c>
      <c r="V544" s="7">
        <f>IF([1]!Table1[[#This Row],[long_Term_Debt]]=0, "", [1]!Table1[[#This Row],[long_Term_Debt]]/[1]!Table1[[#This Row],[Assets]])</f>
        <v>9.2396535129932622E-2</v>
      </c>
      <c r="W544" s="7">
        <f>IF([1]!Table1[[#This Row],[Total_Liabilities]]=0, "", [1]!Table1[[#This Row],[Total_Liabilities]]/[1]!Table1[[#This Row],[Assets]])</f>
        <v>0.54956689124157843</v>
      </c>
      <c r="X544" s="8">
        <v>-0.14972776769509982</v>
      </c>
      <c r="Y544" s="7" t="s">
        <v>126</v>
      </c>
    </row>
    <row r="545" spans="1:25" x14ac:dyDescent="0.25">
      <c r="A545" s="4">
        <v>52</v>
      </c>
      <c r="B545" s="5" t="s">
        <v>87</v>
      </c>
      <c r="C545">
        <v>2015</v>
      </c>
      <c r="D545">
        <v>0</v>
      </c>
      <c r="E545">
        <v>0</v>
      </c>
      <c r="F545" t="s">
        <v>24</v>
      </c>
      <c r="G545" t="s">
        <v>24</v>
      </c>
      <c r="I545">
        <v>2017</v>
      </c>
      <c r="J545">
        <v>6700</v>
      </c>
      <c r="K545">
        <v>1874</v>
      </c>
      <c r="L545">
        <v>5</v>
      </c>
      <c r="M545">
        <v>1300</v>
      </c>
      <c r="N545">
        <v>60</v>
      </c>
      <c r="O545">
        <v>586</v>
      </c>
      <c r="P545">
        <v>714</v>
      </c>
      <c r="Q545">
        <v>828.5</v>
      </c>
      <c r="R545">
        <v>12</v>
      </c>
      <c r="S545" s="6">
        <v>69.041666666666671</v>
      </c>
      <c r="T545" s="7">
        <f>IF([1]!Table1[[#This Row],[Revenue]]=0, "",[1]!Table1[[#This Row],[Net_Income]]/[1]!Table1[[#This Row],[Revenue]])</f>
        <v>2.6680896478121665E-3</v>
      </c>
      <c r="U545" s="7">
        <f>IF([1]!Table1[[#This Row],[Total_Liabilities]]=0, "", [1]!Table1[[#This Row],[Total_Liabilities]]/[1]!Table1[[#This Row],[Holders_Equity]])</f>
        <v>0.82072829131652658</v>
      </c>
      <c r="V545" s="7">
        <f>IF([1]!Table1[[#This Row],[long_Term_Debt]]=0, "", [1]!Table1[[#This Row],[long_Term_Debt]]/[1]!Table1[[#This Row],[Assets]])</f>
        <v>4.6153846153846156E-2</v>
      </c>
      <c r="W545" s="7">
        <f>IF([1]!Table1[[#This Row],[Total_Liabilities]]=0, "", [1]!Table1[[#This Row],[Total_Liabilities]]/[1]!Table1[[#This Row],[Assets]])</f>
        <v>0.45076923076923076</v>
      </c>
      <c r="X545" s="8">
        <v>-3.5218783351120594E-2</v>
      </c>
      <c r="Y545" s="7" t="s">
        <v>126</v>
      </c>
    </row>
    <row r="546" spans="1:25" x14ac:dyDescent="0.25">
      <c r="A546" s="4">
        <v>52</v>
      </c>
      <c r="B546" s="5" t="s">
        <v>87</v>
      </c>
      <c r="C546">
        <v>2015</v>
      </c>
      <c r="D546">
        <v>0</v>
      </c>
      <c r="E546">
        <v>0</v>
      </c>
      <c r="F546" t="s">
        <v>24</v>
      </c>
      <c r="G546" t="s">
        <v>24</v>
      </c>
      <c r="I546">
        <v>2016</v>
      </c>
      <c r="J546">
        <v>5500</v>
      </c>
      <c r="K546">
        <v>1808</v>
      </c>
      <c r="L546">
        <v>0</v>
      </c>
      <c r="M546">
        <v>1072</v>
      </c>
      <c r="N546">
        <v>0</v>
      </c>
      <c r="O546">
        <v>363</v>
      </c>
      <c r="P546">
        <v>708</v>
      </c>
      <c r="Q546">
        <v>1007.67</v>
      </c>
      <c r="R546">
        <v>-7.67</v>
      </c>
      <c r="S546" s="6">
        <v>-131.3780964797914</v>
      </c>
      <c r="T546" s="7">
        <f>IF([1]!Table1[[#This Row],[Revenue]]=0, "",[1]!Table1[[#This Row],[Net_Income]]/[1]!Table1[[#This Row],[Revenue]])</f>
        <v>0</v>
      </c>
      <c r="U546" s="7">
        <f>IF([1]!Table1[[#This Row],[Total_Liabilities]]=0, "", [1]!Table1[[#This Row],[Total_Liabilities]]/[1]!Table1[[#This Row],[Holders_Equity]])</f>
        <v>0.51271186440677963</v>
      </c>
      <c r="V546" s="7" t="str">
        <f>IF([1]!Table1[[#This Row],[long_Term_Debt]]=0, "", [1]!Table1[[#This Row],[long_Term_Debt]]/[1]!Table1[[#This Row],[Assets]])</f>
        <v/>
      </c>
      <c r="W546" s="7">
        <f>IF([1]!Table1[[#This Row],[Total_Liabilities]]=0, "", [1]!Table1[[#This Row],[Total_Liabilities]]/[1]!Table1[[#This Row],[Assets]])</f>
        <v>0.33861940298507465</v>
      </c>
      <c r="X546" s="8">
        <v>-1.9358407079646017E-2</v>
      </c>
      <c r="Y546" s="7" t="s">
        <v>126</v>
      </c>
    </row>
    <row r="547" spans="1:25" x14ac:dyDescent="0.25">
      <c r="A547" s="4">
        <v>52</v>
      </c>
      <c r="B547" s="5" t="s">
        <v>87</v>
      </c>
      <c r="C547">
        <v>2015</v>
      </c>
      <c r="D547">
        <v>0</v>
      </c>
      <c r="E547">
        <v>0</v>
      </c>
      <c r="F547" t="s">
        <v>24</v>
      </c>
      <c r="G547" t="s">
        <v>24</v>
      </c>
      <c r="I547">
        <v>2015</v>
      </c>
      <c r="J547">
        <v>5300</v>
      </c>
      <c r="K547">
        <v>1773</v>
      </c>
      <c r="L547">
        <v>13</v>
      </c>
      <c r="M547">
        <v>1091</v>
      </c>
      <c r="N547">
        <v>0</v>
      </c>
      <c r="O547">
        <v>364</v>
      </c>
      <c r="P547">
        <v>727</v>
      </c>
      <c r="Q547">
        <v>0</v>
      </c>
      <c r="R547">
        <v>0</v>
      </c>
      <c r="S547" s="6" t="s">
        <v>110</v>
      </c>
      <c r="T547" s="7">
        <f>IF([1]!Table1[[#This Row],[Revenue]]=0, "",[1]!Table1[[#This Row],[Net_Income]]/[1]!Table1[[#This Row],[Revenue]])</f>
        <v>7.3322053017484488E-3</v>
      </c>
      <c r="U547" s="7">
        <f>IF([1]!Table1[[#This Row],[Total_Liabilities]]=0, "", [1]!Table1[[#This Row],[Total_Liabilities]]/[1]!Table1[[#This Row],[Holders_Equity]])</f>
        <v>0.50068775790921594</v>
      </c>
      <c r="V547" s="7" t="str">
        <f>IF([1]!Table1[[#This Row],[long_Term_Debt]]=0, "", [1]!Table1[[#This Row],[long_Term_Debt]]/[1]!Table1[[#This Row],[Assets]])</f>
        <v/>
      </c>
      <c r="W547" s="7">
        <f>IF([1]!Table1[[#This Row],[Total_Liabilities]]=0, "", [1]!Table1[[#This Row],[Total_Liabilities]]/[1]!Table1[[#This Row],[Assets]])</f>
        <v>0.33363886342804766</v>
      </c>
      <c r="X547" s="8">
        <v>-1.410039481105471E-2</v>
      </c>
      <c r="Y547" s="7" t="s">
        <v>126</v>
      </c>
    </row>
    <row r="548" spans="1:25" x14ac:dyDescent="0.25">
      <c r="A548" s="4">
        <v>52</v>
      </c>
      <c r="B548" s="5" t="s">
        <v>87</v>
      </c>
      <c r="C548">
        <v>2015</v>
      </c>
      <c r="D548">
        <v>0</v>
      </c>
      <c r="E548">
        <v>0</v>
      </c>
      <c r="F548" t="s">
        <v>24</v>
      </c>
      <c r="G548" t="s">
        <v>24</v>
      </c>
      <c r="I548">
        <v>2014</v>
      </c>
      <c r="J548">
        <v>0</v>
      </c>
      <c r="K548">
        <v>1748</v>
      </c>
      <c r="L548">
        <v>33</v>
      </c>
      <c r="M548">
        <v>1144</v>
      </c>
      <c r="N548">
        <v>0</v>
      </c>
      <c r="O548">
        <v>719</v>
      </c>
      <c r="P548">
        <v>425</v>
      </c>
      <c r="Q548">
        <v>0</v>
      </c>
      <c r="R548">
        <v>0</v>
      </c>
      <c r="S548" s="6" t="s">
        <v>110</v>
      </c>
      <c r="T548" s="7">
        <f>IF([1]!Table1[[#This Row],[Revenue]]=0, "",[1]!Table1[[#This Row],[Net_Income]]/[1]!Table1[[#This Row],[Revenue]])</f>
        <v>1.8878718535469109E-2</v>
      </c>
      <c r="U548" s="7">
        <f>IF([1]!Table1[[#This Row],[Total_Liabilities]]=0, "", [1]!Table1[[#This Row],[Total_Liabilities]]/[1]!Table1[[#This Row],[Holders_Equity]])</f>
        <v>1.6917647058823528</v>
      </c>
      <c r="V548" s="7" t="str">
        <f>IF([1]!Table1[[#This Row],[long_Term_Debt]]=0, "", [1]!Table1[[#This Row],[long_Term_Debt]]/[1]!Table1[[#This Row],[Assets]])</f>
        <v/>
      </c>
      <c r="W548" s="7">
        <f>IF([1]!Table1[[#This Row],[Total_Liabilities]]=0, "", [1]!Table1[[#This Row],[Total_Liabilities]]/[1]!Table1[[#This Row],[Assets]])</f>
        <v>0.62849650349650354</v>
      </c>
      <c r="X548" s="8">
        <v>8.5812356979405036E-3</v>
      </c>
      <c r="Y548" s="7" t="s">
        <v>126</v>
      </c>
    </row>
    <row r="549" spans="1:25" x14ac:dyDescent="0.25">
      <c r="A549" s="4">
        <v>52</v>
      </c>
      <c r="B549" s="5" t="s">
        <v>87</v>
      </c>
      <c r="C549">
        <v>2015</v>
      </c>
      <c r="D549">
        <v>0</v>
      </c>
      <c r="E549">
        <v>0</v>
      </c>
      <c r="F549" t="s">
        <v>24</v>
      </c>
      <c r="G549" t="s">
        <v>24</v>
      </c>
      <c r="I549">
        <v>2013</v>
      </c>
      <c r="J549">
        <v>0</v>
      </c>
      <c r="K549">
        <v>1763</v>
      </c>
      <c r="L549">
        <v>29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s="6" t="s">
        <v>110</v>
      </c>
      <c r="T549" s="7">
        <f>IF([1]!Table1[[#This Row],[Revenue]]=0, "",[1]!Table1[[#This Row],[Net_Income]]/[1]!Table1[[#This Row],[Revenue]])</f>
        <v>1.6449234259784458E-2</v>
      </c>
      <c r="U549" s="7" t="str">
        <f>IF([1]!Table1[[#This Row],[Total_Liabilities]]=0, "", [1]!Table1[[#This Row],[Total_Liabilities]]/[1]!Table1[[#This Row],[Holders_Equity]])</f>
        <v/>
      </c>
      <c r="V549" s="7" t="str">
        <f>IF([1]!Table1[[#This Row],[long_Term_Debt]]=0, "", [1]!Table1[[#This Row],[long_Term_Debt]]/[1]!Table1[[#This Row],[Assets]])</f>
        <v/>
      </c>
      <c r="W549" s="7" t="str">
        <f>IF([1]!Table1[[#This Row],[Total_Liabilities]]=0, "", [1]!Table1[[#This Row],[Total_Liabilities]]/[1]!Table1[[#This Row],[Assets]])</f>
        <v/>
      </c>
      <c r="X549" s="8">
        <v>-0.99666477595008507</v>
      </c>
      <c r="Y549" s="7" t="s">
        <v>126</v>
      </c>
    </row>
    <row r="550" spans="1:25" x14ac:dyDescent="0.25">
      <c r="A550" s="4">
        <v>53</v>
      </c>
      <c r="B550" s="5" t="s">
        <v>88</v>
      </c>
      <c r="C550">
        <v>1917</v>
      </c>
      <c r="D550">
        <v>0</v>
      </c>
      <c r="E550">
        <v>0</v>
      </c>
      <c r="F550" t="s">
        <v>24</v>
      </c>
      <c r="G550" t="s">
        <v>24</v>
      </c>
      <c r="I550">
        <v>2015</v>
      </c>
      <c r="J550">
        <v>5000</v>
      </c>
      <c r="K550">
        <v>5.88</v>
      </c>
      <c r="L550">
        <v>8.94</v>
      </c>
      <c r="M550">
        <v>274.8</v>
      </c>
      <c r="N550">
        <v>5.88</v>
      </c>
      <c r="O550">
        <v>157.69</v>
      </c>
      <c r="P550">
        <v>117.12</v>
      </c>
      <c r="Q550">
        <v>0</v>
      </c>
      <c r="R550">
        <v>0</v>
      </c>
      <c r="S550" s="6" t="s">
        <v>110</v>
      </c>
      <c r="T550" s="7">
        <f>IF([1]!Table1[[#This Row],[Revenue]]=0, "",[1]!Table1[[#This Row],[Net_Income]]/[1]!Table1[[#This Row],[Revenue]])</f>
        <v>1.5204081632653061</v>
      </c>
      <c r="U550" s="7">
        <f>IF([1]!Table1[[#This Row],[Total_Liabilities]]=0, "", [1]!Table1[[#This Row],[Total_Liabilities]]/[1]!Table1[[#This Row],[Holders_Equity]])</f>
        <v>1.3463968579234973</v>
      </c>
      <c r="V550" s="7">
        <f>IF([1]!Table1[[#This Row],[long_Term_Debt]]=0, "", [1]!Table1[[#This Row],[long_Term_Debt]]/[1]!Table1[[#This Row],[Assets]])</f>
        <v>2.1397379912663755E-2</v>
      </c>
      <c r="W550" s="7">
        <f>IF([1]!Table1[[#This Row],[Total_Liabilities]]=0, "", [1]!Table1[[#This Row],[Total_Liabilities]]/[1]!Table1[[#This Row],[Assets]])</f>
        <v>0.57383551673944688</v>
      </c>
      <c r="X550" s="8">
        <v>-7.3129251700680228E-2</v>
      </c>
      <c r="Y550" s="7" t="s">
        <v>126</v>
      </c>
    </row>
    <row r="551" spans="1:25" x14ac:dyDescent="0.25">
      <c r="A551" s="4">
        <v>53</v>
      </c>
      <c r="B551" s="5" t="s">
        <v>88</v>
      </c>
      <c r="C551">
        <v>1917</v>
      </c>
      <c r="D551">
        <v>0</v>
      </c>
      <c r="E551">
        <v>0</v>
      </c>
      <c r="F551" t="s">
        <v>24</v>
      </c>
      <c r="G551" t="s">
        <v>24</v>
      </c>
      <c r="I551">
        <v>2014</v>
      </c>
      <c r="J551">
        <v>0</v>
      </c>
      <c r="K551">
        <v>5.45</v>
      </c>
      <c r="L551">
        <v>-2.82</v>
      </c>
      <c r="M551">
        <v>296.14999999999998</v>
      </c>
      <c r="N551">
        <v>5.45</v>
      </c>
      <c r="O551">
        <v>181.56</v>
      </c>
      <c r="P551">
        <v>114.59</v>
      </c>
      <c r="Q551">
        <v>0</v>
      </c>
      <c r="R551">
        <v>0</v>
      </c>
      <c r="S551" s="6" t="s">
        <v>110</v>
      </c>
      <c r="T551" s="7">
        <f>IF([1]!Table1[[#This Row],[Revenue]]=0, "",[1]!Table1[[#This Row],[Net_Income]]/[1]!Table1[[#This Row],[Revenue]])</f>
        <v>-0.51743119266055038</v>
      </c>
      <c r="U551" s="7">
        <f>IF([1]!Table1[[#This Row],[Total_Liabilities]]=0, "", [1]!Table1[[#This Row],[Total_Liabilities]]/[1]!Table1[[#This Row],[Holders_Equity]])</f>
        <v>1.5844314512610176</v>
      </c>
      <c r="V551" s="7">
        <f>IF([1]!Table1[[#This Row],[long_Term_Debt]]=0, "", [1]!Table1[[#This Row],[long_Term_Debt]]/[1]!Table1[[#This Row],[Assets]])</f>
        <v>1.8402836400472737E-2</v>
      </c>
      <c r="W551" s="7">
        <f>IF([1]!Table1[[#This Row],[Total_Liabilities]]=0, "", [1]!Table1[[#This Row],[Total_Liabilities]]/[1]!Table1[[#This Row],[Assets]])</f>
        <v>0.61306770217795037</v>
      </c>
      <c r="X551" s="8">
        <v>8.8073394495412752E-2</v>
      </c>
      <c r="Y551" s="7" t="s">
        <v>126</v>
      </c>
    </row>
    <row r="552" spans="1:25" x14ac:dyDescent="0.25">
      <c r="A552" s="4">
        <v>53</v>
      </c>
      <c r="B552" s="5" t="s">
        <v>88</v>
      </c>
      <c r="C552">
        <v>1917</v>
      </c>
      <c r="D552">
        <v>0</v>
      </c>
      <c r="E552">
        <v>0</v>
      </c>
      <c r="F552" t="s">
        <v>24</v>
      </c>
      <c r="G552" t="s">
        <v>24</v>
      </c>
      <c r="I552">
        <v>2013</v>
      </c>
      <c r="J552">
        <v>0</v>
      </c>
      <c r="K552">
        <v>5.93</v>
      </c>
      <c r="L552">
        <v>2.5499999999999998</v>
      </c>
      <c r="M552">
        <v>286.47000000000003</v>
      </c>
      <c r="N552">
        <v>5.93</v>
      </c>
      <c r="O552">
        <v>169.95</v>
      </c>
      <c r="P552">
        <v>116.52</v>
      </c>
      <c r="Q552">
        <v>0</v>
      </c>
      <c r="R552">
        <v>0</v>
      </c>
      <c r="S552" s="6" t="s">
        <v>110</v>
      </c>
      <c r="T552" s="7">
        <f>IF([1]!Table1[[#This Row],[Revenue]]=0, "",[1]!Table1[[#This Row],[Net_Income]]/[1]!Table1[[#This Row],[Revenue]])</f>
        <v>0.4300168634064081</v>
      </c>
      <c r="U552" s="7">
        <f>IF([1]!Table1[[#This Row],[Total_Liabilities]]=0, "", [1]!Table1[[#This Row],[Total_Liabilities]]/[1]!Table1[[#This Row],[Holders_Equity]])</f>
        <v>1.4585478887744592</v>
      </c>
      <c r="V552" s="7">
        <f>IF([1]!Table1[[#This Row],[long_Term_Debt]]=0, "", [1]!Table1[[#This Row],[long_Term_Debt]]/[1]!Table1[[#This Row],[Assets]])</f>
        <v>2.0700247844451423E-2</v>
      </c>
      <c r="W552" s="7">
        <f>IF([1]!Table1[[#This Row],[Total_Liabilities]]=0, "", [1]!Table1[[#This Row],[Total_Liabilities]]/[1]!Table1[[#This Row],[Assets]])</f>
        <v>0.59325583830767614</v>
      </c>
      <c r="X552" s="8">
        <v>2.1804384485666106</v>
      </c>
      <c r="Y552" s="7" t="s">
        <v>126</v>
      </c>
    </row>
    <row r="553" spans="1:25" x14ac:dyDescent="0.25">
      <c r="A553" s="4">
        <v>53</v>
      </c>
      <c r="B553" s="5" t="s">
        <v>88</v>
      </c>
      <c r="C553">
        <v>1917</v>
      </c>
      <c r="D553">
        <v>0</v>
      </c>
      <c r="E553">
        <v>0</v>
      </c>
      <c r="F553" t="s">
        <v>24</v>
      </c>
      <c r="G553" t="s">
        <v>24</v>
      </c>
      <c r="I553">
        <v>2012</v>
      </c>
      <c r="J553">
        <v>0</v>
      </c>
      <c r="K553">
        <v>18.86</v>
      </c>
      <c r="L553">
        <v>-7.58</v>
      </c>
      <c r="M553">
        <v>302.73</v>
      </c>
      <c r="N553">
        <v>18.86</v>
      </c>
      <c r="O553">
        <v>190.74</v>
      </c>
      <c r="P553">
        <v>111.99</v>
      </c>
      <c r="Q553">
        <v>0</v>
      </c>
      <c r="R553">
        <v>0</v>
      </c>
      <c r="S553" s="6" t="s">
        <v>110</v>
      </c>
      <c r="T553" s="7">
        <f>IF([1]!Table1[[#This Row],[Revenue]]=0, "",[1]!Table1[[#This Row],[Net_Income]]/[1]!Table1[[#This Row],[Revenue]])</f>
        <v>-0.40190880169671261</v>
      </c>
      <c r="U553" s="7">
        <f>IF([1]!Table1[[#This Row],[Total_Liabilities]]=0, "", [1]!Table1[[#This Row],[Total_Liabilities]]/[1]!Table1[[#This Row],[Holders_Equity]])</f>
        <v>1.7031877846236272</v>
      </c>
      <c r="V553" s="7">
        <f>IF([1]!Table1[[#This Row],[long_Term_Debt]]=0, "", [1]!Table1[[#This Row],[long_Term_Debt]]/[1]!Table1[[#This Row],[Assets]])</f>
        <v>6.2299739041390009E-2</v>
      </c>
      <c r="W553" s="7">
        <f>IF([1]!Table1[[#This Row],[Total_Liabilities]]=0, "", [1]!Table1[[#This Row],[Total_Liabilities]]/[1]!Table1[[#This Row],[Assets]])</f>
        <v>0.63006639579823609</v>
      </c>
      <c r="X553" s="8">
        <v>0.35365853658536595</v>
      </c>
      <c r="Y553" s="7" t="s">
        <v>126</v>
      </c>
    </row>
    <row r="554" spans="1:25" x14ac:dyDescent="0.25">
      <c r="A554" s="4">
        <v>53</v>
      </c>
      <c r="B554" s="5" t="s">
        <v>88</v>
      </c>
      <c r="C554">
        <v>1917</v>
      </c>
      <c r="D554">
        <v>0</v>
      </c>
      <c r="E554">
        <v>0</v>
      </c>
      <c r="F554" t="s">
        <v>24</v>
      </c>
      <c r="G554" t="s">
        <v>24</v>
      </c>
      <c r="I554">
        <v>2011</v>
      </c>
      <c r="J554">
        <v>0</v>
      </c>
      <c r="K554">
        <v>25.53</v>
      </c>
      <c r="L554">
        <v>3.54</v>
      </c>
      <c r="M554">
        <v>294.25</v>
      </c>
      <c r="N554">
        <v>25.53</v>
      </c>
      <c r="O554">
        <v>180.99</v>
      </c>
      <c r="P554">
        <v>113.26</v>
      </c>
      <c r="Q554">
        <v>0</v>
      </c>
      <c r="R554">
        <v>0</v>
      </c>
      <c r="S554" s="6" t="s">
        <v>110</v>
      </c>
      <c r="T554" s="7">
        <f>IF([1]!Table1[[#This Row],[Revenue]]=0, "",[1]!Table1[[#This Row],[Net_Income]]/[1]!Table1[[#This Row],[Revenue]])</f>
        <v>0.13866039952996476</v>
      </c>
      <c r="U554" s="7">
        <f>IF([1]!Table1[[#This Row],[Total_Liabilities]]=0, "", [1]!Table1[[#This Row],[Total_Liabilities]]/[1]!Table1[[#This Row],[Holders_Equity]])</f>
        <v>1.5980045912060745</v>
      </c>
      <c r="V554" s="7">
        <f>IF([1]!Table1[[#This Row],[long_Term_Debt]]=0, "", [1]!Table1[[#This Row],[long_Term_Debt]]/[1]!Table1[[#This Row],[Assets]])</f>
        <v>8.6762956669498723E-2</v>
      </c>
      <c r="W554" s="7">
        <f>IF([1]!Table1[[#This Row],[Total_Liabilities]]=0, "", [1]!Table1[[#This Row],[Total_Liabilities]]/[1]!Table1[[#This Row],[Assets]])</f>
        <v>0.61508920985556503</v>
      </c>
      <c r="X554" s="8">
        <v>6.9122600861731289</v>
      </c>
      <c r="Y554" s="7" t="s">
        <v>126</v>
      </c>
    </row>
    <row r="555" spans="1:25" x14ac:dyDescent="0.25">
      <c r="A555" s="4">
        <v>54</v>
      </c>
      <c r="B555" s="5" t="s">
        <v>89</v>
      </c>
      <c r="C555">
        <v>1982</v>
      </c>
      <c r="D555">
        <v>0</v>
      </c>
      <c r="E555">
        <v>0</v>
      </c>
      <c r="F555" t="s">
        <v>24</v>
      </c>
      <c r="G555" t="s">
        <v>24</v>
      </c>
      <c r="I555">
        <v>2024</v>
      </c>
      <c r="J555">
        <v>600</v>
      </c>
      <c r="K555">
        <v>202</v>
      </c>
      <c r="L555">
        <v>19</v>
      </c>
      <c r="M555">
        <v>2210</v>
      </c>
      <c r="N555">
        <v>2210</v>
      </c>
      <c r="O555">
        <v>1870</v>
      </c>
      <c r="P555">
        <v>339</v>
      </c>
      <c r="Q555">
        <v>0</v>
      </c>
      <c r="R555">
        <v>0</v>
      </c>
      <c r="S555" s="6" t="s">
        <v>110</v>
      </c>
      <c r="T555" s="7">
        <f>IF([1]!Table1[[#This Row],[Revenue]]=0, "",[1]!Table1[[#This Row],[Net_Income]]/[1]!Table1[[#This Row],[Revenue]])</f>
        <v>9.405940594059406E-2</v>
      </c>
      <c r="U555" s="7">
        <f>IF([1]!Table1[[#This Row],[Total_Liabilities]]=0, "", [1]!Table1[[#This Row],[Total_Liabilities]]/[1]!Table1[[#This Row],[Holders_Equity]])</f>
        <v>5.5162241887905603</v>
      </c>
      <c r="V555" s="7">
        <f>IF([1]!Table1[[#This Row],[long_Term_Debt]]=0, "", [1]!Table1[[#This Row],[long_Term_Debt]]/[1]!Table1[[#This Row],[Assets]])</f>
        <v>1</v>
      </c>
      <c r="W555" s="7">
        <f>IF([1]!Table1[[#This Row],[Total_Liabilities]]=0, "", [1]!Table1[[#This Row],[Total_Liabilities]]/[1]!Table1[[#This Row],[Assets]])</f>
        <v>0.84615384615384615</v>
      </c>
      <c r="X555" s="8">
        <v>-0.10891089108910891</v>
      </c>
      <c r="Y555" s="7" t="s">
        <v>126</v>
      </c>
    </row>
    <row r="556" spans="1:25" x14ac:dyDescent="0.25">
      <c r="A556" s="4">
        <v>54</v>
      </c>
      <c r="B556" s="5" t="s">
        <v>89</v>
      </c>
      <c r="C556">
        <v>1982</v>
      </c>
      <c r="D556">
        <v>0</v>
      </c>
      <c r="E556">
        <v>0</v>
      </c>
      <c r="F556" t="s">
        <v>24</v>
      </c>
      <c r="G556" t="s">
        <v>24</v>
      </c>
      <c r="I556">
        <v>2023</v>
      </c>
      <c r="J556">
        <v>698</v>
      </c>
      <c r="K556">
        <v>180</v>
      </c>
      <c r="L556">
        <v>9</v>
      </c>
      <c r="M556">
        <v>2213</v>
      </c>
      <c r="N556">
        <v>2213</v>
      </c>
      <c r="O556">
        <v>1869</v>
      </c>
      <c r="P556">
        <v>344</v>
      </c>
      <c r="Q556">
        <v>0</v>
      </c>
      <c r="R556">
        <v>0</v>
      </c>
      <c r="S556" s="6" t="s">
        <v>110</v>
      </c>
      <c r="T556" s="7">
        <f>IF([1]!Table1[[#This Row],[Revenue]]=0, "",[1]!Table1[[#This Row],[Net_Income]]/[1]!Table1[[#This Row],[Revenue]])</f>
        <v>0.05</v>
      </c>
      <c r="U556" s="7">
        <f>IF([1]!Table1[[#This Row],[Total_Liabilities]]=0, "", [1]!Table1[[#This Row],[Total_Liabilities]]/[1]!Table1[[#This Row],[Holders_Equity]])</f>
        <v>5.433139534883721</v>
      </c>
      <c r="V556" s="7">
        <f>IF([1]!Table1[[#This Row],[long_Term_Debt]]=0, "", [1]!Table1[[#This Row],[long_Term_Debt]]/[1]!Table1[[#This Row],[Assets]])</f>
        <v>1</v>
      </c>
      <c r="W556" s="7">
        <f>IF([1]!Table1[[#This Row],[Total_Liabilities]]=0, "", [1]!Table1[[#This Row],[Total_Liabilities]]/[1]!Table1[[#This Row],[Assets]])</f>
        <v>0.84455490284681423</v>
      </c>
      <c r="X556" s="8">
        <v>-2.2222222222222223E-2</v>
      </c>
      <c r="Y556" s="7" t="s">
        <v>126</v>
      </c>
    </row>
    <row r="557" spans="1:25" x14ac:dyDescent="0.25">
      <c r="A557" s="4">
        <v>54</v>
      </c>
      <c r="B557" s="5" t="s">
        <v>89</v>
      </c>
      <c r="C557">
        <v>1982</v>
      </c>
      <c r="D557">
        <v>0</v>
      </c>
      <c r="E557">
        <v>0</v>
      </c>
      <c r="F557" t="s">
        <v>24</v>
      </c>
      <c r="G557" t="s">
        <v>24</v>
      </c>
      <c r="I557">
        <v>2022</v>
      </c>
      <c r="J557">
        <v>742</v>
      </c>
      <c r="K557">
        <v>176</v>
      </c>
      <c r="L557">
        <v>19</v>
      </c>
      <c r="M557">
        <v>2032</v>
      </c>
      <c r="N557">
        <v>2032</v>
      </c>
      <c r="O557">
        <v>1661</v>
      </c>
      <c r="P557">
        <v>370</v>
      </c>
      <c r="Q557">
        <v>0</v>
      </c>
      <c r="R557">
        <v>0</v>
      </c>
      <c r="S557" s="6" t="s">
        <v>110</v>
      </c>
      <c r="T557" s="7">
        <f>IF([1]!Table1[[#This Row],[Revenue]]=0, "",[1]!Table1[[#This Row],[Net_Income]]/[1]!Table1[[#This Row],[Revenue]])</f>
        <v>0.10795454545454546</v>
      </c>
      <c r="U557" s="7">
        <f>IF([1]!Table1[[#This Row],[Total_Liabilities]]=0, "", [1]!Table1[[#This Row],[Total_Liabilities]]/[1]!Table1[[#This Row],[Holders_Equity]])</f>
        <v>4.4891891891891893</v>
      </c>
      <c r="V557" s="7">
        <f>IF([1]!Table1[[#This Row],[long_Term_Debt]]=0, "", [1]!Table1[[#This Row],[long_Term_Debt]]/[1]!Table1[[#This Row],[Assets]])</f>
        <v>1</v>
      </c>
      <c r="W557" s="7">
        <f>IF([1]!Table1[[#This Row],[Total_Liabilities]]=0, "", [1]!Table1[[#This Row],[Total_Liabilities]]/[1]!Table1[[#This Row],[Assets]])</f>
        <v>0.81742125984251968</v>
      </c>
      <c r="X557" s="8">
        <v>0.55113636363636365</v>
      </c>
      <c r="Y557" s="7" t="s">
        <v>126</v>
      </c>
    </row>
    <row r="558" spans="1:25" x14ac:dyDescent="0.25">
      <c r="A558" s="4">
        <v>54</v>
      </c>
      <c r="B558" s="5" t="s">
        <v>89</v>
      </c>
      <c r="C558">
        <v>1982</v>
      </c>
      <c r="D558">
        <v>0</v>
      </c>
      <c r="E558">
        <v>0</v>
      </c>
      <c r="F558" t="s">
        <v>24</v>
      </c>
      <c r="G558" t="s">
        <v>24</v>
      </c>
      <c r="I558">
        <v>2021</v>
      </c>
      <c r="J558">
        <v>870</v>
      </c>
      <c r="K558">
        <v>273</v>
      </c>
      <c r="L558">
        <v>71</v>
      </c>
      <c r="M558">
        <v>2216</v>
      </c>
      <c r="N558">
        <v>2216</v>
      </c>
      <c r="O558">
        <v>1783</v>
      </c>
      <c r="P558">
        <v>433</v>
      </c>
      <c r="Q558">
        <v>0</v>
      </c>
      <c r="R558">
        <v>0</v>
      </c>
      <c r="S558" s="6" t="s">
        <v>110</v>
      </c>
      <c r="T558" s="7">
        <f>IF([1]!Table1[[#This Row],[Revenue]]=0, "",[1]!Table1[[#This Row],[Net_Income]]/[1]!Table1[[#This Row],[Revenue]])</f>
        <v>0.26007326007326009</v>
      </c>
      <c r="U558" s="7">
        <f>IF([1]!Table1[[#This Row],[Total_Liabilities]]=0, "", [1]!Table1[[#This Row],[Total_Liabilities]]/[1]!Table1[[#This Row],[Holders_Equity]])</f>
        <v>4.1177829099307157</v>
      </c>
      <c r="V558" s="7">
        <f>IF([1]!Table1[[#This Row],[long_Term_Debt]]=0, "", [1]!Table1[[#This Row],[long_Term_Debt]]/[1]!Table1[[#This Row],[Assets]])</f>
        <v>1</v>
      </c>
      <c r="W558" s="7">
        <f>IF([1]!Table1[[#This Row],[Total_Liabilities]]=0, "", [1]!Table1[[#This Row],[Total_Liabilities]]/[1]!Table1[[#This Row],[Assets]])</f>
        <v>0.8046028880866426</v>
      </c>
      <c r="X558" s="8">
        <v>0.18315018315018314</v>
      </c>
      <c r="Y558" s="7" t="s">
        <v>126</v>
      </c>
    </row>
    <row r="559" spans="1:25" x14ac:dyDescent="0.25">
      <c r="A559" s="4">
        <v>54</v>
      </c>
      <c r="B559" s="5" t="s">
        <v>89</v>
      </c>
      <c r="C559">
        <v>1982</v>
      </c>
      <c r="D559">
        <v>0</v>
      </c>
      <c r="E559">
        <v>0</v>
      </c>
      <c r="F559" t="s">
        <v>24</v>
      </c>
      <c r="G559" t="s">
        <v>24</v>
      </c>
      <c r="I559">
        <v>2020</v>
      </c>
      <c r="J559">
        <v>812</v>
      </c>
      <c r="K559">
        <v>323</v>
      </c>
      <c r="L559">
        <v>81</v>
      </c>
      <c r="M559">
        <v>2185</v>
      </c>
      <c r="N559">
        <v>2185</v>
      </c>
      <c r="O559">
        <v>1771</v>
      </c>
      <c r="P559">
        <v>413</v>
      </c>
      <c r="Q559">
        <v>0</v>
      </c>
      <c r="R559">
        <v>0</v>
      </c>
      <c r="S559" s="6" t="s">
        <v>110</v>
      </c>
      <c r="T559" s="7">
        <f>IF([1]!Table1[[#This Row],[Revenue]]=0, "",[1]!Table1[[#This Row],[Net_Income]]/[1]!Table1[[#This Row],[Revenue]])</f>
        <v>0.25077399380804954</v>
      </c>
      <c r="U559" s="7">
        <f>IF([1]!Table1[[#This Row],[Total_Liabilities]]=0, "", [1]!Table1[[#This Row],[Total_Liabilities]]/[1]!Table1[[#This Row],[Holders_Equity]])</f>
        <v>4.2881355932203391</v>
      </c>
      <c r="V559" s="7">
        <f>IF([1]!Table1[[#This Row],[long_Term_Debt]]=0, "", [1]!Table1[[#This Row],[long_Term_Debt]]/[1]!Table1[[#This Row],[Assets]])</f>
        <v>1</v>
      </c>
      <c r="W559" s="7">
        <f>IF([1]!Table1[[#This Row],[Total_Liabilities]]=0, "", [1]!Table1[[#This Row],[Total_Liabilities]]/[1]!Table1[[#This Row],[Assets]])</f>
        <v>0.81052631578947365</v>
      </c>
      <c r="X559" s="8">
        <v>-0.34984520123839008</v>
      </c>
      <c r="Y559" s="7" t="s">
        <v>126</v>
      </c>
    </row>
    <row r="560" spans="1:25" x14ac:dyDescent="0.25">
      <c r="A560" s="4">
        <v>54</v>
      </c>
      <c r="B560" s="5" t="s">
        <v>89</v>
      </c>
      <c r="C560">
        <v>1982</v>
      </c>
      <c r="D560">
        <v>0</v>
      </c>
      <c r="E560">
        <v>0</v>
      </c>
      <c r="F560" t="s">
        <v>24</v>
      </c>
      <c r="G560" t="s">
        <v>24</v>
      </c>
      <c r="I560">
        <v>2019</v>
      </c>
      <c r="J560">
        <v>824</v>
      </c>
      <c r="K560">
        <v>210</v>
      </c>
      <c r="L560">
        <v>36</v>
      </c>
      <c r="M560">
        <v>1996</v>
      </c>
      <c r="N560">
        <v>1996</v>
      </c>
      <c r="O560">
        <v>1603</v>
      </c>
      <c r="P560">
        <v>394</v>
      </c>
      <c r="Q560">
        <v>0</v>
      </c>
      <c r="R560">
        <v>0</v>
      </c>
      <c r="S560" s="6" t="s">
        <v>110</v>
      </c>
      <c r="T560" s="7">
        <f>IF([1]!Table1[[#This Row],[Revenue]]=0, "",[1]!Table1[[#This Row],[Net_Income]]/[1]!Table1[[#This Row],[Revenue]])</f>
        <v>0.17142857142857143</v>
      </c>
      <c r="U560" s="7">
        <f>IF([1]!Table1[[#This Row],[Total_Liabilities]]=0, "", [1]!Table1[[#This Row],[Total_Liabilities]]/[1]!Table1[[#This Row],[Holders_Equity]])</f>
        <v>4.0685279187817258</v>
      </c>
      <c r="V560" s="7">
        <f>IF([1]!Table1[[#This Row],[long_Term_Debt]]=0, "", [1]!Table1[[#This Row],[long_Term_Debt]]/[1]!Table1[[#This Row],[Assets]])</f>
        <v>1</v>
      </c>
      <c r="W560" s="7">
        <f>IF([1]!Table1[[#This Row],[Total_Liabilities]]=0, "", [1]!Table1[[#This Row],[Total_Liabilities]]/[1]!Table1[[#This Row],[Assets]])</f>
        <v>0.8031062124248497</v>
      </c>
      <c r="X560" s="8">
        <v>-8.5714285714285715E-2</v>
      </c>
      <c r="Y560" s="7" t="s">
        <v>126</v>
      </c>
    </row>
    <row r="561" spans="1:25" x14ac:dyDescent="0.25">
      <c r="A561" s="4">
        <v>54</v>
      </c>
      <c r="B561" s="5" t="s">
        <v>89</v>
      </c>
      <c r="C561">
        <v>1982</v>
      </c>
      <c r="D561">
        <v>0</v>
      </c>
      <c r="E561">
        <v>0</v>
      </c>
      <c r="F561" t="s">
        <v>24</v>
      </c>
      <c r="G561" t="s">
        <v>24</v>
      </c>
      <c r="I561">
        <v>2018</v>
      </c>
      <c r="J561">
        <v>888</v>
      </c>
      <c r="K561">
        <v>192</v>
      </c>
      <c r="L561">
        <v>31</v>
      </c>
      <c r="M561">
        <v>1915</v>
      </c>
      <c r="N561">
        <v>1915</v>
      </c>
      <c r="O561">
        <v>1516</v>
      </c>
      <c r="P561">
        <v>400</v>
      </c>
      <c r="Q561">
        <v>0</v>
      </c>
      <c r="R561">
        <v>0</v>
      </c>
      <c r="S561" s="6" t="s">
        <v>110</v>
      </c>
      <c r="T561" s="7">
        <f>IF([1]!Table1[[#This Row],[Revenue]]=0, "",[1]!Table1[[#This Row],[Net_Income]]/[1]!Table1[[#This Row],[Revenue]])</f>
        <v>0.16145833333333334</v>
      </c>
      <c r="U561" s="7">
        <f>IF([1]!Table1[[#This Row],[Total_Liabilities]]=0, "", [1]!Table1[[#This Row],[Total_Liabilities]]/[1]!Table1[[#This Row],[Holders_Equity]])</f>
        <v>3.79</v>
      </c>
      <c r="V561" s="7">
        <f>IF([1]!Table1[[#This Row],[long_Term_Debt]]=0, "", [1]!Table1[[#This Row],[long_Term_Debt]]/[1]!Table1[[#This Row],[Assets]])</f>
        <v>1</v>
      </c>
      <c r="W561" s="7">
        <f>IF([1]!Table1[[#This Row],[Total_Liabilities]]=0, "", [1]!Table1[[#This Row],[Total_Liabilities]]/[1]!Table1[[#This Row],[Assets]])</f>
        <v>0.79164490861618797</v>
      </c>
      <c r="X561" s="8">
        <v>0</v>
      </c>
      <c r="Y561" s="7" t="s">
        <v>126</v>
      </c>
    </row>
    <row r="562" spans="1:25" x14ac:dyDescent="0.25">
      <c r="A562" s="4">
        <v>54</v>
      </c>
      <c r="B562" s="5" t="s">
        <v>89</v>
      </c>
      <c r="C562">
        <v>1982</v>
      </c>
      <c r="D562">
        <v>0</v>
      </c>
      <c r="E562">
        <v>0</v>
      </c>
      <c r="F562" t="s">
        <v>24</v>
      </c>
      <c r="G562" t="s">
        <v>24</v>
      </c>
      <c r="I562">
        <v>2017</v>
      </c>
      <c r="J562">
        <v>927</v>
      </c>
      <c r="K562">
        <v>192</v>
      </c>
      <c r="L562">
        <v>26</v>
      </c>
      <c r="M562">
        <v>1806</v>
      </c>
      <c r="N562">
        <v>1806</v>
      </c>
      <c r="O562">
        <v>1394</v>
      </c>
      <c r="P562">
        <v>412</v>
      </c>
      <c r="Q562">
        <v>0</v>
      </c>
      <c r="R562">
        <v>0</v>
      </c>
      <c r="S562" s="6" t="s">
        <v>110</v>
      </c>
      <c r="T562" s="7">
        <f>IF([1]!Table1[[#This Row],[Revenue]]=0, "",[1]!Table1[[#This Row],[Net_Income]]/[1]!Table1[[#This Row],[Revenue]])</f>
        <v>0.13541666666666666</v>
      </c>
      <c r="U562" s="7">
        <f>IF([1]!Table1[[#This Row],[Total_Liabilities]]=0, "", [1]!Table1[[#This Row],[Total_Liabilities]]/[1]!Table1[[#This Row],[Holders_Equity]])</f>
        <v>3.383495145631068</v>
      </c>
      <c r="V562" s="7">
        <f>IF([1]!Table1[[#This Row],[long_Term_Debt]]=0, "", [1]!Table1[[#This Row],[long_Term_Debt]]/[1]!Table1[[#This Row],[Assets]])</f>
        <v>1</v>
      </c>
      <c r="W562" s="7">
        <f>IF([1]!Table1[[#This Row],[Total_Liabilities]]=0, "", [1]!Table1[[#This Row],[Total_Liabilities]]/[1]!Table1[[#This Row],[Assets]])</f>
        <v>0.7718715393133998</v>
      </c>
      <c r="X562" s="8">
        <v>-1.0416666666666666E-2</v>
      </c>
      <c r="Y562" s="7" t="s">
        <v>126</v>
      </c>
    </row>
    <row r="563" spans="1:25" x14ac:dyDescent="0.25">
      <c r="A563" s="4">
        <v>54</v>
      </c>
      <c r="B563" s="5" t="s">
        <v>89</v>
      </c>
      <c r="C563">
        <v>1982</v>
      </c>
      <c r="D563">
        <v>0</v>
      </c>
      <c r="E563">
        <v>0</v>
      </c>
      <c r="F563" t="s">
        <v>24</v>
      </c>
      <c r="G563" t="s">
        <v>24</v>
      </c>
      <c r="I563">
        <v>2016</v>
      </c>
      <c r="J563">
        <v>895</v>
      </c>
      <c r="K563">
        <v>190</v>
      </c>
      <c r="L563">
        <v>26</v>
      </c>
      <c r="M563">
        <v>1791</v>
      </c>
      <c r="N563">
        <v>1791</v>
      </c>
      <c r="O563">
        <v>1380</v>
      </c>
      <c r="P563">
        <v>411</v>
      </c>
      <c r="Q563">
        <v>0</v>
      </c>
      <c r="R563">
        <v>0</v>
      </c>
      <c r="S563" s="6" t="s">
        <v>110</v>
      </c>
      <c r="T563" s="7">
        <f>IF([1]!Table1[[#This Row],[Revenue]]=0, "",[1]!Table1[[#This Row],[Net_Income]]/[1]!Table1[[#This Row],[Revenue]])</f>
        <v>0.1368421052631579</v>
      </c>
      <c r="U563" s="7">
        <f>IF([1]!Table1[[#This Row],[Total_Liabilities]]=0, "", [1]!Table1[[#This Row],[Total_Liabilities]]/[1]!Table1[[#This Row],[Holders_Equity]])</f>
        <v>3.3576642335766422</v>
      </c>
      <c r="V563" s="7">
        <f>IF([1]!Table1[[#This Row],[long_Term_Debt]]=0, "", [1]!Table1[[#This Row],[long_Term_Debt]]/[1]!Table1[[#This Row],[Assets]])</f>
        <v>1</v>
      </c>
      <c r="W563" s="7">
        <f>IF([1]!Table1[[#This Row],[Total_Liabilities]]=0, "", [1]!Table1[[#This Row],[Total_Liabilities]]/[1]!Table1[[#This Row],[Assets]])</f>
        <v>0.77051926298157458</v>
      </c>
      <c r="X563" s="8">
        <v>-0.12631578947368421</v>
      </c>
      <c r="Y563" s="7" t="s">
        <v>126</v>
      </c>
    </row>
    <row r="564" spans="1:25" x14ac:dyDescent="0.25">
      <c r="A564" s="4">
        <v>54</v>
      </c>
      <c r="B564" s="5" t="s">
        <v>89</v>
      </c>
      <c r="C564">
        <v>1982</v>
      </c>
      <c r="D564">
        <v>0</v>
      </c>
      <c r="E564">
        <v>0</v>
      </c>
      <c r="F564" t="s">
        <v>24</v>
      </c>
      <c r="G564" t="s">
        <v>24</v>
      </c>
      <c r="I564">
        <v>2015</v>
      </c>
      <c r="J564">
        <v>770</v>
      </c>
      <c r="K564">
        <v>166</v>
      </c>
      <c r="L564">
        <v>17</v>
      </c>
      <c r="M564">
        <v>1763</v>
      </c>
      <c r="N564">
        <v>1763</v>
      </c>
      <c r="O564">
        <v>1371</v>
      </c>
      <c r="P564">
        <v>392</v>
      </c>
      <c r="Q564">
        <v>0</v>
      </c>
      <c r="R564">
        <v>0</v>
      </c>
      <c r="S564" s="6" t="s">
        <v>110</v>
      </c>
      <c r="T564" s="7">
        <f>IF([1]!Table1[[#This Row],[Revenue]]=0, "",[1]!Table1[[#This Row],[Net_Income]]/[1]!Table1[[#This Row],[Revenue]])</f>
        <v>0.10240963855421686</v>
      </c>
      <c r="U564" s="7">
        <f>IF([1]!Table1[[#This Row],[Total_Liabilities]]=0, "", [1]!Table1[[#This Row],[Total_Liabilities]]/[1]!Table1[[#This Row],[Holders_Equity]])</f>
        <v>3.4974489795918369</v>
      </c>
      <c r="V564" s="7">
        <f>IF([1]!Table1[[#This Row],[long_Term_Debt]]=0, "", [1]!Table1[[#This Row],[long_Term_Debt]]/[1]!Table1[[#This Row],[Assets]])</f>
        <v>1</v>
      </c>
      <c r="W564" s="7">
        <f>IF([1]!Table1[[#This Row],[Total_Liabilities]]=0, "", [1]!Table1[[#This Row],[Total_Liabilities]]/[1]!Table1[[#This Row],[Assets]])</f>
        <v>0.77765173000567211</v>
      </c>
      <c r="X564" s="8">
        <v>-0.10843373493975904</v>
      </c>
      <c r="Y564" s="7" t="s">
        <v>126</v>
      </c>
    </row>
    <row r="565" spans="1:25" x14ac:dyDescent="0.25">
      <c r="A565" s="4">
        <v>54</v>
      </c>
      <c r="B565" s="5" t="s">
        <v>89</v>
      </c>
      <c r="C565">
        <v>1982</v>
      </c>
      <c r="D565">
        <v>0</v>
      </c>
      <c r="E565">
        <v>0</v>
      </c>
      <c r="F565" t="s">
        <v>24</v>
      </c>
      <c r="G565" t="s">
        <v>24</v>
      </c>
      <c r="I565">
        <v>2014</v>
      </c>
      <c r="J565">
        <v>731</v>
      </c>
      <c r="K565">
        <v>148</v>
      </c>
      <c r="L565">
        <v>13</v>
      </c>
      <c r="M565">
        <v>1783</v>
      </c>
      <c r="N565">
        <v>1783</v>
      </c>
      <c r="O565">
        <v>1333</v>
      </c>
      <c r="P565">
        <v>450</v>
      </c>
      <c r="Q565">
        <v>0</v>
      </c>
      <c r="R565">
        <v>0</v>
      </c>
      <c r="S565" s="6" t="s">
        <v>110</v>
      </c>
      <c r="T565" s="7">
        <f>IF([1]!Table1[[#This Row],[Revenue]]=0, "",[1]!Table1[[#This Row],[Net_Income]]/[1]!Table1[[#This Row],[Revenue]])</f>
        <v>8.7837837837837843E-2</v>
      </c>
      <c r="U565" s="7">
        <f>IF([1]!Table1[[#This Row],[Total_Liabilities]]=0, "", [1]!Table1[[#This Row],[Total_Liabilities]]/[1]!Table1[[#This Row],[Holders_Equity]])</f>
        <v>2.9622222222222221</v>
      </c>
      <c r="V565" s="7">
        <f>IF([1]!Table1[[#This Row],[long_Term_Debt]]=0, "", [1]!Table1[[#This Row],[long_Term_Debt]]/[1]!Table1[[#This Row],[Assets]])</f>
        <v>1</v>
      </c>
      <c r="W565" s="7">
        <f>IF([1]!Table1[[#This Row],[Total_Liabilities]]=0, "", [1]!Table1[[#This Row],[Total_Liabilities]]/[1]!Table1[[#This Row],[Assets]])</f>
        <v>0.74761637689287719</v>
      </c>
      <c r="X565" s="8">
        <v>2.0270270270270271E-2</v>
      </c>
      <c r="Y565" s="7" t="s">
        <v>126</v>
      </c>
    </row>
    <row r="566" spans="1:25" x14ac:dyDescent="0.25">
      <c r="A566" s="4">
        <v>54</v>
      </c>
      <c r="B566" s="5" t="s">
        <v>89</v>
      </c>
      <c r="C566">
        <v>1982</v>
      </c>
      <c r="D566">
        <v>0</v>
      </c>
      <c r="E566">
        <v>0</v>
      </c>
      <c r="F566" t="s">
        <v>24</v>
      </c>
      <c r="G566" t="s">
        <v>24</v>
      </c>
      <c r="I566">
        <v>2013</v>
      </c>
      <c r="J566">
        <v>849</v>
      </c>
      <c r="K566">
        <v>151</v>
      </c>
      <c r="L566">
        <v>15</v>
      </c>
      <c r="M566">
        <v>1947</v>
      </c>
      <c r="N566">
        <v>1947</v>
      </c>
      <c r="O566">
        <v>1733</v>
      </c>
      <c r="P566">
        <v>214</v>
      </c>
      <c r="Q566">
        <v>0</v>
      </c>
      <c r="R566">
        <v>0</v>
      </c>
      <c r="S566" s="6" t="s">
        <v>110</v>
      </c>
      <c r="T566" s="7">
        <f>IF([1]!Table1[[#This Row],[Revenue]]=0, "",[1]!Table1[[#This Row],[Net_Income]]/[1]!Table1[[#This Row],[Revenue]])</f>
        <v>9.9337748344370855E-2</v>
      </c>
      <c r="U566" s="7">
        <f>IF([1]!Table1[[#This Row],[Total_Liabilities]]=0, "", [1]!Table1[[#This Row],[Total_Liabilities]]/[1]!Table1[[#This Row],[Holders_Equity]])</f>
        <v>8.0981308411214954</v>
      </c>
      <c r="V566" s="7">
        <f>IF([1]!Table1[[#This Row],[long_Term_Debt]]=0, "", [1]!Table1[[#This Row],[long_Term_Debt]]/[1]!Table1[[#This Row],[Assets]])</f>
        <v>1</v>
      </c>
      <c r="W566" s="7">
        <f>IF([1]!Table1[[#This Row],[Total_Liabilities]]=0, "", [1]!Table1[[#This Row],[Total_Liabilities]]/[1]!Table1[[#This Row],[Assets]])</f>
        <v>0.89008731381612738</v>
      </c>
      <c r="X566" s="8">
        <v>6.6225165562913912E-2</v>
      </c>
      <c r="Y566" s="7" t="s">
        <v>126</v>
      </c>
    </row>
    <row r="567" spans="1:25" x14ac:dyDescent="0.25">
      <c r="A567" s="4">
        <v>54</v>
      </c>
      <c r="B567" s="5" t="s">
        <v>89</v>
      </c>
      <c r="C567">
        <v>1982</v>
      </c>
      <c r="D567">
        <v>0</v>
      </c>
      <c r="E567">
        <v>0</v>
      </c>
      <c r="F567" t="s">
        <v>24</v>
      </c>
      <c r="G567" t="s">
        <v>24</v>
      </c>
      <c r="I567">
        <v>2012</v>
      </c>
      <c r="J567">
        <v>726</v>
      </c>
      <c r="K567">
        <v>161</v>
      </c>
      <c r="L567">
        <v>35</v>
      </c>
      <c r="M567">
        <v>1661</v>
      </c>
      <c r="N567">
        <v>1661</v>
      </c>
      <c r="O567">
        <v>1458</v>
      </c>
      <c r="P567">
        <v>203</v>
      </c>
      <c r="Q567">
        <v>0</v>
      </c>
      <c r="R567">
        <v>0</v>
      </c>
      <c r="S567" s="6" t="s">
        <v>110</v>
      </c>
      <c r="T567" s="7">
        <f>IF([1]!Table1[[#This Row],[Revenue]]=0, "",[1]!Table1[[#This Row],[Net_Income]]/[1]!Table1[[#This Row],[Revenue]])</f>
        <v>0.21739130434782608</v>
      </c>
      <c r="U567" s="7">
        <f>IF([1]!Table1[[#This Row],[Total_Liabilities]]=0, "", [1]!Table1[[#This Row],[Total_Liabilities]]/[1]!Table1[[#This Row],[Holders_Equity]])</f>
        <v>7.1822660098522171</v>
      </c>
      <c r="V567" s="7">
        <f>IF([1]!Table1[[#This Row],[long_Term_Debt]]=0, "", [1]!Table1[[#This Row],[long_Term_Debt]]/[1]!Table1[[#This Row],[Assets]])</f>
        <v>1</v>
      </c>
      <c r="W567" s="7">
        <f>IF([1]!Table1[[#This Row],[Total_Liabilities]]=0, "", [1]!Table1[[#This Row],[Total_Liabilities]]/[1]!Table1[[#This Row],[Assets]])</f>
        <v>0.87778446718844072</v>
      </c>
      <c r="X567" s="8">
        <v>-0.2360248447204969</v>
      </c>
      <c r="Y567" s="7" t="s">
        <v>126</v>
      </c>
    </row>
    <row r="568" spans="1:25" x14ac:dyDescent="0.25">
      <c r="A568" s="4">
        <v>54</v>
      </c>
      <c r="B568" s="5" t="s">
        <v>89</v>
      </c>
      <c r="C568">
        <v>1982</v>
      </c>
      <c r="D568">
        <v>0</v>
      </c>
      <c r="E568">
        <v>0</v>
      </c>
      <c r="F568" t="s">
        <v>24</v>
      </c>
      <c r="G568" t="s">
        <v>24</v>
      </c>
      <c r="I568">
        <v>2011</v>
      </c>
      <c r="J568">
        <v>574</v>
      </c>
      <c r="K568">
        <v>123</v>
      </c>
      <c r="L568">
        <v>-7</v>
      </c>
      <c r="M568">
        <v>1713</v>
      </c>
      <c r="N568">
        <v>1713</v>
      </c>
      <c r="O568">
        <v>1546</v>
      </c>
      <c r="P568">
        <v>166</v>
      </c>
      <c r="Q568">
        <v>0</v>
      </c>
      <c r="R568">
        <v>0</v>
      </c>
      <c r="S568" s="6" t="s">
        <v>110</v>
      </c>
      <c r="T568" s="7">
        <f>IF([1]!Table1[[#This Row],[Revenue]]=0, "",[1]!Table1[[#This Row],[Net_Income]]/[1]!Table1[[#This Row],[Revenue]])</f>
        <v>-5.6910569105691054E-2</v>
      </c>
      <c r="U568" s="7">
        <f>IF([1]!Table1[[#This Row],[Total_Liabilities]]=0, "", [1]!Table1[[#This Row],[Total_Liabilities]]/[1]!Table1[[#This Row],[Holders_Equity]])</f>
        <v>9.3132530120481931</v>
      </c>
      <c r="V568" s="7">
        <f>IF([1]!Table1[[#This Row],[long_Term_Debt]]=0, "", [1]!Table1[[#This Row],[long_Term_Debt]]/[1]!Table1[[#This Row],[Assets]])</f>
        <v>1</v>
      </c>
      <c r="W568" s="7">
        <f>IF([1]!Table1[[#This Row],[Total_Liabilities]]=0, "", [1]!Table1[[#This Row],[Total_Liabilities]]/[1]!Table1[[#This Row],[Assets]])</f>
        <v>0.90251021599532988</v>
      </c>
      <c r="X568" s="8">
        <v>4.878048780487805E-2</v>
      </c>
      <c r="Y568" s="7" t="s">
        <v>126</v>
      </c>
    </row>
    <row r="569" spans="1:25" x14ac:dyDescent="0.25">
      <c r="A569" s="4">
        <v>54</v>
      </c>
      <c r="B569" s="5" t="s">
        <v>89</v>
      </c>
      <c r="C569">
        <v>1982</v>
      </c>
      <c r="D569">
        <v>0</v>
      </c>
      <c r="E569">
        <v>0</v>
      </c>
      <c r="F569" t="s">
        <v>24</v>
      </c>
      <c r="G569" t="s">
        <v>24</v>
      </c>
      <c r="I569">
        <v>2010</v>
      </c>
      <c r="J569">
        <v>595</v>
      </c>
      <c r="K569">
        <v>129</v>
      </c>
      <c r="L569">
        <v>-2</v>
      </c>
      <c r="M569">
        <v>1809</v>
      </c>
      <c r="N569">
        <v>1809</v>
      </c>
      <c r="O569">
        <v>1637</v>
      </c>
      <c r="P569">
        <v>172</v>
      </c>
      <c r="Q569">
        <v>0</v>
      </c>
      <c r="R569">
        <v>0</v>
      </c>
      <c r="S569" s="6" t="s">
        <v>110</v>
      </c>
      <c r="T569" s="7">
        <f>IF([1]!Table1[[#This Row],[Revenue]]=0, "",[1]!Table1[[#This Row],[Net_Income]]/[1]!Table1[[#This Row],[Revenue]])</f>
        <v>-1.5503875968992248E-2</v>
      </c>
      <c r="U569" s="7">
        <f>IF([1]!Table1[[#This Row],[Total_Liabilities]]=0, "", [1]!Table1[[#This Row],[Total_Liabilities]]/[1]!Table1[[#This Row],[Holders_Equity]])</f>
        <v>9.5174418604651159</v>
      </c>
      <c r="V569" s="7">
        <f>IF([1]!Table1[[#This Row],[long_Term_Debt]]=0, "", [1]!Table1[[#This Row],[long_Term_Debt]]/[1]!Table1[[#This Row],[Assets]])</f>
        <v>1</v>
      </c>
      <c r="W569" s="7">
        <f>IF([1]!Table1[[#This Row],[Total_Liabilities]]=0, "", [1]!Table1[[#This Row],[Total_Liabilities]]/[1]!Table1[[#This Row],[Assets]])</f>
        <v>0.90491984521835267</v>
      </c>
      <c r="X569" s="8">
        <v>-0.13953488372093023</v>
      </c>
      <c r="Y569" s="7" t="s">
        <v>126</v>
      </c>
    </row>
    <row r="570" spans="1:25" x14ac:dyDescent="0.25">
      <c r="A570" s="4">
        <v>54</v>
      </c>
      <c r="B570" s="5" t="s">
        <v>89</v>
      </c>
      <c r="C570">
        <v>1982</v>
      </c>
      <c r="D570">
        <v>0</v>
      </c>
      <c r="E570">
        <v>0</v>
      </c>
      <c r="F570" t="s">
        <v>24</v>
      </c>
      <c r="G570" t="s">
        <v>24</v>
      </c>
      <c r="I570">
        <v>2009</v>
      </c>
      <c r="J570">
        <v>518</v>
      </c>
      <c r="K570">
        <v>111</v>
      </c>
      <c r="L570">
        <v>-10</v>
      </c>
      <c r="M570">
        <v>1868</v>
      </c>
      <c r="N570">
        <v>1868</v>
      </c>
      <c r="O570">
        <v>1700</v>
      </c>
      <c r="P570">
        <v>169</v>
      </c>
      <c r="Q570">
        <v>0</v>
      </c>
      <c r="R570">
        <v>0</v>
      </c>
      <c r="S570" s="6" t="s">
        <v>110</v>
      </c>
      <c r="T570" s="7">
        <f>IF([1]!Table1[[#This Row],[Revenue]]=0, "",[1]!Table1[[#This Row],[Net_Income]]/[1]!Table1[[#This Row],[Revenue]])</f>
        <v>-9.0090090090090086E-2</v>
      </c>
      <c r="U570" s="7">
        <f>IF([1]!Table1[[#This Row],[Total_Liabilities]]=0, "", [1]!Table1[[#This Row],[Total_Liabilities]]/[1]!Table1[[#This Row],[Holders_Equity]])</f>
        <v>10.059171597633137</v>
      </c>
      <c r="V570" s="7">
        <f>IF([1]!Table1[[#This Row],[long_Term_Debt]]=0, "", [1]!Table1[[#This Row],[long_Term_Debt]]/[1]!Table1[[#This Row],[Assets]])</f>
        <v>1</v>
      </c>
      <c r="W570" s="7">
        <f>IF([1]!Table1[[#This Row],[Total_Liabilities]]=0, "", [1]!Table1[[#This Row],[Total_Liabilities]]/[1]!Table1[[#This Row],[Assets]])</f>
        <v>0.91006423982869378</v>
      </c>
      <c r="X570" s="8">
        <v>8.531531531531531</v>
      </c>
      <c r="Y570" s="7" t="s">
        <v>126</v>
      </c>
    </row>
    <row r="571" spans="1:25" x14ac:dyDescent="0.25">
      <c r="A571" s="4">
        <v>55</v>
      </c>
      <c r="B571" s="5" t="s">
        <v>105</v>
      </c>
      <c r="C571">
        <v>1996</v>
      </c>
      <c r="D571">
        <v>0</v>
      </c>
      <c r="E571">
        <v>0</v>
      </c>
      <c r="F571" t="s">
        <v>24</v>
      </c>
      <c r="G571" t="s">
        <v>24</v>
      </c>
      <c r="I571">
        <v>2023</v>
      </c>
      <c r="J571">
        <v>0</v>
      </c>
      <c r="K571">
        <v>1058</v>
      </c>
      <c r="L571">
        <v>-49.57</v>
      </c>
      <c r="M571">
        <v>738.08</v>
      </c>
      <c r="N571">
        <v>0</v>
      </c>
      <c r="O571">
        <v>758.06</v>
      </c>
      <c r="P571">
        <v>-19.98</v>
      </c>
      <c r="Q571">
        <v>0</v>
      </c>
      <c r="R571">
        <v>0</v>
      </c>
      <c r="S571" s="6" t="s">
        <v>110</v>
      </c>
      <c r="T571" s="7">
        <f>IF([1]!Table1[[#This Row],[Revenue]]=0, "",[1]!Table1[[#This Row],[Net_Income]]/[1]!Table1[[#This Row],[Revenue]])</f>
        <v>-4.6852551984877124E-2</v>
      </c>
      <c r="U571" s="7">
        <f>IF([1]!Table1[[#This Row],[Total_Liabilities]]=0, "", [1]!Table1[[#This Row],[Total_Liabilities]]/[1]!Table1[[#This Row],[Holders_Equity]])</f>
        <v>-37.940940940940941</v>
      </c>
      <c r="V571" s="7" t="str">
        <f>IF([1]!Table1[[#This Row],[long_Term_Debt]]=0, "", [1]!Table1[[#This Row],[long_Term_Debt]]/[1]!Table1[[#This Row],[Assets]])</f>
        <v/>
      </c>
      <c r="W571" s="7">
        <f>IF([1]!Table1[[#This Row],[Total_Liabilities]]=0, "", [1]!Table1[[#This Row],[Total_Liabilities]]/[1]!Table1[[#This Row],[Assets]])</f>
        <v>1.0270702362887492</v>
      </c>
      <c r="X571" s="8">
        <v>3.780718336483932E-3</v>
      </c>
      <c r="Y571" s="7" t="s">
        <v>126</v>
      </c>
    </row>
    <row r="572" spans="1:25" x14ac:dyDescent="0.25">
      <c r="A572" s="4">
        <v>56</v>
      </c>
      <c r="B572" s="5" t="s">
        <v>105</v>
      </c>
      <c r="C572">
        <v>1996</v>
      </c>
      <c r="D572">
        <v>0</v>
      </c>
      <c r="E572">
        <v>0</v>
      </c>
      <c r="F572" t="s">
        <v>24</v>
      </c>
      <c r="G572" t="s">
        <v>24</v>
      </c>
      <c r="I572">
        <v>2022</v>
      </c>
      <c r="J572">
        <v>0</v>
      </c>
      <c r="K572">
        <v>1062</v>
      </c>
      <c r="L572">
        <v>3.27</v>
      </c>
      <c r="M572">
        <v>809.37</v>
      </c>
      <c r="N572">
        <v>497.45</v>
      </c>
      <c r="O572">
        <v>781.55</v>
      </c>
      <c r="P572">
        <v>27.82</v>
      </c>
      <c r="Q572">
        <v>0</v>
      </c>
      <c r="R572">
        <v>0</v>
      </c>
      <c r="S572" s="6" t="s">
        <v>110</v>
      </c>
      <c r="T572" s="7">
        <f>IF([1]!Table1[[#This Row],[Revenue]]=0, "",[1]!Table1[[#This Row],[Net_Income]]/[1]!Table1[[#This Row],[Revenue]])</f>
        <v>3.07909604519774E-3</v>
      </c>
      <c r="U572" s="7">
        <f>IF([1]!Table1[[#This Row],[Total_Liabilities]]=0, "", [1]!Table1[[#This Row],[Total_Liabilities]]/[1]!Table1[[#This Row],[Holders_Equity]])</f>
        <v>28.09309849029475</v>
      </c>
      <c r="V572" s="7">
        <f>IF([1]!Table1[[#This Row],[long_Term_Debt]]=0, "", [1]!Table1[[#This Row],[long_Term_Debt]]/[1]!Table1[[#This Row],[Assets]])</f>
        <v>0.61461383545226533</v>
      </c>
      <c r="W572" s="7">
        <f>IF([1]!Table1[[#This Row],[Total_Liabilities]]=0, "", [1]!Table1[[#This Row],[Total_Liabilities]]/[1]!Table1[[#This Row],[Assets]])</f>
        <v>0.96562758688856754</v>
      </c>
      <c r="X572" s="8">
        <v>-0.14783427495291901</v>
      </c>
      <c r="Y572" s="7" t="s">
        <v>126</v>
      </c>
    </row>
    <row r="573" spans="1:25" x14ac:dyDescent="0.25">
      <c r="A573" s="4">
        <v>56</v>
      </c>
      <c r="B573" s="5" t="s">
        <v>105</v>
      </c>
      <c r="C573">
        <v>1996</v>
      </c>
      <c r="D573">
        <v>0</v>
      </c>
      <c r="E573">
        <v>0</v>
      </c>
      <c r="F573" t="s">
        <v>24</v>
      </c>
      <c r="G573" t="s">
        <v>24</v>
      </c>
      <c r="I573">
        <v>2021</v>
      </c>
      <c r="J573">
        <v>0</v>
      </c>
      <c r="K573">
        <v>905</v>
      </c>
      <c r="L573">
        <v>-57.87</v>
      </c>
      <c r="M573">
        <v>799.49</v>
      </c>
      <c r="N573">
        <v>517.17999999999995</v>
      </c>
      <c r="O573">
        <v>776.91</v>
      </c>
      <c r="P573">
        <v>22.58</v>
      </c>
      <c r="Q573">
        <v>0</v>
      </c>
      <c r="R573">
        <v>0</v>
      </c>
      <c r="S573" s="6" t="s">
        <v>110</v>
      </c>
      <c r="T573" s="7">
        <f>IF([1]!Table1[[#This Row],[Revenue]]=0, "",[1]!Table1[[#This Row],[Net_Income]]/[1]!Table1[[#This Row],[Revenue]])</f>
        <v>-6.394475138121547E-2</v>
      </c>
      <c r="U573" s="7">
        <f>IF([1]!Table1[[#This Row],[Total_Liabilities]]=0, "", [1]!Table1[[#This Row],[Total_Liabilities]]/[1]!Table1[[#This Row],[Holders_Equity]])</f>
        <v>34.406997342781224</v>
      </c>
      <c r="V573" s="7">
        <f>IF([1]!Table1[[#This Row],[long_Term_Debt]]=0, "", [1]!Table1[[#This Row],[long_Term_Debt]]/[1]!Table1[[#This Row],[Assets]])</f>
        <v>0.64688739071157852</v>
      </c>
      <c r="W573" s="7">
        <f>IF([1]!Table1[[#This Row],[Total_Liabilities]]=0, "", [1]!Table1[[#This Row],[Total_Liabilities]]/[1]!Table1[[#This Row],[Assets]])</f>
        <v>0.97175699508436619</v>
      </c>
      <c r="X573" s="8">
        <v>5.856353591160221E-2</v>
      </c>
      <c r="Y573" s="7" t="s">
        <v>126</v>
      </c>
    </row>
    <row r="574" spans="1:25" x14ac:dyDescent="0.25">
      <c r="A574" s="4">
        <v>56</v>
      </c>
      <c r="B574" s="5" t="s">
        <v>105</v>
      </c>
      <c r="C574">
        <v>1996</v>
      </c>
      <c r="D574">
        <v>0</v>
      </c>
      <c r="E574">
        <v>0</v>
      </c>
      <c r="F574" t="s">
        <v>24</v>
      </c>
      <c r="G574" t="s">
        <v>24</v>
      </c>
      <c r="I574">
        <v>2020</v>
      </c>
      <c r="J574">
        <v>0</v>
      </c>
      <c r="K574">
        <v>958</v>
      </c>
      <c r="L574">
        <v>-185</v>
      </c>
      <c r="M574">
        <v>882.97</v>
      </c>
      <c r="N574">
        <v>550.27</v>
      </c>
      <c r="O574">
        <v>798.97</v>
      </c>
      <c r="P574">
        <v>84.01</v>
      </c>
      <c r="Q574">
        <v>0</v>
      </c>
      <c r="R574">
        <v>0</v>
      </c>
      <c r="S574" s="6" t="s">
        <v>110</v>
      </c>
      <c r="T574" s="7">
        <f>IF([1]!Table1[[#This Row],[Revenue]]=0, "",[1]!Table1[[#This Row],[Net_Income]]/[1]!Table1[[#This Row],[Revenue]])</f>
        <v>-0.1931106471816284</v>
      </c>
      <c r="U574" s="7">
        <f>IF([1]!Table1[[#This Row],[Total_Liabilities]]=0, "", [1]!Table1[[#This Row],[Total_Liabilities]]/[1]!Table1[[#This Row],[Holders_Equity]])</f>
        <v>9.5104154267349124</v>
      </c>
      <c r="V574" s="7">
        <f>IF([1]!Table1[[#This Row],[long_Term_Debt]]=0, "", [1]!Table1[[#This Row],[long_Term_Debt]]/[1]!Table1[[#This Row],[Assets]])</f>
        <v>0.62320350634789401</v>
      </c>
      <c r="W574" s="7">
        <f>IF([1]!Table1[[#This Row],[Total_Liabilities]]=0, "", [1]!Table1[[#This Row],[Total_Liabilities]]/[1]!Table1[[#This Row],[Assets]])</f>
        <v>0.90486653000668205</v>
      </c>
      <c r="X574" s="8">
        <v>9.2901878914405017E-2</v>
      </c>
      <c r="Y574" s="7" t="s">
        <v>126</v>
      </c>
    </row>
    <row r="575" spans="1:25" x14ac:dyDescent="0.25">
      <c r="A575" s="4">
        <v>56</v>
      </c>
      <c r="B575" s="5" t="s">
        <v>105</v>
      </c>
      <c r="C575">
        <v>1996</v>
      </c>
      <c r="D575">
        <v>0</v>
      </c>
      <c r="E575">
        <v>0</v>
      </c>
      <c r="F575" t="s">
        <v>24</v>
      </c>
      <c r="G575" t="s">
        <v>24</v>
      </c>
      <c r="I575">
        <v>2019</v>
      </c>
      <c r="J575">
        <v>0</v>
      </c>
      <c r="K575">
        <v>1047</v>
      </c>
      <c r="L575">
        <v>-36.799999999999997</v>
      </c>
      <c r="M575">
        <v>610.46</v>
      </c>
      <c r="N575">
        <v>568.62</v>
      </c>
      <c r="O575">
        <v>240.35</v>
      </c>
      <c r="P575">
        <v>370.12</v>
      </c>
      <c r="Q575">
        <v>0</v>
      </c>
      <c r="R575">
        <v>0</v>
      </c>
      <c r="S575" s="6" t="s">
        <v>110</v>
      </c>
      <c r="T575" s="7">
        <f>IF([1]!Table1[[#This Row],[Revenue]]=0, "",[1]!Table1[[#This Row],[Net_Income]]/[1]!Table1[[#This Row],[Revenue]])</f>
        <v>-3.5148042024832855E-2</v>
      </c>
      <c r="U575" s="7">
        <f>IF([1]!Table1[[#This Row],[Total_Liabilities]]=0, "", [1]!Table1[[#This Row],[Total_Liabilities]]/[1]!Table1[[#This Row],[Holders_Equity]])</f>
        <v>0.64938398357289528</v>
      </c>
      <c r="V575" s="7">
        <f>IF([1]!Table1[[#This Row],[long_Term_Debt]]=0, "", [1]!Table1[[#This Row],[long_Term_Debt]]/[1]!Table1[[#This Row],[Assets]])</f>
        <v>0.93146152082036493</v>
      </c>
      <c r="W575" s="7">
        <f>IF([1]!Table1[[#This Row],[Total_Liabilities]]=0, "", [1]!Table1[[#This Row],[Total_Liabilities]]/[1]!Table1[[#This Row],[Assets]])</f>
        <v>0.39371949022048941</v>
      </c>
      <c r="X575" s="8">
        <v>-1</v>
      </c>
      <c r="Y575" s="7" t="s">
        <v>126</v>
      </c>
    </row>
    <row r="576" spans="1:25" x14ac:dyDescent="0.25">
      <c r="A576" s="4">
        <v>57</v>
      </c>
      <c r="B576" s="5" t="s">
        <v>90</v>
      </c>
      <c r="C576">
        <v>1903</v>
      </c>
      <c r="D576">
        <v>0</v>
      </c>
      <c r="E576">
        <v>0</v>
      </c>
      <c r="F576" t="s">
        <v>24</v>
      </c>
      <c r="G576" t="s">
        <v>24</v>
      </c>
      <c r="I576">
        <v>2025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23.09</v>
      </c>
      <c r="R576">
        <v>0</v>
      </c>
      <c r="S576" s="6" t="s">
        <v>110</v>
      </c>
      <c r="T576" s="7" t="str">
        <f>IF([1]!Table1[[#This Row],[Revenue]]=0, "",[1]!Table1[[#This Row],[Net_Income]]/[1]!Table1[[#This Row],[Revenue]])</f>
        <v/>
      </c>
      <c r="U576" s="7" t="str">
        <f>IF([1]!Table1[[#This Row],[Total_Liabilities]]=0, "", [1]!Table1[[#This Row],[Total_Liabilities]]/[1]!Table1[[#This Row],[Holders_Equity]])</f>
        <v/>
      </c>
      <c r="V576" s="7" t="str">
        <f>IF([1]!Table1[[#This Row],[long_Term_Debt]]=0, "", [1]!Table1[[#This Row],[long_Term_Debt]]/[1]!Table1[[#This Row],[Assets]])</f>
        <v/>
      </c>
      <c r="W576" s="7" t="str">
        <f>IF([1]!Table1[[#This Row],[Total_Liabilities]]=0, "", [1]!Table1[[#This Row],[Total_Liabilities]]/[1]!Table1[[#This Row],[Assets]])</f>
        <v/>
      </c>
      <c r="X576" s="8" t="s">
        <v>110</v>
      </c>
      <c r="Y576" s="7" t="s">
        <v>127</v>
      </c>
    </row>
    <row r="577" spans="1:25" x14ac:dyDescent="0.25">
      <c r="A577" s="4">
        <v>57</v>
      </c>
      <c r="B577" s="5" t="s">
        <v>90</v>
      </c>
      <c r="C577">
        <v>1903</v>
      </c>
      <c r="D577">
        <v>0</v>
      </c>
      <c r="E577">
        <v>0</v>
      </c>
      <c r="F577" t="s">
        <v>24</v>
      </c>
      <c r="G577" t="s">
        <v>24</v>
      </c>
      <c r="I577">
        <v>2024</v>
      </c>
      <c r="J577">
        <v>5900</v>
      </c>
      <c r="K577">
        <v>5187</v>
      </c>
      <c r="L577">
        <v>455</v>
      </c>
      <c r="M577">
        <v>11882</v>
      </c>
      <c r="N577">
        <v>4469</v>
      </c>
      <c r="O577">
        <v>8723</v>
      </c>
      <c r="P577">
        <v>3159</v>
      </c>
      <c r="Q577">
        <v>35.950000000000003</v>
      </c>
      <c r="R577">
        <v>4.3</v>
      </c>
      <c r="S577" s="6">
        <v>8.3604651162790713</v>
      </c>
      <c r="T577" s="7">
        <f>IF([1]!Table1[[#This Row],[Revenue]]=0, "",[1]!Table1[[#This Row],[Net_Income]]/[1]!Table1[[#This Row],[Revenue]])</f>
        <v>8.771929824561403E-2</v>
      </c>
      <c r="U577" s="7">
        <f>IF([1]!Table1[[#This Row],[Total_Liabilities]]=0, "", [1]!Table1[[#This Row],[Total_Liabilities]]/[1]!Table1[[#This Row],[Holders_Equity]])</f>
        <v>2.7613168724279835</v>
      </c>
      <c r="V577" s="7">
        <f>IF([1]!Table1[[#This Row],[long_Term_Debt]]=0, "", [1]!Table1[[#This Row],[long_Term_Debt]]/[1]!Table1[[#This Row],[Assets]])</f>
        <v>0.37611513213263759</v>
      </c>
      <c r="W577" s="7">
        <f>IF([1]!Table1[[#This Row],[Total_Liabilities]]=0, "", [1]!Table1[[#This Row],[Total_Liabilities]]/[1]!Table1[[#This Row],[Assets]])</f>
        <v>0.73413566739606129</v>
      </c>
      <c r="X577" s="8">
        <v>0.12512049354154617</v>
      </c>
      <c r="Y577" s="7" t="s">
        <v>127</v>
      </c>
    </row>
    <row r="578" spans="1:25" x14ac:dyDescent="0.25">
      <c r="A578" s="4">
        <v>57</v>
      </c>
      <c r="B578" s="5" t="s">
        <v>90</v>
      </c>
      <c r="C578">
        <v>1903</v>
      </c>
      <c r="D578">
        <v>0</v>
      </c>
      <c r="E578">
        <v>0</v>
      </c>
      <c r="F578" t="s">
        <v>24</v>
      </c>
      <c r="G578" t="s">
        <v>24</v>
      </c>
      <c r="I578">
        <v>2023</v>
      </c>
      <c r="J578">
        <v>6400</v>
      </c>
      <c r="K578">
        <v>5836</v>
      </c>
      <c r="L578">
        <v>707</v>
      </c>
      <c r="M578">
        <v>12141</v>
      </c>
      <c r="N578">
        <v>4991</v>
      </c>
      <c r="O578">
        <v>8888</v>
      </c>
      <c r="P578">
        <v>3252</v>
      </c>
      <c r="Q578">
        <v>34.57</v>
      </c>
      <c r="R578">
        <v>5.16</v>
      </c>
      <c r="S578" s="6">
        <v>6.6996124031007751</v>
      </c>
      <c r="T578" s="7">
        <f>IF([1]!Table1[[#This Row],[Revenue]]=0, "",[1]!Table1[[#This Row],[Net_Income]]/[1]!Table1[[#This Row],[Revenue]])</f>
        <v>0.12114461960246745</v>
      </c>
      <c r="U578" s="7">
        <f>IF([1]!Table1[[#This Row],[Total_Liabilities]]=0, "", [1]!Table1[[#This Row],[Total_Liabilities]]/[1]!Table1[[#This Row],[Holders_Equity]])</f>
        <v>2.7330873308733086</v>
      </c>
      <c r="V578" s="7">
        <f>IF([1]!Table1[[#This Row],[long_Term_Debt]]=0, "", [1]!Table1[[#This Row],[long_Term_Debt]]/[1]!Table1[[#This Row],[Assets]])</f>
        <v>0.41108640144963349</v>
      </c>
      <c r="W578" s="7">
        <f>IF([1]!Table1[[#This Row],[Total_Liabilities]]=0, "", [1]!Table1[[#This Row],[Total_Liabilities]]/[1]!Table1[[#This Row],[Assets]])</f>
        <v>0.73206490404414792</v>
      </c>
      <c r="X578" s="8">
        <v>-1.3879369431117203E-2</v>
      </c>
      <c r="Y578" s="7" t="s">
        <v>127</v>
      </c>
    </row>
    <row r="579" spans="1:25" x14ac:dyDescent="0.25">
      <c r="A579" s="4">
        <v>57</v>
      </c>
      <c r="B579" s="5" t="s">
        <v>90</v>
      </c>
      <c r="C579">
        <v>1903</v>
      </c>
      <c r="D579">
        <v>0</v>
      </c>
      <c r="E579">
        <v>0</v>
      </c>
      <c r="F579" t="s">
        <v>24</v>
      </c>
      <c r="G579" t="s">
        <v>24</v>
      </c>
      <c r="I579">
        <v>2022</v>
      </c>
      <c r="J579">
        <v>6300</v>
      </c>
      <c r="K579">
        <v>5755</v>
      </c>
      <c r="L579">
        <v>741</v>
      </c>
      <c r="M579">
        <v>11492</v>
      </c>
      <c r="N579">
        <v>4457</v>
      </c>
      <c r="O579">
        <v>8586</v>
      </c>
      <c r="P579">
        <v>2907</v>
      </c>
      <c r="Q579">
        <v>35.06</v>
      </c>
      <c r="R579">
        <v>4.47</v>
      </c>
      <c r="S579" s="6">
        <v>7.8434004474272943</v>
      </c>
      <c r="T579" s="7">
        <f>IF([1]!Table1[[#This Row],[Revenue]]=0, "",[1]!Table1[[#This Row],[Net_Income]]/[1]!Table1[[#This Row],[Revenue]])</f>
        <v>0.12875760208514336</v>
      </c>
      <c r="U579" s="7">
        <f>IF([1]!Table1[[#This Row],[Total_Liabilities]]=0, "", [1]!Table1[[#This Row],[Total_Liabilities]]/[1]!Table1[[#This Row],[Holders_Equity]])</f>
        <v>2.9535603715170278</v>
      </c>
      <c r="V579" s="7">
        <f>IF([1]!Table1[[#This Row],[long_Term_Debt]]=0, "", [1]!Table1[[#This Row],[long_Term_Debt]]/[1]!Table1[[#This Row],[Assets]])</f>
        <v>0.38783501566306994</v>
      </c>
      <c r="W579" s="7">
        <f>IF([1]!Table1[[#This Row],[Total_Liabilities]]=0, "", [1]!Table1[[#This Row],[Total_Liabilities]]/[1]!Table1[[#This Row],[Assets]])</f>
        <v>0.74712843717368604</v>
      </c>
      <c r="X579" s="8">
        <v>-7.2806255430060821E-2</v>
      </c>
      <c r="Y579" s="7" t="s">
        <v>127</v>
      </c>
    </row>
    <row r="580" spans="1:25" x14ac:dyDescent="0.25">
      <c r="A580" s="4">
        <v>57</v>
      </c>
      <c r="B580" s="5" t="s">
        <v>90</v>
      </c>
      <c r="C580">
        <v>1903</v>
      </c>
      <c r="D580">
        <v>0</v>
      </c>
      <c r="E580">
        <v>0</v>
      </c>
      <c r="F580" t="s">
        <v>24</v>
      </c>
      <c r="G580" t="s">
        <v>24</v>
      </c>
      <c r="I580">
        <v>2021</v>
      </c>
      <c r="J580">
        <v>5800</v>
      </c>
      <c r="K580">
        <v>5336</v>
      </c>
      <c r="L580">
        <v>650</v>
      </c>
      <c r="M580">
        <v>11051</v>
      </c>
      <c r="N580">
        <v>4596</v>
      </c>
      <c r="O580">
        <v>8498</v>
      </c>
      <c r="P580">
        <v>2553</v>
      </c>
      <c r="Q580">
        <v>37.47</v>
      </c>
      <c r="R580">
        <v>3</v>
      </c>
      <c r="S580" s="6">
        <v>12.49</v>
      </c>
      <c r="T580" s="7">
        <f>IF([1]!Table1[[#This Row],[Revenue]]=0, "",[1]!Table1[[#This Row],[Net_Income]]/[1]!Table1[[#This Row],[Revenue]])</f>
        <v>0.12181409295352325</v>
      </c>
      <c r="U580" s="7">
        <f>IF([1]!Table1[[#This Row],[Total_Liabilities]]=0, "", [1]!Table1[[#This Row],[Total_Liabilities]]/[1]!Table1[[#This Row],[Holders_Equity]])</f>
        <v>3.3286329808068937</v>
      </c>
      <c r="V580" s="7">
        <f>IF([1]!Table1[[#This Row],[long_Term_Debt]]=0, "", [1]!Table1[[#This Row],[long_Term_Debt]]/[1]!Table1[[#This Row],[Assets]])</f>
        <v>0.41588996470907608</v>
      </c>
      <c r="W580" s="7">
        <f>IF([1]!Table1[[#This Row],[Total_Liabilities]]=0, "", [1]!Table1[[#This Row],[Total_Liabilities]]/[1]!Table1[[#This Row],[Assets]])</f>
        <v>0.76898018278888791</v>
      </c>
      <c r="X580" s="8">
        <v>-0.24025487256371814</v>
      </c>
      <c r="Y580" s="7" t="s">
        <v>127</v>
      </c>
    </row>
    <row r="581" spans="1:25" x14ac:dyDescent="0.25">
      <c r="A581" s="4">
        <v>57</v>
      </c>
      <c r="B581" s="5" t="s">
        <v>90</v>
      </c>
      <c r="C581">
        <v>1903</v>
      </c>
      <c r="D581">
        <v>0</v>
      </c>
      <c r="E581">
        <v>0</v>
      </c>
      <c r="F581" t="s">
        <v>24</v>
      </c>
      <c r="G581" t="s">
        <v>24</v>
      </c>
      <c r="I581">
        <v>2020</v>
      </c>
      <c r="J581">
        <v>4600</v>
      </c>
      <c r="K581">
        <v>4054</v>
      </c>
      <c r="L581">
        <v>1</v>
      </c>
      <c r="M581">
        <v>12011</v>
      </c>
      <c r="N581">
        <v>5933</v>
      </c>
      <c r="O581">
        <v>10288</v>
      </c>
      <c r="P581">
        <v>1723</v>
      </c>
      <c r="Q581">
        <v>24.06</v>
      </c>
      <c r="R581">
        <v>0.88</v>
      </c>
      <c r="S581" s="6">
        <v>27.34090909090909</v>
      </c>
      <c r="T581" s="7">
        <f>IF([1]!Table1[[#This Row],[Revenue]]=0, "",[1]!Table1[[#This Row],[Net_Income]]/[1]!Table1[[#This Row],[Revenue]])</f>
        <v>2.4666995559940801E-4</v>
      </c>
      <c r="U581" s="7">
        <f>IF([1]!Table1[[#This Row],[Total_Liabilities]]=0, "", [1]!Table1[[#This Row],[Total_Liabilities]]/[1]!Table1[[#This Row],[Holders_Equity]])</f>
        <v>5.9709808473592574</v>
      </c>
      <c r="V581" s="7">
        <f>IF([1]!Table1[[#This Row],[long_Term_Debt]]=0, "", [1]!Table1[[#This Row],[long_Term_Debt]]/[1]!Table1[[#This Row],[Assets]])</f>
        <v>0.49396386645574891</v>
      </c>
      <c r="W581" s="7">
        <f>IF([1]!Table1[[#This Row],[Total_Liabilities]]=0, "", [1]!Table1[[#This Row],[Total_Liabilities]]/[1]!Table1[[#This Row],[Assets]])</f>
        <v>0.85654816418283242</v>
      </c>
      <c r="X581" s="8">
        <v>0.32264430192402566</v>
      </c>
      <c r="Y581" s="7" t="s">
        <v>127</v>
      </c>
    </row>
    <row r="582" spans="1:25" x14ac:dyDescent="0.25">
      <c r="A582" s="4">
        <v>57</v>
      </c>
      <c r="B582" s="5" t="s">
        <v>90</v>
      </c>
      <c r="C582">
        <v>1903</v>
      </c>
      <c r="D582">
        <v>0</v>
      </c>
      <c r="E582">
        <v>0</v>
      </c>
      <c r="F582" t="s">
        <v>24</v>
      </c>
      <c r="G582" t="s">
        <v>24</v>
      </c>
      <c r="I582">
        <v>2019</v>
      </c>
      <c r="J582">
        <v>5000</v>
      </c>
      <c r="K582">
        <v>5362</v>
      </c>
      <c r="L582">
        <v>424</v>
      </c>
      <c r="M582">
        <v>10528</v>
      </c>
      <c r="N582">
        <v>5125</v>
      </c>
      <c r="O582">
        <v>8724</v>
      </c>
      <c r="P582">
        <v>1804</v>
      </c>
      <c r="Q582">
        <v>32.51</v>
      </c>
      <c r="R582">
        <v>2.72</v>
      </c>
      <c r="S582" s="6">
        <v>11.95220588235294</v>
      </c>
      <c r="T582" s="7">
        <f>IF([1]!Table1[[#This Row],[Revenue]]=0, "",[1]!Table1[[#This Row],[Net_Income]]/[1]!Table1[[#This Row],[Revenue]])</f>
        <v>7.9074972025363677E-2</v>
      </c>
      <c r="U582" s="7">
        <f>IF([1]!Table1[[#This Row],[Total_Liabilities]]=0, "", [1]!Table1[[#This Row],[Total_Liabilities]]/[1]!Table1[[#This Row],[Holders_Equity]])</f>
        <v>4.835920177383592</v>
      </c>
      <c r="V582" s="7">
        <f>IF([1]!Table1[[#This Row],[long_Term_Debt]]=0, "", [1]!Table1[[#This Row],[long_Term_Debt]]/[1]!Table1[[#This Row],[Assets]])</f>
        <v>0.48679711246200608</v>
      </c>
      <c r="W582" s="7">
        <f>IF([1]!Table1[[#This Row],[Total_Liabilities]]=0, "", [1]!Table1[[#This Row],[Total_Liabilities]]/[1]!Table1[[#This Row],[Assets]])</f>
        <v>0.82864741641337381</v>
      </c>
      <c r="X582" s="8">
        <v>6.620663931368892E-2</v>
      </c>
      <c r="Y582" s="7" t="s">
        <v>127</v>
      </c>
    </row>
    <row r="583" spans="1:25" x14ac:dyDescent="0.25">
      <c r="A583" s="4">
        <v>57</v>
      </c>
      <c r="B583" s="5" t="s">
        <v>90</v>
      </c>
      <c r="C583">
        <v>1903</v>
      </c>
      <c r="D583">
        <v>0</v>
      </c>
      <c r="E583">
        <v>0</v>
      </c>
      <c r="F583" t="s">
        <v>24</v>
      </c>
      <c r="G583" t="s">
        <v>24</v>
      </c>
      <c r="I583">
        <v>2018</v>
      </c>
      <c r="J583">
        <v>5300</v>
      </c>
      <c r="K583">
        <v>5717</v>
      </c>
      <c r="L583">
        <v>531</v>
      </c>
      <c r="M583">
        <v>10666</v>
      </c>
      <c r="N583">
        <v>4888</v>
      </c>
      <c r="O583">
        <v>8892</v>
      </c>
      <c r="P583">
        <v>1774</v>
      </c>
      <c r="Q583">
        <v>35.450000000000003</v>
      </c>
      <c r="R583">
        <v>3.06</v>
      </c>
      <c r="S583" s="6">
        <v>11.584967320261439</v>
      </c>
      <c r="T583" s="7">
        <f>IF([1]!Table1[[#This Row],[Revenue]]=0, "",[1]!Table1[[#This Row],[Net_Income]]/[1]!Table1[[#This Row],[Revenue]])</f>
        <v>9.2880881581248909E-2</v>
      </c>
      <c r="U583" s="7">
        <f>IF([1]!Table1[[#This Row],[Total_Liabilities]]=0, "", [1]!Table1[[#This Row],[Total_Liabilities]]/[1]!Table1[[#This Row],[Holders_Equity]])</f>
        <v>5.0124013528748588</v>
      </c>
      <c r="V583" s="7">
        <f>IF([1]!Table1[[#This Row],[long_Term_Debt]]=0, "", [1]!Table1[[#This Row],[long_Term_Debt]]/[1]!Table1[[#This Row],[Assets]])</f>
        <v>0.45827864241515093</v>
      </c>
      <c r="W583" s="7">
        <f>IF([1]!Table1[[#This Row],[Total_Liabilities]]=0, "", [1]!Table1[[#This Row],[Total_Liabilities]]/[1]!Table1[[#This Row],[Assets]])</f>
        <v>0.83367710481905122</v>
      </c>
      <c r="X583" s="8">
        <v>-1.2244184012594018E-2</v>
      </c>
      <c r="Y583" s="7" t="s">
        <v>127</v>
      </c>
    </row>
    <row r="584" spans="1:25" x14ac:dyDescent="0.25">
      <c r="A584" s="4">
        <v>57</v>
      </c>
      <c r="B584" s="5" t="s">
        <v>90</v>
      </c>
      <c r="C584">
        <v>1903</v>
      </c>
      <c r="D584">
        <v>0</v>
      </c>
      <c r="E584">
        <v>0</v>
      </c>
      <c r="F584" t="s">
        <v>24</v>
      </c>
      <c r="G584" t="s">
        <v>24</v>
      </c>
      <c r="I584">
        <v>2017</v>
      </c>
      <c r="J584">
        <v>5200</v>
      </c>
      <c r="K584">
        <v>5647</v>
      </c>
      <c r="L584">
        <v>522</v>
      </c>
      <c r="M584">
        <v>9973</v>
      </c>
      <c r="N584">
        <v>4587</v>
      </c>
      <c r="O584">
        <v>8128</v>
      </c>
      <c r="P584">
        <v>1844</v>
      </c>
      <c r="Q584">
        <v>44.62</v>
      </c>
      <c r="R584">
        <v>3.28</v>
      </c>
      <c r="S584" s="6">
        <v>13.603658536585366</v>
      </c>
      <c r="T584" s="7">
        <f>IF([1]!Table1[[#This Row],[Revenue]]=0, "",[1]!Table1[[#This Row],[Net_Income]]/[1]!Table1[[#This Row],[Revenue]])</f>
        <v>9.2438462900655216E-2</v>
      </c>
      <c r="U584" s="7">
        <f>IF([1]!Table1[[#This Row],[Total_Liabilities]]=0, "", [1]!Table1[[#This Row],[Total_Liabilities]]/[1]!Table1[[#This Row],[Holders_Equity]])</f>
        <v>4.4078091106290671</v>
      </c>
      <c r="V584" s="7">
        <f>IF([1]!Table1[[#This Row],[long_Term_Debt]]=0, "", [1]!Table1[[#This Row],[long_Term_Debt]]/[1]!Table1[[#This Row],[Assets]])</f>
        <v>0.4599418429760353</v>
      </c>
      <c r="W584" s="7">
        <f>IF([1]!Table1[[#This Row],[Total_Liabilities]]=0, "", [1]!Table1[[#This Row],[Total_Liabilities]]/[1]!Table1[[#This Row],[Assets]])</f>
        <v>0.81500050135365487</v>
      </c>
      <c r="X584" s="8">
        <v>6.180272711174075E-2</v>
      </c>
      <c r="Y584" s="7" t="s">
        <v>127</v>
      </c>
    </row>
    <row r="585" spans="1:25" x14ac:dyDescent="0.25">
      <c r="A585" s="4">
        <v>57</v>
      </c>
      <c r="B585" s="5" t="s">
        <v>90</v>
      </c>
      <c r="C585">
        <v>1903</v>
      </c>
      <c r="D585">
        <v>0</v>
      </c>
      <c r="E585">
        <v>0</v>
      </c>
      <c r="F585" t="s">
        <v>24</v>
      </c>
      <c r="G585" t="s">
        <v>24</v>
      </c>
      <c r="I585">
        <v>2016</v>
      </c>
      <c r="J585">
        <v>5400</v>
      </c>
      <c r="K585">
        <v>5996</v>
      </c>
      <c r="L585">
        <v>692</v>
      </c>
      <c r="M585">
        <v>9890</v>
      </c>
      <c r="N585">
        <v>4667</v>
      </c>
      <c r="O585">
        <v>7970</v>
      </c>
      <c r="P585">
        <v>1920</v>
      </c>
      <c r="Q585">
        <v>42.25</v>
      </c>
      <c r="R585">
        <v>3.78</v>
      </c>
      <c r="S585" s="6">
        <v>11.177248677248677</v>
      </c>
      <c r="T585" s="7">
        <f>IF([1]!Table1[[#This Row],[Revenue]]=0, "",[1]!Table1[[#This Row],[Net_Income]]/[1]!Table1[[#This Row],[Revenue]])</f>
        <v>0.11541027351567712</v>
      </c>
      <c r="U585" s="7">
        <f>IF([1]!Table1[[#This Row],[Total_Liabilities]]=0, "", [1]!Table1[[#This Row],[Total_Liabilities]]/[1]!Table1[[#This Row],[Holders_Equity]])</f>
        <v>4.151041666666667</v>
      </c>
      <c r="V585" s="7">
        <f>IF([1]!Table1[[#This Row],[long_Term_Debt]]=0, "", [1]!Table1[[#This Row],[long_Term_Debt]]/[1]!Table1[[#This Row],[Assets]])</f>
        <v>0.47189079878665319</v>
      </c>
      <c r="W585" s="7">
        <f>IF([1]!Table1[[#This Row],[Total_Liabilities]]=0, "", [1]!Table1[[#This Row],[Total_Liabilities]]/[1]!Table1[[#This Row],[Assets]])</f>
        <v>0.80586450960566225</v>
      </c>
      <c r="X585" s="8">
        <v>-1.667778519012675E-4</v>
      </c>
      <c r="Y585" s="7" t="s">
        <v>127</v>
      </c>
    </row>
    <row r="586" spans="1:25" x14ac:dyDescent="0.25">
      <c r="A586" s="4">
        <v>57</v>
      </c>
      <c r="B586" s="5" t="s">
        <v>90</v>
      </c>
      <c r="C586">
        <v>1903</v>
      </c>
      <c r="D586">
        <v>0</v>
      </c>
      <c r="E586">
        <v>0</v>
      </c>
      <c r="F586" t="s">
        <v>24</v>
      </c>
      <c r="G586" t="s">
        <v>24</v>
      </c>
      <c r="I586">
        <v>2015</v>
      </c>
      <c r="J586">
        <v>5700</v>
      </c>
      <c r="K586">
        <v>5995</v>
      </c>
      <c r="L586">
        <v>752</v>
      </c>
      <c r="M586">
        <v>9973</v>
      </c>
      <c r="N586">
        <v>4832</v>
      </c>
      <c r="O586">
        <v>8133</v>
      </c>
      <c r="P586">
        <v>1840</v>
      </c>
      <c r="Q586">
        <v>42.93</v>
      </c>
      <c r="R586">
        <v>3.76</v>
      </c>
      <c r="S586" s="6">
        <v>11.417553191489363</v>
      </c>
      <c r="T586" s="7">
        <f>IF([1]!Table1[[#This Row],[Revenue]]=0, "",[1]!Table1[[#This Row],[Net_Income]]/[1]!Table1[[#This Row],[Revenue]])</f>
        <v>0.12543786488740616</v>
      </c>
      <c r="U586" s="7">
        <f>IF([1]!Table1[[#This Row],[Total_Liabilities]]=0, "", [1]!Table1[[#This Row],[Total_Liabilities]]/[1]!Table1[[#This Row],[Holders_Equity]])</f>
        <v>4.420108695652174</v>
      </c>
      <c r="V586" s="7">
        <f>IF([1]!Table1[[#This Row],[long_Term_Debt]]=0, "", [1]!Table1[[#This Row],[long_Term_Debt]]/[1]!Table1[[#This Row],[Assets]])</f>
        <v>0.48450817206457436</v>
      </c>
      <c r="W586" s="7">
        <f>IF([1]!Table1[[#This Row],[Total_Liabilities]]=0, "", [1]!Table1[[#This Row],[Total_Liabilities]]/[1]!Table1[[#This Row],[Assets]])</f>
        <v>0.81550185500852301</v>
      </c>
      <c r="X586" s="8">
        <v>3.9032527105921602E-2</v>
      </c>
      <c r="Y586" s="7" t="s">
        <v>127</v>
      </c>
    </row>
    <row r="587" spans="1:25" x14ac:dyDescent="0.25">
      <c r="A587" s="4">
        <v>57</v>
      </c>
      <c r="B587" s="5" t="s">
        <v>90</v>
      </c>
      <c r="C587">
        <v>1903</v>
      </c>
      <c r="D587">
        <v>0</v>
      </c>
      <c r="E587">
        <v>0</v>
      </c>
      <c r="F587" t="s">
        <v>24</v>
      </c>
      <c r="G587" t="s">
        <v>24</v>
      </c>
      <c r="I587">
        <v>2014</v>
      </c>
      <c r="J587">
        <v>5900</v>
      </c>
      <c r="K587">
        <v>6229</v>
      </c>
      <c r="L587">
        <v>845</v>
      </c>
      <c r="M587">
        <v>9528</v>
      </c>
      <c r="N587">
        <v>3762</v>
      </c>
      <c r="O587">
        <v>6619</v>
      </c>
      <c r="P587">
        <v>2909</v>
      </c>
      <c r="Q587">
        <v>50.48</v>
      </c>
      <c r="R587">
        <v>3.78</v>
      </c>
      <c r="S587" s="6">
        <v>13.354497354497354</v>
      </c>
      <c r="T587" s="7">
        <f>IF([1]!Table1[[#This Row],[Revenue]]=0, "",[1]!Table1[[#This Row],[Net_Income]]/[1]!Table1[[#This Row],[Revenue]])</f>
        <v>0.1356558034997592</v>
      </c>
      <c r="U587" s="7">
        <f>IF([1]!Table1[[#This Row],[Total_Liabilities]]=0, "", [1]!Table1[[#This Row],[Total_Liabilities]]/[1]!Table1[[#This Row],[Holders_Equity]])</f>
        <v>2.2753523547610861</v>
      </c>
      <c r="V587" s="7">
        <f>IF([1]!Table1[[#This Row],[long_Term_Debt]]=0, "", [1]!Table1[[#This Row],[long_Term_Debt]]/[1]!Table1[[#This Row],[Assets]])</f>
        <v>0.39483627204030225</v>
      </c>
      <c r="W587" s="7">
        <f>IF([1]!Table1[[#This Row],[Total_Liabilities]]=0, "", [1]!Table1[[#This Row],[Total_Liabilities]]/[1]!Table1[[#This Row],[Assets]])</f>
        <v>0.69468933669185562</v>
      </c>
      <c r="X587" s="8">
        <v>-5.2817466688071919E-2</v>
      </c>
      <c r="Y587" s="7" t="s">
        <v>127</v>
      </c>
    </row>
    <row r="588" spans="1:25" x14ac:dyDescent="0.25">
      <c r="A588" s="4">
        <v>57</v>
      </c>
      <c r="B588" s="5" t="s">
        <v>90</v>
      </c>
      <c r="C588">
        <v>1903</v>
      </c>
      <c r="D588">
        <v>0</v>
      </c>
      <c r="E588">
        <v>0</v>
      </c>
      <c r="F588" t="s">
        <v>24</v>
      </c>
      <c r="G588" t="s">
        <v>24</v>
      </c>
      <c r="I588">
        <v>2013</v>
      </c>
      <c r="J588">
        <v>5800</v>
      </c>
      <c r="K588">
        <v>5900</v>
      </c>
      <c r="L588">
        <v>734</v>
      </c>
      <c r="M588">
        <v>9405</v>
      </c>
      <c r="N588">
        <v>3417</v>
      </c>
      <c r="O588">
        <v>6396</v>
      </c>
      <c r="P588">
        <v>3009</v>
      </c>
      <c r="Q588">
        <v>46.12</v>
      </c>
      <c r="R588">
        <v>3.14</v>
      </c>
      <c r="S588" s="6">
        <v>14.687898089171973</v>
      </c>
      <c r="T588" s="7">
        <f>IF([1]!Table1[[#This Row],[Revenue]]=0, "",[1]!Table1[[#This Row],[Net_Income]]/[1]!Table1[[#This Row],[Revenue]])</f>
        <v>0.12440677966101694</v>
      </c>
      <c r="U588" s="7">
        <f>IF([1]!Table1[[#This Row],[Total_Liabilities]]=0, "", [1]!Table1[[#This Row],[Total_Liabilities]]/[1]!Table1[[#This Row],[Holders_Equity]])</f>
        <v>2.1256231306081754</v>
      </c>
      <c r="V588" s="7">
        <f>IF([1]!Table1[[#This Row],[long_Term_Debt]]=0, "", [1]!Table1[[#This Row],[long_Term_Debt]]/[1]!Table1[[#This Row],[Assets]])</f>
        <v>0.36331738437001593</v>
      </c>
      <c r="W588" s="7">
        <f>IF([1]!Table1[[#This Row],[Total_Liabilities]]=0, "", [1]!Table1[[#This Row],[Total_Liabilities]]/[1]!Table1[[#This Row],[Assets]])</f>
        <v>0.68006379585326959</v>
      </c>
      <c r="X588" s="8">
        <v>-5.4067796610169493E-2</v>
      </c>
      <c r="Y588" s="7" t="s">
        <v>127</v>
      </c>
    </row>
    <row r="589" spans="1:25" x14ac:dyDescent="0.25">
      <c r="A589" s="4">
        <v>57</v>
      </c>
      <c r="B589" s="5" t="s">
        <v>90</v>
      </c>
      <c r="C589">
        <v>1903</v>
      </c>
      <c r="D589">
        <v>0</v>
      </c>
      <c r="E589">
        <v>0</v>
      </c>
      <c r="F589" t="s">
        <v>24</v>
      </c>
      <c r="G589" t="s">
        <v>24</v>
      </c>
      <c r="I589">
        <v>2012</v>
      </c>
      <c r="J589">
        <v>5800</v>
      </c>
      <c r="K589">
        <v>5581</v>
      </c>
      <c r="L589">
        <v>624</v>
      </c>
      <c r="M589">
        <v>9171</v>
      </c>
      <c r="N589">
        <v>4371</v>
      </c>
      <c r="O589">
        <v>6613</v>
      </c>
      <c r="P589">
        <v>2558</v>
      </c>
      <c r="Q589">
        <v>34.99</v>
      </c>
      <c r="R589">
        <v>2.85</v>
      </c>
      <c r="S589" s="6">
        <v>12.277192982456141</v>
      </c>
      <c r="T589" s="7">
        <f>IF([1]!Table1[[#This Row],[Revenue]]=0, "",[1]!Table1[[#This Row],[Net_Income]]/[1]!Table1[[#This Row],[Revenue]])</f>
        <v>0.11180791972764738</v>
      </c>
      <c r="U589" s="7">
        <f>IF([1]!Table1[[#This Row],[Total_Liabilities]]=0, "", [1]!Table1[[#This Row],[Total_Liabilities]]/[1]!Table1[[#This Row],[Holders_Equity]])</f>
        <v>2.5852228303362002</v>
      </c>
      <c r="V589" s="7">
        <f>IF([1]!Table1[[#This Row],[long_Term_Debt]]=0, "", [1]!Table1[[#This Row],[long_Term_Debt]]/[1]!Table1[[#This Row],[Assets]])</f>
        <v>0.47661105659142949</v>
      </c>
      <c r="W589" s="7">
        <f>IF([1]!Table1[[#This Row],[Total_Liabilities]]=0, "", [1]!Table1[[#This Row],[Total_Liabilities]]/[1]!Table1[[#This Row],[Assets]])</f>
        <v>0.72107730890851596</v>
      </c>
      <c r="X589" s="8">
        <v>-4.8199247446694141E-2</v>
      </c>
      <c r="Y589" s="7" t="s">
        <v>127</v>
      </c>
    </row>
    <row r="590" spans="1:25" x14ac:dyDescent="0.25">
      <c r="A590" s="4">
        <v>57</v>
      </c>
      <c r="B590" s="5" t="s">
        <v>90</v>
      </c>
      <c r="C590">
        <v>1903</v>
      </c>
      <c r="D590">
        <v>0</v>
      </c>
      <c r="E590">
        <v>0</v>
      </c>
      <c r="F590" t="s">
        <v>24</v>
      </c>
      <c r="G590" t="s">
        <v>24</v>
      </c>
      <c r="I590">
        <v>2011</v>
      </c>
      <c r="J590">
        <v>6600</v>
      </c>
      <c r="K590">
        <v>5312</v>
      </c>
      <c r="L590">
        <v>599</v>
      </c>
      <c r="M590">
        <v>9674</v>
      </c>
      <c r="N590">
        <v>3844</v>
      </c>
      <c r="O590">
        <v>7254</v>
      </c>
      <c r="P590">
        <v>2420</v>
      </c>
      <c r="Q590">
        <v>29.07</v>
      </c>
      <c r="R590">
        <v>1.74</v>
      </c>
      <c r="S590" s="6">
        <v>16.706896551724139</v>
      </c>
      <c r="T590" s="7">
        <f>IF([1]!Table1[[#This Row],[Revenue]]=0, "",[1]!Table1[[#This Row],[Net_Income]]/[1]!Table1[[#This Row],[Revenue]])</f>
        <v>0.11276355421686747</v>
      </c>
      <c r="U590" s="7">
        <f>IF([1]!Table1[[#This Row],[Total_Liabilities]]=0, "", [1]!Table1[[#This Row],[Total_Liabilities]]/[1]!Table1[[#This Row],[Holders_Equity]])</f>
        <v>2.9975206611570249</v>
      </c>
      <c r="V590" s="7">
        <f>IF([1]!Table1[[#This Row],[long_Term_Debt]]=0, "", [1]!Table1[[#This Row],[long_Term_Debt]]/[1]!Table1[[#This Row],[Assets]])</f>
        <v>0.39735373165185034</v>
      </c>
      <c r="W590" s="7">
        <f>IF([1]!Table1[[#This Row],[Total_Liabilities]]=0, "", [1]!Table1[[#This Row],[Total_Liabilities]]/[1]!Table1[[#This Row],[Assets]])</f>
        <v>0.7498449452139756</v>
      </c>
      <c r="X590" s="8">
        <v>-8.5278614457831331E-2</v>
      </c>
      <c r="Y590" s="7" t="s">
        <v>127</v>
      </c>
    </row>
    <row r="591" spans="1:25" x14ac:dyDescent="0.25">
      <c r="A591" s="4">
        <v>57</v>
      </c>
      <c r="B591" s="5" t="s">
        <v>90</v>
      </c>
      <c r="C591">
        <v>1903</v>
      </c>
      <c r="D591">
        <v>0</v>
      </c>
      <c r="E591">
        <v>0</v>
      </c>
      <c r="F591" t="s">
        <v>24</v>
      </c>
      <c r="G591" t="s">
        <v>24</v>
      </c>
      <c r="I591">
        <v>2010</v>
      </c>
      <c r="J591">
        <v>6900</v>
      </c>
      <c r="K591">
        <v>4859</v>
      </c>
      <c r="L591">
        <v>147</v>
      </c>
      <c r="M591">
        <v>9431</v>
      </c>
      <c r="N591">
        <v>4521</v>
      </c>
      <c r="O591">
        <v>7224</v>
      </c>
      <c r="P591">
        <v>2207</v>
      </c>
      <c r="Q591">
        <v>20.8</v>
      </c>
      <c r="R591">
        <v>-0.12</v>
      </c>
      <c r="S591" s="6">
        <v>-173.33333333333334</v>
      </c>
      <c r="T591" s="7">
        <f>IF([1]!Table1[[#This Row],[Revenue]]=0, "",[1]!Table1[[#This Row],[Net_Income]]/[1]!Table1[[#This Row],[Revenue]])</f>
        <v>3.0253138505865404E-2</v>
      </c>
      <c r="U591" s="7">
        <f>IF([1]!Table1[[#This Row],[Total_Liabilities]]=0, "", [1]!Table1[[#This Row],[Total_Liabilities]]/[1]!Table1[[#This Row],[Holders_Equity]])</f>
        <v>3.2732215677390122</v>
      </c>
      <c r="V591" s="7">
        <f>IF([1]!Table1[[#This Row],[long_Term_Debt]]=0, "", [1]!Table1[[#This Row],[long_Term_Debt]]/[1]!Table1[[#This Row],[Assets]])</f>
        <v>0.47937652422860777</v>
      </c>
      <c r="W591" s="7">
        <f>IF([1]!Table1[[#This Row],[Total_Liabilities]]=0, "", [1]!Table1[[#This Row],[Total_Liabilities]]/[1]!Table1[[#This Row],[Assets]])</f>
        <v>0.76598451913900967</v>
      </c>
      <c r="X591" s="8">
        <v>-1.5846882074500926E-2</v>
      </c>
      <c r="Y591" s="7" t="s">
        <v>127</v>
      </c>
    </row>
    <row r="592" spans="1:25" x14ac:dyDescent="0.25">
      <c r="A592" s="4">
        <v>57</v>
      </c>
      <c r="B592" s="5" t="s">
        <v>90</v>
      </c>
      <c r="C592">
        <v>1903</v>
      </c>
      <c r="D592">
        <v>0</v>
      </c>
      <c r="E592">
        <v>0</v>
      </c>
      <c r="F592" t="s">
        <v>24</v>
      </c>
      <c r="G592" t="s">
        <v>24</v>
      </c>
      <c r="I592">
        <v>2009</v>
      </c>
      <c r="J592">
        <v>7300</v>
      </c>
      <c r="K592">
        <v>4782</v>
      </c>
      <c r="L592">
        <v>-55</v>
      </c>
      <c r="M592">
        <v>9156</v>
      </c>
      <c r="N592">
        <v>4114</v>
      </c>
      <c r="O592">
        <v>7047</v>
      </c>
      <c r="P592">
        <v>2108</v>
      </c>
      <c r="Q592">
        <v>18.309999999999999</v>
      </c>
      <c r="R592">
        <v>-0.25</v>
      </c>
      <c r="S592" s="6">
        <v>-73.239999999999995</v>
      </c>
      <c r="T592" s="7">
        <f>IF([1]!Table1[[#This Row],[Revenue]]=0, "",[1]!Table1[[#This Row],[Net_Income]]/[1]!Table1[[#This Row],[Revenue]])</f>
        <v>-1.150146382266834E-2</v>
      </c>
      <c r="U592" s="7">
        <f>IF([1]!Table1[[#This Row],[Total_Liabilities]]=0, "", [1]!Table1[[#This Row],[Total_Liabilities]]/[1]!Table1[[#This Row],[Holders_Equity]])</f>
        <v>3.3429791271347247</v>
      </c>
      <c r="V592" s="7">
        <f>IF([1]!Table1[[#This Row],[long_Term_Debt]]=0, "", [1]!Table1[[#This Row],[long_Term_Debt]]/[1]!Table1[[#This Row],[Assets]])</f>
        <v>0.4493228484054172</v>
      </c>
      <c r="W592" s="7">
        <f>IF([1]!Table1[[#This Row],[Total_Liabilities]]=0, "", [1]!Table1[[#This Row],[Total_Liabilities]]/[1]!Table1[[#This Row],[Assets]])</f>
        <v>0.76965923984272611</v>
      </c>
      <c r="X592" s="8">
        <v>-0.99979088247595149</v>
      </c>
      <c r="Y592" s="7" t="s">
        <v>127</v>
      </c>
    </row>
    <row r="593" spans="1:25" x14ac:dyDescent="0.25">
      <c r="A593" s="4">
        <v>58</v>
      </c>
      <c r="B593" s="5" t="s">
        <v>91</v>
      </c>
      <c r="C593">
        <v>1926</v>
      </c>
      <c r="D593">
        <v>0</v>
      </c>
      <c r="E593">
        <v>0</v>
      </c>
      <c r="F593" t="s">
        <v>24</v>
      </c>
      <c r="G593" t="s">
        <v>24</v>
      </c>
      <c r="I593">
        <v>2024</v>
      </c>
      <c r="J593">
        <v>1862</v>
      </c>
      <c r="K593">
        <v>1</v>
      </c>
      <c r="L593">
        <v>91</v>
      </c>
      <c r="M593">
        <v>0</v>
      </c>
      <c r="N593">
        <v>0</v>
      </c>
      <c r="O593">
        <v>0</v>
      </c>
      <c r="P593">
        <v>0</v>
      </c>
      <c r="Q593">
        <v>9.1</v>
      </c>
      <c r="R593">
        <v>0</v>
      </c>
      <c r="S593" s="6" t="s">
        <v>110</v>
      </c>
      <c r="T593" s="7">
        <f>IF([1]!Table1[[#This Row],[Revenue]]=0, "",[1]!Table1[[#This Row],[Net_Income]]/[1]!Table1[[#This Row],[Revenue]])</f>
        <v>91</v>
      </c>
      <c r="U593" s="7" t="str">
        <f>IF([1]!Table1[[#This Row],[Total_Liabilities]]=0, "", [1]!Table1[[#This Row],[Total_Liabilities]]/[1]!Table1[[#This Row],[Holders_Equity]])</f>
        <v/>
      </c>
      <c r="V593" s="7" t="str">
        <f>IF([1]!Table1[[#This Row],[long_Term_Debt]]=0, "", [1]!Table1[[#This Row],[long_Term_Debt]]/[1]!Table1[[#This Row],[Assets]])</f>
        <v/>
      </c>
      <c r="W593" s="7" t="str">
        <f>IF([1]!Table1[[#This Row],[Total_Liabilities]]=0, "", [1]!Table1[[#This Row],[Total_Liabilities]]/[1]!Table1[[#This Row],[Assets]])</f>
        <v/>
      </c>
      <c r="X593" s="8">
        <v>7.0000000000000062E-2</v>
      </c>
      <c r="Y593" s="7" t="s">
        <v>127</v>
      </c>
    </row>
    <row r="594" spans="1:25" x14ac:dyDescent="0.25">
      <c r="A594" s="4">
        <v>58</v>
      </c>
      <c r="B594" s="5" t="s">
        <v>91</v>
      </c>
      <c r="C594">
        <v>1926</v>
      </c>
      <c r="D594">
        <v>0</v>
      </c>
      <c r="E594">
        <v>0</v>
      </c>
      <c r="F594" t="s">
        <v>24</v>
      </c>
      <c r="G594" t="s">
        <v>24</v>
      </c>
      <c r="I594">
        <v>2023</v>
      </c>
      <c r="J594">
        <v>0</v>
      </c>
      <c r="K594">
        <v>1.07</v>
      </c>
      <c r="L594">
        <v>112</v>
      </c>
      <c r="M594">
        <v>0</v>
      </c>
      <c r="N594">
        <v>0</v>
      </c>
      <c r="O594">
        <v>0</v>
      </c>
      <c r="P594">
        <v>0</v>
      </c>
      <c r="Q594">
        <v>10.5</v>
      </c>
      <c r="R594">
        <v>0</v>
      </c>
      <c r="S594" s="6" t="s">
        <v>110</v>
      </c>
      <c r="T594" s="7">
        <f>IF([1]!Table1[[#This Row],[Revenue]]=0, "",[1]!Table1[[#This Row],[Net_Income]]/[1]!Table1[[#This Row],[Revenue]])</f>
        <v>104.67289719626167</v>
      </c>
      <c r="U594" s="7" t="str">
        <f>IF([1]!Table1[[#This Row],[Total_Liabilities]]=0, "", [1]!Table1[[#This Row],[Total_Liabilities]]/[1]!Table1[[#This Row],[Holders_Equity]])</f>
        <v/>
      </c>
      <c r="V594" s="7" t="str">
        <f>IF([1]!Table1[[#This Row],[long_Term_Debt]]=0, "", [1]!Table1[[#This Row],[long_Term_Debt]]/[1]!Table1[[#This Row],[Assets]])</f>
        <v/>
      </c>
      <c r="W594" s="7" t="str">
        <f>IF([1]!Table1[[#This Row],[Total_Liabilities]]=0, "", [1]!Table1[[#This Row],[Total_Liabilities]]/[1]!Table1[[#This Row],[Assets]])</f>
        <v/>
      </c>
      <c r="X594" s="8">
        <v>630.77570093457939</v>
      </c>
      <c r="Y594" s="7" t="s">
        <v>127</v>
      </c>
    </row>
    <row r="595" spans="1:25" x14ac:dyDescent="0.25">
      <c r="A595" s="4">
        <v>58</v>
      </c>
      <c r="B595" s="5" t="s">
        <v>91</v>
      </c>
      <c r="C595">
        <v>1926</v>
      </c>
      <c r="D595">
        <v>0</v>
      </c>
      <c r="E595">
        <v>0</v>
      </c>
      <c r="F595" t="s">
        <v>24</v>
      </c>
      <c r="G595" t="s">
        <v>24</v>
      </c>
      <c r="I595">
        <v>2022</v>
      </c>
      <c r="J595">
        <v>0</v>
      </c>
      <c r="K595">
        <v>676</v>
      </c>
      <c r="L595">
        <v>0</v>
      </c>
      <c r="M595">
        <v>105</v>
      </c>
      <c r="N595">
        <v>0</v>
      </c>
      <c r="O595">
        <v>0</v>
      </c>
      <c r="P595">
        <v>0</v>
      </c>
      <c r="Q595">
        <v>0</v>
      </c>
      <c r="R595">
        <v>0</v>
      </c>
      <c r="S595" s="6" t="s">
        <v>110</v>
      </c>
      <c r="T595" s="7">
        <f>IF([1]!Table1[[#This Row],[Revenue]]=0, "",[1]!Table1[[#This Row],[Net_Income]]/[1]!Table1[[#This Row],[Revenue]])</f>
        <v>0</v>
      </c>
      <c r="U595" s="7" t="str">
        <f>IF([1]!Table1[[#This Row],[Total_Liabilities]]=0, "", [1]!Table1[[#This Row],[Total_Liabilities]]/[1]!Table1[[#This Row],[Holders_Equity]])</f>
        <v/>
      </c>
      <c r="V595" s="7" t="str">
        <f>IF([1]!Table1[[#This Row],[long_Term_Debt]]=0, "", [1]!Table1[[#This Row],[long_Term_Debt]]/[1]!Table1[[#This Row],[Assets]])</f>
        <v/>
      </c>
      <c r="W595" s="7" t="str">
        <f>IF([1]!Table1[[#This Row],[Total_Liabilities]]=0, "", [1]!Table1[[#This Row],[Total_Liabilities]]/[1]!Table1[[#This Row],[Assets]])</f>
        <v/>
      </c>
      <c r="X595" s="8">
        <v>-1</v>
      </c>
      <c r="Y595" s="7" t="s">
        <v>127</v>
      </c>
    </row>
    <row r="596" spans="1:25" x14ac:dyDescent="0.25">
      <c r="A596" s="4">
        <v>59</v>
      </c>
      <c r="B596" s="5" t="s">
        <v>92</v>
      </c>
      <c r="C596">
        <v>1948</v>
      </c>
      <c r="D596">
        <v>0</v>
      </c>
      <c r="E596">
        <v>0</v>
      </c>
      <c r="F596" t="s">
        <v>24</v>
      </c>
      <c r="G596" t="s">
        <v>24</v>
      </c>
      <c r="I596">
        <v>2025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29.68</v>
      </c>
      <c r="R596">
        <v>0</v>
      </c>
      <c r="S596" s="6" t="s">
        <v>110</v>
      </c>
      <c r="T596" s="7" t="str">
        <f>IF([1]!Table1[[#This Row],[Revenue]]=0, "",[1]!Table1[[#This Row],[Net_Income]]/[1]!Table1[[#This Row],[Revenue]])</f>
        <v/>
      </c>
      <c r="U596" s="7" t="str">
        <f>IF([1]!Table1[[#This Row],[Total_Liabilities]]=0, "", [1]!Table1[[#This Row],[Total_Liabilities]]/[1]!Table1[[#This Row],[Holders_Equity]])</f>
        <v/>
      </c>
      <c r="V596" s="7" t="str">
        <f>IF([1]!Table1[[#This Row],[long_Term_Debt]]=0, "", [1]!Table1[[#This Row],[long_Term_Debt]]/[1]!Table1[[#This Row],[Assets]])</f>
        <v/>
      </c>
      <c r="W596" s="7" t="str">
        <f>IF([1]!Table1[[#This Row],[Total_Liabilities]]=0, "", [1]!Table1[[#This Row],[Total_Liabilities]]/[1]!Table1[[#This Row],[Assets]])</f>
        <v/>
      </c>
      <c r="X596" s="8" t="s">
        <v>110</v>
      </c>
      <c r="Y596" s="7" t="s">
        <v>127</v>
      </c>
    </row>
    <row r="597" spans="1:25" x14ac:dyDescent="0.25">
      <c r="A597" s="4">
        <v>59</v>
      </c>
      <c r="B597" s="5" t="s">
        <v>92</v>
      </c>
      <c r="C597">
        <v>1948</v>
      </c>
      <c r="D597">
        <v>0</v>
      </c>
      <c r="E597">
        <v>0</v>
      </c>
      <c r="F597" t="s">
        <v>24</v>
      </c>
      <c r="G597" t="s">
        <v>24</v>
      </c>
      <c r="I597">
        <v>2024</v>
      </c>
      <c r="J597">
        <v>194993</v>
      </c>
      <c r="K597">
        <v>140959</v>
      </c>
      <c r="L597">
        <v>7640</v>
      </c>
      <c r="M597">
        <v>205442</v>
      </c>
      <c r="N597">
        <v>41800</v>
      </c>
      <c r="O597">
        <v>115701</v>
      </c>
      <c r="P597">
        <v>89741</v>
      </c>
      <c r="Q597">
        <v>32.21</v>
      </c>
      <c r="R597">
        <v>4.34</v>
      </c>
      <c r="S597" s="6">
        <v>7.4216589861751157</v>
      </c>
      <c r="T597" s="7">
        <f>IF([1]!Table1[[#This Row],[Revenue]]=0, "",[1]!Table1[[#This Row],[Net_Income]]/[1]!Table1[[#This Row],[Revenue]])</f>
        <v>5.4200157492604234E-2</v>
      </c>
      <c r="U597" s="7">
        <f>IF([1]!Table1[[#This Row],[Total_Liabilities]]=0, "", [1]!Table1[[#This Row],[Total_Liabilities]]/[1]!Table1[[#This Row],[Holders_Equity]])</f>
        <v>1.2892769191339521</v>
      </c>
      <c r="V597" s="7">
        <f>IF([1]!Table1[[#This Row],[long_Term_Debt]]=0, "", [1]!Table1[[#This Row],[long_Term_Debt]]/[1]!Table1[[#This Row],[Assets]])</f>
        <v>0.20346375132640843</v>
      </c>
      <c r="W597" s="7">
        <f>IF([1]!Table1[[#This Row],[Total_Liabilities]]=0, "", [1]!Table1[[#This Row],[Total_Liabilities]]/[1]!Table1[[#This Row],[Assets]])</f>
        <v>0.56318084909609523</v>
      </c>
      <c r="X597" s="8">
        <v>-0.11238728992118276</v>
      </c>
      <c r="Y597" s="7" t="s">
        <v>127</v>
      </c>
    </row>
    <row r="598" spans="1:25" x14ac:dyDescent="0.25">
      <c r="A598" s="4">
        <v>59</v>
      </c>
      <c r="B598" s="5" t="s">
        <v>92</v>
      </c>
      <c r="C598">
        <v>1948</v>
      </c>
      <c r="D598">
        <v>0</v>
      </c>
      <c r="E598">
        <v>0</v>
      </c>
      <c r="F598" t="s">
        <v>24</v>
      </c>
      <c r="G598" t="s">
        <v>24</v>
      </c>
      <c r="I598">
        <v>2023</v>
      </c>
      <c r="J598">
        <v>197039</v>
      </c>
      <c r="K598">
        <v>125117</v>
      </c>
      <c r="L598">
        <v>4820</v>
      </c>
      <c r="M598">
        <v>182559</v>
      </c>
      <c r="N598">
        <v>32367</v>
      </c>
      <c r="O598">
        <v>97442</v>
      </c>
      <c r="P598">
        <v>85117</v>
      </c>
      <c r="Q598">
        <v>29.3</v>
      </c>
      <c r="R598">
        <v>3.84</v>
      </c>
      <c r="S598" s="6">
        <v>7.6302083333333339</v>
      </c>
      <c r="T598" s="7">
        <f>IF([1]!Table1[[#This Row],[Revenue]]=0, "",[1]!Table1[[#This Row],[Net_Income]]/[1]!Table1[[#This Row],[Revenue]])</f>
        <v>3.8523941590671129E-2</v>
      </c>
      <c r="U598" s="7">
        <f>IF([1]!Table1[[#This Row],[Total_Liabilities]]=0, "", [1]!Table1[[#This Row],[Total_Liabilities]]/[1]!Table1[[#This Row],[Holders_Equity]])</f>
        <v>1.1448006861144073</v>
      </c>
      <c r="V598" s="7">
        <f>IF([1]!Table1[[#This Row],[long_Term_Debt]]=0, "", [1]!Table1[[#This Row],[long_Term_Debt]]/[1]!Table1[[#This Row],[Assets]])</f>
        <v>0.17729610701197968</v>
      </c>
      <c r="W598" s="7">
        <f>IF([1]!Table1[[#This Row],[Total_Liabilities]]=0, "", [1]!Table1[[#This Row],[Total_Liabilities]]/[1]!Table1[[#This Row],[Assets]])</f>
        <v>0.53375621032104692</v>
      </c>
      <c r="X598" s="8">
        <v>3.5183068647745709E-2</v>
      </c>
      <c r="Y598" s="7" t="s">
        <v>127</v>
      </c>
    </row>
    <row r="599" spans="1:25" x14ac:dyDescent="0.25">
      <c r="A599" s="4">
        <v>59</v>
      </c>
      <c r="B599" s="5" t="s">
        <v>92</v>
      </c>
      <c r="C599">
        <v>1948</v>
      </c>
      <c r="D599">
        <v>0</v>
      </c>
      <c r="E599">
        <v>0</v>
      </c>
      <c r="F599" t="s">
        <v>24</v>
      </c>
      <c r="G599" t="s">
        <v>24</v>
      </c>
      <c r="I599">
        <v>2022</v>
      </c>
      <c r="J599">
        <v>218674</v>
      </c>
      <c r="K599">
        <v>129519</v>
      </c>
      <c r="L599">
        <v>6293</v>
      </c>
      <c r="M599">
        <v>213361</v>
      </c>
      <c r="N599">
        <v>44360</v>
      </c>
      <c r="O599">
        <v>117485</v>
      </c>
      <c r="P599">
        <v>95876</v>
      </c>
      <c r="Q599">
        <v>22.55</v>
      </c>
      <c r="R599">
        <v>3.27</v>
      </c>
      <c r="S599" s="6">
        <v>6.8960244648318048</v>
      </c>
      <c r="T599" s="7">
        <f>IF([1]!Table1[[#This Row],[Revenue]]=0, "",[1]!Table1[[#This Row],[Net_Income]]/[1]!Table1[[#This Row],[Revenue]])</f>
        <v>4.8587465931639373E-2</v>
      </c>
      <c r="U599" s="7">
        <f>IF([1]!Table1[[#This Row],[Total_Liabilities]]=0, "", [1]!Table1[[#This Row],[Total_Liabilities]]/[1]!Table1[[#This Row],[Holders_Equity]])</f>
        <v>1.2253848721264968</v>
      </c>
      <c r="V599" s="7">
        <f>IF([1]!Table1[[#This Row],[long_Term_Debt]]=0, "", [1]!Table1[[#This Row],[long_Term_Debt]]/[1]!Table1[[#This Row],[Assets]])</f>
        <v>0.2079105366022844</v>
      </c>
      <c r="W599" s="7">
        <f>IF([1]!Table1[[#This Row],[Total_Liabilities]]=0, "", [1]!Table1[[#This Row],[Total_Liabilities]]/[1]!Table1[[#This Row],[Assets]])</f>
        <v>0.55063952643641523</v>
      </c>
      <c r="X599" s="8">
        <v>-4.4132521097290746E-2</v>
      </c>
      <c r="Y599" s="7" t="s">
        <v>127</v>
      </c>
    </row>
    <row r="600" spans="1:25" x14ac:dyDescent="0.25">
      <c r="A600" s="4">
        <v>59</v>
      </c>
      <c r="B600" s="5" t="s">
        <v>92</v>
      </c>
      <c r="C600">
        <v>1948</v>
      </c>
      <c r="D600">
        <v>0</v>
      </c>
      <c r="E600">
        <v>0</v>
      </c>
      <c r="F600" t="s">
        <v>24</v>
      </c>
      <c r="G600" t="s">
        <v>24</v>
      </c>
      <c r="I600">
        <v>2021</v>
      </c>
      <c r="J600">
        <v>211374</v>
      </c>
      <c r="K600">
        <v>123803</v>
      </c>
      <c r="L600">
        <v>6180</v>
      </c>
      <c r="M600">
        <v>206058</v>
      </c>
      <c r="N600">
        <v>44324</v>
      </c>
      <c r="O600">
        <v>117953</v>
      </c>
      <c r="P600">
        <v>88105</v>
      </c>
      <c r="Q600">
        <v>27.36</v>
      </c>
      <c r="R600">
        <v>4.47</v>
      </c>
      <c r="S600" s="6">
        <v>6.1208053691275168</v>
      </c>
      <c r="T600" s="7">
        <f>IF([1]!Table1[[#This Row],[Revenue]]=0, "",[1]!Table1[[#This Row],[Net_Income]]/[1]!Table1[[#This Row],[Revenue]])</f>
        <v>4.9918014910785687E-2</v>
      </c>
      <c r="U600" s="7">
        <f>IF([1]!Table1[[#This Row],[Total_Liabilities]]=0, "", [1]!Table1[[#This Row],[Total_Liabilities]]/[1]!Table1[[#This Row],[Holders_Equity]])</f>
        <v>1.3387775949151581</v>
      </c>
      <c r="V600" s="7">
        <f>IF([1]!Table1[[#This Row],[long_Term_Debt]]=0, "", [1]!Table1[[#This Row],[long_Term_Debt]]/[1]!Table1[[#This Row],[Assets]])</f>
        <v>0.2151044851449592</v>
      </c>
      <c r="W600" s="7">
        <f>IF([1]!Table1[[#This Row],[Total_Liabilities]]=0, "", [1]!Table1[[#This Row],[Total_Liabilities]]/[1]!Table1[[#This Row],[Assets]])</f>
        <v>0.57242621009618655</v>
      </c>
      <c r="X600" s="8">
        <v>0.10954500294823227</v>
      </c>
      <c r="Y600" s="7" t="s">
        <v>127</v>
      </c>
    </row>
    <row r="601" spans="1:25" x14ac:dyDescent="0.25">
      <c r="A601" s="4">
        <v>59</v>
      </c>
      <c r="B601" s="5" t="s">
        <v>92</v>
      </c>
      <c r="C601">
        <v>1948</v>
      </c>
      <c r="D601">
        <v>0</v>
      </c>
      <c r="E601">
        <v>0</v>
      </c>
      <c r="F601" t="s">
        <v>24</v>
      </c>
      <c r="G601" t="s">
        <v>24</v>
      </c>
      <c r="I601">
        <v>2020</v>
      </c>
      <c r="J601">
        <v>218674</v>
      </c>
      <c r="K601">
        <v>137365</v>
      </c>
      <c r="L601">
        <v>4193</v>
      </c>
      <c r="M601">
        <v>188246</v>
      </c>
      <c r="N601">
        <v>38835</v>
      </c>
      <c r="O601">
        <v>112014</v>
      </c>
      <c r="P601">
        <v>76231</v>
      </c>
      <c r="Q601">
        <v>21.9</v>
      </c>
      <c r="R601">
        <v>1.76</v>
      </c>
      <c r="S601" s="6">
        <v>12.443181818181817</v>
      </c>
      <c r="T601" s="7">
        <f>IF([1]!Table1[[#This Row],[Revenue]]=0, "",[1]!Table1[[#This Row],[Net_Income]]/[1]!Table1[[#This Row],[Revenue]])</f>
        <v>3.0524514978342372E-2</v>
      </c>
      <c r="U601" s="7">
        <f>IF([1]!Table1[[#This Row],[Total_Liabilities]]=0, "", [1]!Table1[[#This Row],[Total_Liabilities]]/[1]!Table1[[#This Row],[Holders_Equity]])</f>
        <v>1.4694022116986527</v>
      </c>
      <c r="V601" s="7">
        <f>IF([1]!Table1[[#This Row],[long_Term_Debt]]=0, "", [1]!Table1[[#This Row],[long_Term_Debt]]/[1]!Table1[[#This Row],[Assets]])</f>
        <v>0.20629920423275927</v>
      </c>
      <c r="W601" s="7">
        <f>IF([1]!Table1[[#This Row],[Total_Liabilities]]=0, "", [1]!Table1[[#This Row],[Total_Liabilities]]/[1]!Table1[[#This Row],[Assets]])</f>
        <v>0.5950405320697385</v>
      </c>
      <c r="X601" s="8">
        <v>4.1007534670403668E-2</v>
      </c>
      <c r="Y601" s="7" t="s">
        <v>127</v>
      </c>
    </row>
    <row r="602" spans="1:25" x14ac:dyDescent="0.25">
      <c r="A602" s="4">
        <v>59</v>
      </c>
      <c r="B602" s="5" t="s">
        <v>92</v>
      </c>
      <c r="C602">
        <v>1948</v>
      </c>
      <c r="D602">
        <v>0</v>
      </c>
      <c r="E602">
        <v>0</v>
      </c>
      <c r="F602" t="s">
        <v>24</v>
      </c>
      <c r="G602" t="s">
        <v>24</v>
      </c>
      <c r="I602">
        <v>2019</v>
      </c>
      <c r="J602">
        <v>219722</v>
      </c>
      <c r="K602">
        <v>142998</v>
      </c>
      <c r="L602">
        <v>5493</v>
      </c>
      <c r="M602">
        <v>183772</v>
      </c>
      <c r="N602">
        <v>37281</v>
      </c>
      <c r="O602">
        <v>106680</v>
      </c>
      <c r="P602">
        <v>77092</v>
      </c>
      <c r="Q602">
        <v>22.89</v>
      </c>
      <c r="R602">
        <v>2.76</v>
      </c>
      <c r="S602" s="6">
        <v>8.2934782608695663</v>
      </c>
      <c r="T602" s="7">
        <f>IF([1]!Table1[[#This Row],[Revenue]]=0, "",[1]!Table1[[#This Row],[Net_Income]]/[1]!Table1[[#This Row],[Revenue]])</f>
        <v>3.841312465908614E-2</v>
      </c>
      <c r="U602" s="7">
        <f>IF([1]!Table1[[#This Row],[Total_Liabilities]]=0, "", [1]!Table1[[#This Row],[Total_Liabilities]]/[1]!Table1[[#This Row],[Holders_Equity]])</f>
        <v>1.3838011726249158</v>
      </c>
      <c r="V602" s="7">
        <f>IF([1]!Table1[[#This Row],[long_Term_Debt]]=0, "", [1]!Table1[[#This Row],[long_Term_Debt]]/[1]!Table1[[#This Row],[Assets]])</f>
        <v>0.20286550725899485</v>
      </c>
      <c r="W602" s="7">
        <f>IF([1]!Table1[[#This Row],[Total_Liabilities]]=0, "", [1]!Table1[[#This Row],[Total_Liabilities]]/[1]!Table1[[#This Row],[Assets]])</f>
        <v>0.58050192629998043</v>
      </c>
      <c r="X602" s="8">
        <v>-3.3203261584078096E-2</v>
      </c>
      <c r="Y602" s="7" t="s">
        <v>127</v>
      </c>
    </row>
    <row r="603" spans="1:25" x14ac:dyDescent="0.25">
      <c r="A603" s="4">
        <v>59</v>
      </c>
      <c r="B603" s="5" t="s">
        <v>92</v>
      </c>
      <c r="C603">
        <v>1948</v>
      </c>
      <c r="D603">
        <v>0</v>
      </c>
      <c r="E603">
        <v>0</v>
      </c>
      <c r="F603" t="s">
        <v>24</v>
      </c>
      <c r="G603" t="s">
        <v>24</v>
      </c>
      <c r="I603">
        <v>2018</v>
      </c>
      <c r="J603">
        <v>215638</v>
      </c>
      <c r="K603">
        <v>138250</v>
      </c>
      <c r="L603">
        <v>9534</v>
      </c>
      <c r="M603">
        <v>174143</v>
      </c>
      <c r="N603">
        <v>34936</v>
      </c>
      <c r="O603">
        <v>100036</v>
      </c>
      <c r="P603">
        <v>74107</v>
      </c>
      <c r="Q603">
        <v>24.9</v>
      </c>
      <c r="R603">
        <v>5.0599999999999996</v>
      </c>
      <c r="S603" s="6">
        <v>4.920948616600791</v>
      </c>
      <c r="T603" s="7">
        <f>IF([1]!Table1[[#This Row],[Revenue]]=0, "",[1]!Table1[[#This Row],[Net_Income]]/[1]!Table1[[#This Row],[Revenue]])</f>
        <v>6.8962025316455691E-2</v>
      </c>
      <c r="U603" s="7">
        <f>IF([1]!Table1[[#This Row],[Total_Liabilities]]=0, "", [1]!Table1[[#This Row],[Total_Liabilities]]/[1]!Table1[[#This Row],[Holders_Equity]])</f>
        <v>1.3498859756838086</v>
      </c>
      <c r="V603" s="7">
        <f>IF([1]!Table1[[#This Row],[long_Term_Debt]]=0, "", [1]!Table1[[#This Row],[long_Term_Debt]]/[1]!Table1[[#This Row],[Assets]])</f>
        <v>0.20061673452277726</v>
      </c>
      <c r="W603" s="7">
        <f>IF([1]!Table1[[#This Row],[Total_Liabilities]]=0, "", [1]!Table1[[#This Row],[Total_Liabilities]]/[1]!Table1[[#This Row],[Assets]])</f>
        <v>0.57444743687658995</v>
      </c>
      <c r="X603" s="8">
        <v>-5.8278481012658229E-2</v>
      </c>
      <c r="Y603" s="7" t="s">
        <v>127</v>
      </c>
    </row>
    <row r="604" spans="1:25" x14ac:dyDescent="0.25">
      <c r="A604" s="4">
        <v>59</v>
      </c>
      <c r="B604" s="5" t="s">
        <v>92</v>
      </c>
      <c r="C604">
        <v>1948</v>
      </c>
      <c r="D604">
        <v>0</v>
      </c>
      <c r="E604">
        <v>0</v>
      </c>
      <c r="F604" t="s">
        <v>24</v>
      </c>
      <c r="G604" t="s">
        <v>24</v>
      </c>
      <c r="I604">
        <v>2017</v>
      </c>
      <c r="J604">
        <v>211915</v>
      </c>
      <c r="K604">
        <v>130193</v>
      </c>
      <c r="L604">
        <v>5734</v>
      </c>
      <c r="M604">
        <v>176311</v>
      </c>
      <c r="N604">
        <v>37406</v>
      </c>
      <c r="O604">
        <v>105913</v>
      </c>
      <c r="P604">
        <v>70398</v>
      </c>
      <c r="Q604">
        <v>24.41</v>
      </c>
      <c r="R604">
        <v>3.7</v>
      </c>
      <c r="S604" s="6">
        <v>6.5972972972972972</v>
      </c>
      <c r="T604" s="7">
        <f>IF([1]!Table1[[#This Row],[Revenue]]=0, "",[1]!Table1[[#This Row],[Net_Income]]/[1]!Table1[[#This Row],[Revenue]])</f>
        <v>4.4042306422004254E-2</v>
      </c>
      <c r="U604" s="7">
        <f>IF([1]!Table1[[#This Row],[Total_Liabilities]]=0, "", [1]!Table1[[#This Row],[Total_Liabilities]]/[1]!Table1[[#This Row],[Holders_Equity]])</f>
        <v>1.5044887638853377</v>
      </c>
      <c r="V604" s="7">
        <f>IF([1]!Table1[[#This Row],[long_Term_Debt]]=0, "", [1]!Table1[[#This Row],[long_Term_Debt]]/[1]!Table1[[#This Row],[Assets]])</f>
        <v>0.21215919596621879</v>
      </c>
      <c r="W604" s="7">
        <f>IF([1]!Table1[[#This Row],[Total_Liabilities]]=0, "", [1]!Table1[[#This Row],[Total_Liabilities]]/[1]!Table1[[#This Row],[Assets]])</f>
        <v>0.60071691499679547</v>
      </c>
      <c r="X604" s="8">
        <v>-6.9151183243338729E-2</v>
      </c>
      <c r="Y604" s="7" t="s">
        <v>127</v>
      </c>
    </row>
    <row r="605" spans="1:25" x14ac:dyDescent="0.25">
      <c r="A605" s="4">
        <v>59</v>
      </c>
      <c r="B605" s="5" t="s">
        <v>92</v>
      </c>
      <c r="C605">
        <v>1948</v>
      </c>
      <c r="D605">
        <v>0</v>
      </c>
      <c r="E605">
        <v>0</v>
      </c>
      <c r="F605" t="s">
        <v>24</v>
      </c>
      <c r="G605" t="s">
        <v>24</v>
      </c>
      <c r="I605">
        <v>2016</v>
      </c>
      <c r="J605">
        <v>208399</v>
      </c>
      <c r="K605">
        <v>121190</v>
      </c>
      <c r="L605">
        <v>2860</v>
      </c>
      <c r="M605">
        <v>151303</v>
      </c>
      <c r="N605">
        <v>31014</v>
      </c>
      <c r="O605">
        <v>92939</v>
      </c>
      <c r="P605">
        <v>58364</v>
      </c>
      <c r="Q605">
        <v>21.33</v>
      </c>
      <c r="R605">
        <v>1.86</v>
      </c>
      <c r="S605" s="6">
        <v>11.46774193548387</v>
      </c>
      <c r="T605" s="7">
        <f>IF([1]!Table1[[#This Row],[Revenue]]=0, "",[1]!Table1[[#This Row],[Net_Income]]/[1]!Table1[[#This Row],[Revenue]])</f>
        <v>2.3599306873504415E-2</v>
      </c>
      <c r="U605" s="7">
        <f>IF([1]!Table1[[#This Row],[Total_Liabilities]]=0, "", [1]!Table1[[#This Row],[Total_Liabilities]]/[1]!Table1[[#This Row],[Holders_Equity]])</f>
        <v>1.592402851072579</v>
      </c>
      <c r="V605" s="7">
        <f>IF([1]!Table1[[#This Row],[long_Term_Debt]]=0, "", [1]!Table1[[#This Row],[long_Term_Debt]]/[1]!Table1[[#This Row],[Assets]])</f>
        <v>0.20497941217292454</v>
      </c>
      <c r="W605" s="7">
        <f>IF([1]!Table1[[#This Row],[Total_Liabilities]]=0, "", [1]!Table1[[#This Row],[Total_Liabilities]]/[1]!Table1[[#This Row],[Assets]])</f>
        <v>0.61425748332815611</v>
      </c>
      <c r="X605" s="8">
        <v>7.9214456638336496E-4</v>
      </c>
      <c r="Y605" s="7" t="s">
        <v>127</v>
      </c>
    </row>
    <row r="606" spans="1:25" x14ac:dyDescent="0.25">
      <c r="A606" s="4">
        <v>59</v>
      </c>
      <c r="B606" s="5" t="s">
        <v>92</v>
      </c>
      <c r="C606">
        <v>1948</v>
      </c>
      <c r="D606">
        <v>0</v>
      </c>
      <c r="E606">
        <v>0</v>
      </c>
      <c r="F606" t="s">
        <v>24</v>
      </c>
      <c r="G606" t="s">
        <v>24</v>
      </c>
      <c r="I606">
        <v>2015</v>
      </c>
      <c r="J606">
        <v>204730</v>
      </c>
      <c r="K606">
        <v>121286</v>
      </c>
      <c r="L606">
        <v>4636</v>
      </c>
      <c r="M606">
        <v>167675</v>
      </c>
      <c r="N606">
        <v>35729</v>
      </c>
      <c r="O606">
        <v>100491</v>
      </c>
      <c r="P606">
        <v>67184</v>
      </c>
      <c r="Q606">
        <v>23.26</v>
      </c>
      <c r="R606">
        <v>2.56</v>
      </c>
      <c r="S606" s="6">
        <v>9.0859375</v>
      </c>
      <c r="T606" s="7">
        <f>IF([1]!Table1[[#This Row],[Revenue]]=0, "",[1]!Table1[[#This Row],[Net_Income]]/[1]!Table1[[#This Row],[Revenue]])</f>
        <v>3.8223702653232855E-2</v>
      </c>
      <c r="U606" s="7">
        <f>IF([1]!Table1[[#This Row],[Total_Liabilities]]=0, "", [1]!Table1[[#This Row],[Total_Liabilities]]/[1]!Table1[[#This Row],[Holders_Equity]])</f>
        <v>1.4957579185520362</v>
      </c>
      <c r="V606" s="7">
        <f>IF([1]!Table1[[#This Row],[long_Term_Debt]]=0, "", [1]!Table1[[#This Row],[long_Term_Debt]]/[1]!Table1[[#This Row],[Assets]])</f>
        <v>0.2130848367377367</v>
      </c>
      <c r="W606" s="7">
        <f>IF([1]!Table1[[#This Row],[Total_Liabilities]]=0, "", [1]!Table1[[#This Row],[Total_Liabilities]]/[1]!Table1[[#This Row],[Assets]])</f>
        <v>0.59932011331444757</v>
      </c>
      <c r="X606" s="8">
        <v>-2.3588872582161174E-2</v>
      </c>
      <c r="Y606" s="7" t="s">
        <v>127</v>
      </c>
    </row>
    <row r="607" spans="1:25" x14ac:dyDescent="0.25">
      <c r="A607" s="4">
        <v>59</v>
      </c>
      <c r="B607" s="5" t="s">
        <v>92</v>
      </c>
      <c r="C607">
        <v>1948</v>
      </c>
      <c r="D607">
        <v>0</v>
      </c>
      <c r="E607">
        <v>0</v>
      </c>
      <c r="F607" t="s">
        <v>24</v>
      </c>
      <c r="G607" t="s">
        <v>24</v>
      </c>
      <c r="I607">
        <v>2014</v>
      </c>
      <c r="J607">
        <v>198561</v>
      </c>
      <c r="K607">
        <v>118425</v>
      </c>
      <c r="L607">
        <v>5741</v>
      </c>
      <c r="M607">
        <v>156220</v>
      </c>
      <c r="N607">
        <v>32341</v>
      </c>
      <c r="O607">
        <v>95086</v>
      </c>
      <c r="P607">
        <v>61134</v>
      </c>
      <c r="Q607">
        <v>23.68</v>
      </c>
      <c r="R607">
        <v>3.21</v>
      </c>
      <c r="S607" s="6">
        <v>7.3769470404984423</v>
      </c>
      <c r="T607" s="7">
        <f>IF([1]!Table1[[#This Row],[Revenue]]=0, "",[1]!Table1[[#This Row],[Net_Income]]/[1]!Table1[[#This Row],[Revenue]])</f>
        <v>4.8477939624234745E-2</v>
      </c>
      <c r="U607" s="7">
        <f>IF([1]!Table1[[#This Row],[Total_Liabilities]]=0, "", [1]!Table1[[#This Row],[Total_Liabilities]]/[1]!Table1[[#This Row],[Holders_Equity]])</f>
        <v>1.5553701704452514</v>
      </c>
      <c r="V607" s="7">
        <f>IF([1]!Table1[[#This Row],[long_Term_Debt]]=0, "", [1]!Table1[[#This Row],[long_Term_Debt]]/[1]!Table1[[#This Row],[Assets]])</f>
        <v>0.20702214825246448</v>
      </c>
      <c r="W607" s="7">
        <f>IF([1]!Table1[[#This Row],[Total_Liabilities]]=0, "", [1]!Table1[[#This Row],[Total_Liabilities]]/[1]!Table1[[#This Row],[Assets]])</f>
        <v>0.60866726411471006</v>
      </c>
      <c r="X607" s="8">
        <v>9.2716909436352125E-3</v>
      </c>
      <c r="Y607" s="7" t="s">
        <v>127</v>
      </c>
    </row>
    <row r="608" spans="1:25" x14ac:dyDescent="0.25">
      <c r="A608" s="4">
        <v>59</v>
      </c>
      <c r="B608" s="5" t="s">
        <v>92</v>
      </c>
      <c r="C608">
        <v>1948</v>
      </c>
      <c r="D608">
        <v>0</v>
      </c>
      <c r="E608">
        <v>0</v>
      </c>
      <c r="F608" t="s">
        <v>24</v>
      </c>
      <c r="G608" t="s">
        <v>24</v>
      </c>
      <c r="I608">
        <v>2013</v>
      </c>
      <c r="J608">
        <v>190338</v>
      </c>
      <c r="K608">
        <v>119523</v>
      </c>
      <c r="L608">
        <v>4443</v>
      </c>
      <c r="M608">
        <v>164988</v>
      </c>
      <c r="N608">
        <v>32801</v>
      </c>
      <c r="O608">
        <v>102095</v>
      </c>
      <c r="P608">
        <v>62893</v>
      </c>
      <c r="Q608">
        <v>26.32</v>
      </c>
      <c r="R608">
        <v>2.42</v>
      </c>
      <c r="S608" s="6">
        <v>10.87603305785124</v>
      </c>
      <c r="T608" s="7">
        <f>IF([1]!Table1[[#This Row],[Revenue]]=0, "",[1]!Table1[[#This Row],[Net_Income]]/[1]!Table1[[#This Row],[Revenue]])</f>
        <v>3.7172761727868278E-2</v>
      </c>
      <c r="U608" s="7">
        <f>IF([1]!Table1[[#This Row],[Total_Liabilities]]=0, "", [1]!Table1[[#This Row],[Total_Liabilities]]/[1]!Table1[[#This Row],[Holders_Equity]])</f>
        <v>1.6233126103063933</v>
      </c>
      <c r="V608" s="7">
        <f>IF([1]!Table1[[#This Row],[long_Term_Debt]]=0, "", [1]!Table1[[#This Row],[long_Term_Debt]]/[1]!Table1[[#This Row],[Assets]])</f>
        <v>0.19880839818653478</v>
      </c>
      <c r="W608" s="7">
        <f>IF([1]!Table1[[#This Row],[Total_Liabilities]]=0, "", [1]!Table1[[#This Row],[Total_Liabilities]]/[1]!Table1[[#This Row],[Assets]])</f>
        <v>0.61880257958154528</v>
      </c>
      <c r="X608" s="8">
        <v>-0.15546798524133432</v>
      </c>
      <c r="Y608" s="7" t="s">
        <v>127</v>
      </c>
    </row>
    <row r="609" spans="1:25" x14ac:dyDescent="0.25">
      <c r="A609" s="4">
        <v>59</v>
      </c>
      <c r="B609" s="5" t="s">
        <v>92</v>
      </c>
      <c r="C609">
        <v>1948</v>
      </c>
      <c r="D609">
        <v>0</v>
      </c>
      <c r="E609">
        <v>0</v>
      </c>
      <c r="F609" t="s">
        <v>24</v>
      </c>
      <c r="G609" t="s">
        <v>24</v>
      </c>
      <c r="I609">
        <v>2012</v>
      </c>
      <c r="J609">
        <v>0</v>
      </c>
      <c r="K609">
        <v>100941</v>
      </c>
      <c r="L609">
        <v>2820</v>
      </c>
      <c r="M609">
        <v>149616</v>
      </c>
      <c r="N609">
        <v>28385</v>
      </c>
      <c r="O609">
        <v>92106</v>
      </c>
      <c r="P609">
        <v>57509</v>
      </c>
      <c r="Q609">
        <v>22.85</v>
      </c>
      <c r="R609">
        <v>2.12</v>
      </c>
      <c r="S609" s="6">
        <v>10.778301886792454</v>
      </c>
      <c r="T609" s="7">
        <f>IF([1]!Table1[[#This Row],[Revenue]]=0, "",[1]!Table1[[#This Row],[Net_Income]]/[1]!Table1[[#This Row],[Revenue]])</f>
        <v>2.7937111778167444E-2</v>
      </c>
      <c r="U609" s="7">
        <f>IF([1]!Table1[[#This Row],[Total_Liabilities]]=0, "", [1]!Table1[[#This Row],[Total_Liabilities]]/[1]!Table1[[#This Row],[Holders_Equity]])</f>
        <v>1.601592794171347</v>
      </c>
      <c r="V609" s="7">
        <f>IF([1]!Table1[[#This Row],[long_Term_Debt]]=0, "", [1]!Table1[[#This Row],[long_Term_Debt]]/[1]!Table1[[#This Row],[Assets]])</f>
        <v>0.18971901400919688</v>
      </c>
      <c r="W609" s="7">
        <f>IF([1]!Table1[[#This Row],[Total_Liabilities]]=0, "", [1]!Table1[[#This Row],[Total_Liabilities]]/[1]!Table1[[#This Row],[Assets]])</f>
        <v>0.61561597690086622</v>
      </c>
      <c r="X609" s="8">
        <v>6.242260330291953E-2</v>
      </c>
      <c r="Y609" s="7" t="s">
        <v>127</v>
      </c>
    </row>
    <row r="610" spans="1:25" x14ac:dyDescent="0.25">
      <c r="A610" s="4">
        <v>59</v>
      </c>
      <c r="B610" s="5" t="s">
        <v>92</v>
      </c>
      <c r="C610">
        <v>1948</v>
      </c>
      <c r="D610">
        <v>0</v>
      </c>
      <c r="E610">
        <v>0</v>
      </c>
      <c r="F610" t="s">
        <v>24</v>
      </c>
      <c r="G610" t="s">
        <v>24</v>
      </c>
      <c r="I610">
        <v>2011</v>
      </c>
      <c r="J610">
        <v>179060</v>
      </c>
      <c r="K610">
        <v>107242</v>
      </c>
      <c r="L610">
        <v>6762</v>
      </c>
      <c r="M610">
        <v>138851</v>
      </c>
      <c r="N610">
        <v>24519</v>
      </c>
      <c r="O610">
        <v>83856</v>
      </c>
      <c r="P610">
        <v>54995</v>
      </c>
      <c r="Q610">
        <v>21.12</v>
      </c>
      <c r="R610">
        <v>2.06</v>
      </c>
      <c r="S610" s="6">
        <v>10.25242718446602</v>
      </c>
      <c r="T610" s="7">
        <f>IF([1]!Table1[[#This Row],[Revenue]]=0, "",[1]!Table1[[#This Row],[Net_Income]]/[1]!Table1[[#This Row],[Revenue]])</f>
        <v>6.3053654351839766E-2</v>
      </c>
      <c r="U610" s="7">
        <f>IF([1]!Table1[[#This Row],[Total_Liabilities]]=0, "", [1]!Table1[[#This Row],[Total_Liabilities]]/[1]!Table1[[#This Row],[Holders_Equity]])</f>
        <v>1.5247931630148195</v>
      </c>
      <c r="V610" s="7">
        <f>IF([1]!Table1[[#This Row],[long_Term_Debt]]=0, "", [1]!Table1[[#This Row],[long_Term_Debt]]/[1]!Table1[[#This Row],[Assets]])</f>
        <v>0.17658497238046539</v>
      </c>
      <c r="W610" s="7">
        <f>IF([1]!Table1[[#This Row],[Total_Liabilities]]=0, "", [1]!Table1[[#This Row],[Total_Liabilities]]/[1]!Table1[[#This Row],[Assets]])</f>
        <v>0.60392795154518153</v>
      </c>
      <c r="X610" s="8">
        <v>-0.13601946998377501</v>
      </c>
      <c r="Y610" s="7" t="s">
        <v>127</v>
      </c>
    </row>
    <row r="611" spans="1:25" x14ac:dyDescent="0.25">
      <c r="A611" s="4">
        <v>59</v>
      </c>
      <c r="B611" s="5" t="s">
        <v>92</v>
      </c>
      <c r="C611">
        <v>1948</v>
      </c>
      <c r="D611">
        <v>0</v>
      </c>
      <c r="E611">
        <v>0</v>
      </c>
      <c r="F611" t="s">
        <v>24</v>
      </c>
      <c r="G611" t="s">
        <v>24</v>
      </c>
      <c r="I611">
        <v>2010</v>
      </c>
      <c r="J611">
        <v>0</v>
      </c>
      <c r="K611">
        <v>92655</v>
      </c>
      <c r="L611">
        <v>3052</v>
      </c>
      <c r="M611">
        <v>125594</v>
      </c>
      <c r="N611">
        <v>24981</v>
      </c>
      <c r="O611">
        <v>77465</v>
      </c>
      <c r="P611">
        <v>48129</v>
      </c>
      <c r="Q611">
        <v>20.93</v>
      </c>
      <c r="R611">
        <v>1.59</v>
      </c>
      <c r="S611" s="6">
        <v>13.163522012578616</v>
      </c>
      <c r="T611" s="7">
        <f>IF([1]!Table1[[#This Row],[Revenue]]=0, "",[1]!Table1[[#This Row],[Net_Income]]/[1]!Table1[[#This Row],[Revenue]])</f>
        <v>3.2939398845178353E-2</v>
      </c>
      <c r="U611" s="7">
        <f>IF([1]!Table1[[#This Row],[Total_Liabilities]]=0, "", [1]!Table1[[#This Row],[Total_Liabilities]]/[1]!Table1[[#This Row],[Holders_Equity]])</f>
        <v>1.6095285586652539</v>
      </c>
      <c r="V611" s="7">
        <f>IF([1]!Table1[[#This Row],[long_Term_Debt]]=0, "", [1]!Table1[[#This Row],[long_Term_Debt]]/[1]!Table1[[#This Row],[Assets]])</f>
        <v>0.19890281382868608</v>
      </c>
      <c r="W611" s="7">
        <f>IF([1]!Table1[[#This Row],[Total_Liabilities]]=0, "", [1]!Table1[[#This Row],[Total_Liabilities]]/[1]!Table1[[#This Row],[Assets]])</f>
        <v>0.61678901858369028</v>
      </c>
      <c r="X611" s="8">
        <v>-1</v>
      </c>
      <c r="Y611" s="7" t="s">
        <v>127</v>
      </c>
    </row>
    <row r="612" spans="1:25" x14ac:dyDescent="0.25">
      <c r="A612" s="4">
        <v>59</v>
      </c>
      <c r="B612" s="5" t="s">
        <v>92</v>
      </c>
      <c r="C612">
        <v>1948</v>
      </c>
      <c r="D612">
        <v>0</v>
      </c>
      <c r="E612">
        <v>0</v>
      </c>
      <c r="F612" t="s">
        <v>24</v>
      </c>
      <c r="G612" t="s">
        <v>24</v>
      </c>
      <c r="I612">
        <v>2009</v>
      </c>
      <c r="J612">
        <v>181876</v>
      </c>
      <c r="K612">
        <v>0</v>
      </c>
      <c r="L612">
        <v>1395</v>
      </c>
      <c r="M612">
        <v>44228</v>
      </c>
      <c r="N612">
        <v>0</v>
      </c>
      <c r="O612">
        <v>57559</v>
      </c>
      <c r="P612">
        <v>-10920</v>
      </c>
      <c r="Q612">
        <v>19.899999999999999</v>
      </c>
      <c r="R612">
        <v>0.15</v>
      </c>
      <c r="S612" s="6">
        <v>132.66666666666666</v>
      </c>
      <c r="T612" s="7" t="str">
        <f>IF([1]!Table1[[#This Row],[Revenue]]=0, "",[1]!Table1[[#This Row],[Net_Income]]/[1]!Table1[[#This Row],[Revenue]])</f>
        <v/>
      </c>
      <c r="U612" s="7">
        <f>IF([1]!Table1[[#This Row],[Total_Liabilities]]=0, "", [1]!Table1[[#This Row],[Total_Liabilities]]/[1]!Table1[[#This Row],[Holders_Equity]])</f>
        <v>-5.2709706959706963</v>
      </c>
      <c r="V612" s="7" t="str">
        <f>IF([1]!Table1[[#This Row],[long_Term_Debt]]=0, "", [1]!Table1[[#This Row],[long_Term_Debt]]/[1]!Table1[[#This Row],[Assets]])</f>
        <v/>
      </c>
      <c r="W612" s="7">
        <f>IF([1]!Table1[[#This Row],[Total_Liabilities]]=0, "", [1]!Table1[[#This Row],[Total_Liabilities]]/[1]!Table1[[#This Row],[Assets]])</f>
        <v>1.3014153929637333</v>
      </c>
      <c r="X612" s="8" t="s">
        <v>110</v>
      </c>
      <c r="Y612" s="7" t="s">
        <v>127</v>
      </c>
    </row>
    <row r="613" spans="1:25" x14ac:dyDescent="0.25">
      <c r="A613" s="4">
        <v>60</v>
      </c>
      <c r="B613" s="5" t="s">
        <v>93</v>
      </c>
      <c r="C613">
        <v>1955</v>
      </c>
      <c r="D613">
        <v>0</v>
      </c>
      <c r="E613">
        <v>0</v>
      </c>
      <c r="F613" t="s">
        <v>24</v>
      </c>
      <c r="G613" t="s">
        <v>24</v>
      </c>
      <c r="I613">
        <v>2024</v>
      </c>
      <c r="J613">
        <v>0</v>
      </c>
      <c r="K613">
        <v>16620.509999999998</v>
      </c>
      <c r="L613">
        <v>101.15</v>
      </c>
      <c r="M613">
        <v>17958.07</v>
      </c>
      <c r="N613">
        <v>0</v>
      </c>
      <c r="O613">
        <v>10044.61</v>
      </c>
      <c r="P613">
        <v>7913.46</v>
      </c>
      <c r="Q613">
        <v>0</v>
      </c>
      <c r="R613">
        <v>0</v>
      </c>
      <c r="S613" s="6" t="s">
        <v>110</v>
      </c>
      <c r="T613" s="7">
        <f>IF([1]!Table1[[#This Row],[Revenue]]=0, "",[1]!Table1[[#This Row],[Net_Income]]/[1]!Table1[[#This Row],[Revenue]])</f>
        <v>6.0858541645232318E-3</v>
      </c>
      <c r="U613" s="7">
        <f>IF([1]!Table1[[#This Row],[Total_Liabilities]]=0, "", [1]!Table1[[#This Row],[Total_Liabilities]]/[1]!Table1[[#This Row],[Holders_Equity]])</f>
        <v>1.2693069782370796</v>
      </c>
      <c r="V613" s="7" t="str">
        <f>IF([1]!Table1[[#This Row],[long_Term_Debt]]=0, "", [1]!Table1[[#This Row],[long_Term_Debt]]/[1]!Table1[[#This Row],[Assets]])</f>
        <v/>
      </c>
      <c r="W613" s="7">
        <f>IF([1]!Table1[[#This Row],[Total_Liabilities]]=0, "", [1]!Table1[[#This Row],[Total_Liabilities]]/[1]!Table1[[#This Row],[Assets]])</f>
        <v>0.55933683296701708</v>
      </c>
      <c r="X613" s="8">
        <v>-6.2658727078771848E-2</v>
      </c>
      <c r="Y613" s="7" t="s">
        <v>127</v>
      </c>
    </row>
    <row r="614" spans="1:25" x14ac:dyDescent="0.25">
      <c r="A614" s="4">
        <v>60</v>
      </c>
      <c r="B614" s="5" t="s">
        <v>93</v>
      </c>
      <c r="C614">
        <v>1955</v>
      </c>
      <c r="D614">
        <v>0</v>
      </c>
      <c r="E614">
        <v>0</v>
      </c>
      <c r="F614" t="s">
        <v>24</v>
      </c>
      <c r="G614" t="s">
        <v>24</v>
      </c>
      <c r="I614">
        <v>2023</v>
      </c>
      <c r="J614">
        <v>52554</v>
      </c>
      <c r="K614">
        <v>15579.09</v>
      </c>
      <c r="L614">
        <v>64.08</v>
      </c>
      <c r="M614">
        <v>16539.099999999999</v>
      </c>
      <c r="N614">
        <v>0</v>
      </c>
      <c r="O614">
        <v>9220.66</v>
      </c>
      <c r="P614">
        <v>7318.45</v>
      </c>
      <c r="Q614">
        <v>0</v>
      </c>
      <c r="R614">
        <v>0</v>
      </c>
      <c r="S614" s="6" t="s">
        <v>110</v>
      </c>
      <c r="T614" s="7">
        <f>IF([1]!Table1[[#This Row],[Revenue]]=0, "",[1]!Table1[[#This Row],[Net_Income]]/[1]!Table1[[#This Row],[Revenue]])</f>
        <v>4.1132055851785948E-3</v>
      </c>
      <c r="U614" s="7">
        <f>IF([1]!Table1[[#This Row],[Total_Liabilities]]=0, "", [1]!Table1[[#This Row],[Total_Liabilities]]/[1]!Table1[[#This Row],[Holders_Equity]])</f>
        <v>1.259919791759184</v>
      </c>
      <c r="V614" s="7" t="str">
        <f>IF([1]!Table1[[#This Row],[long_Term_Debt]]=0, "", [1]!Table1[[#This Row],[long_Term_Debt]]/[1]!Table1[[#This Row],[Assets]])</f>
        <v/>
      </c>
      <c r="W614" s="7">
        <f>IF([1]!Table1[[#This Row],[Total_Liabilities]]=0, "", [1]!Table1[[#This Row],[Total_Liabilities]]/[1]!Table1[[#This Row],[Assets]])</f>
        <v>0.55750675671590355</v>
      </c>
      <c r="X614" s="8">
        <v>-1</v>
      </c>
      <c r="Y614" s="7" t="s">
        <v>127</v>
      </c>
    </row>
    <row r="615" spans="1:25" x14ac:dyDescent="0.25">
      <c r="A615" s="4">
        <v>60</v>
      </c>
      <c r="B615" s="5" t="s">
        <v>93</v>
      </c>
      <c r="C615">
        <v>1955</v>
      </c>
      <c r="D615">
        <v>0</v>
      </c>
      <c r="E615">
        <v>0</v>
      </c>
      <c r="F615" t="s">
        <v>24</v>
      </c>
      <c r="G615" t="s">
        <v>24</v>
      </c>
      <c r="I615">
        <v>2018</v>
      </c>
      <c r="J615">
        <v>0</v>
      </c>
      <c r="K615">
        <v>0</v>
      </c>
      <c r="L615">
        <v>350.83</v>
      </c>
      <c r="M615">
        <v>3614.09</v>
      </c>
      <c r="N615">
        <v>0</v>
      </c>
      <c r="O615">
        <v>657.76</v>
      </c>
      <c r="P615">
        <v>19131.849999999999</v>
      </c>
      <c r="Q615">
        <v>0</v>
      </c>
      <c r="R615">
        <v>0</v>
      </c>
      <c r="S615" s="6" t="s">
        <v>110</v>
      </c>
      <c r="T615" s="7" t="str">
        <f>IF([1]!Table1[[#This Row],[Revenue]]=0, "",[1]!Table1[[#This Row],[Net_Income]]/[1]!Table1[[#This Row],[Revenue]])</f>
        <v/>
      </c>
      <c r="U615" s="7">
        <f>IF([1]!Table1[[#This Row],[Total_Liabilities]]=0, "", [1]!Table1[[#This Row],[Total_Liabilities]]/[1]!Table1[[#This Row],[Holders_Equity]])</f>
        <v>3.4380365725217375E-2</v>
      </c>
      <c r="V615" s="7" t="str">
        <f>IF([1]!Table1[[#This Row],[long_Term_Debt]]=0, "", [1]!Table1[[#This Row],[long_Term_Debt]]/[1]!Table1[[#This Row],[Assets]])</f>
        <v/>
      </c>
      <c r="W615" s="7">
        <f>IF([1]!Table1[[#This Row],[Total_Liabilities]]=0, "", [1]!Table1[[#This Row],[Total_Liabilities]]/[1]!Table1[[#This Row],[Assets]])</f>
        <v>0.18199878807666658</v>
      </c>
      <c r="X615" s="8" t="s">
        <v>110</v>
      </c>
      <c r="Y615" s="7" t="s">
        <v>127</v>
      </c>
    </row>
    <row r="616" spans="1:25" x14ac:dyDescent="0.25">
      <c r="A616" s="4">
        <v>60</v>
      </c>
      <c r="B616" s="5" t="s">
        <v>93</v>
      </c>
      <c r="C616">
        <v>1955</v>
      </c>
      <c r="D616">
        <v>0</v>
      </c>
      <c r="E616">
        <v>0</v>
      </c>
      <c r="F616" t="s">
        <v>24</v>
      </c>
      <c r="G616" t="s">
        <v>24</v>
      </c>
      <c r="I616">
        <v>2017</v>
      </c>
      <c r="J616">
        <v>0</v>
      </c>
      <c r="K616">
        <v>0</v>
      </c>
      <c r="L616">
        <v>301.41000000000003</v>
      </c>
      <c r="M616">
        <v>3370.08</v>
      </c>
      <c r="N616">
        <v>0</v>
      </c>
      <c r="O616">
        <v>532.67999999999995</v>
      </c>
      <c r="P616">
        <v>1906.5</v>
      </c>
      <c r="Q616">
        <v>0</v>
      </c>
      <c r="R616">
        <v>0</v>
      </c>
      <c r="S616" s="6" t="s">
        <v>110</v>
      </c>
      <c r="T616" s="7" t="str">
        <f>IF([1]!Table1[[#This Row],[Revenue]]=0, "",[1]!Table1[[#This Row],[Net_Income]]/[1]!Table1[[#This Row],[Revenue]])</f>
        <v/>
      </c>
      <c r="U616" s="7">
        <f>IF([1]!Table1[[#This Row],[Total_Liabilities]]=0, "", [1]!Table1[[#This Row],[Total_Liabilities]]/[1]!Table1[[#This Row],[Holders_Equity]])</f>
        <v>0.27940204563335952</v>
      </c>
      <c r="V616" s="7" t="str">
        <f>IF([1]!Table1[[#This Row],[long_Term_Debt]]=0, "", [1]!Table1[[#This Row],[long_Term_Debt]]/[1]!Table1[[#This Row],[Assets]])</f>
        <v/>
      </c>
      <c r="W616" s="7">
        <f>IF([1]!Table1[[#This Row],[Total_Liabilities]]=0, "", [1]!Table1[[#This Row],[Total_Liabilities]]/[1]!Table1[[#This Row],[Assets]])</f>
        <v>0.1580615296966244</v>
      </c>
      <c r="X616" s="8" t="s">
        <v>110</v>
      </c>
      <c r="Y616" s="7" t="s">
        <v>127</v>
      </c>
    </row>
    <row r="617" spans="1:25" x14ac:dyDescent="0.25">
      <c r="A617" s="4">
        <v>60</v>
      </c>
      <c r="B617" s="5" t="s">
        <v>93</v>
      </c>
      <c r="C617">
        <v>1955</v>
      </c>
      <c r="D617">
        <v>0</v>
      </c>
      <c r="E617">
        <v>0</v>
      </c>
      <c r="F617" t="s">
        <v>24</v>
      </c>
      <c r="G617" t="s">
        <v>24</v>
      </c>
      <c r="I617">
        <v>2016</v>
      </c>
      <c r="J617">
        <v>0</v>
      </c>
      <c r="K617">
        <v>0</v>
      </c>
      <c r="L617">
        <v>210.54</v>
      </c>
      <c r="M617">
        <v>3030.61</v>
      </c>
      <c r="N617">
        <v>0</v>
      </c>
      <c r="O617">
        <v>486.83</v>
      </c>
      <c r="P617">
        <v>0</v>
      </c>
      <c r="Q617">
        <v>0</v>
      </c>
      <c r="R617">
        <v>0</v>
      </c>
      <c r="S617" s="6" t="s">
        <v>110</v>
      </c>
      <c r="T617" s="7" t="str">
        <f>IF([1]!Table1[[#This Row],[Revenue]]=0, "",[1]!Table1[[#This Row],[Net_Income]]/[1]!Table1[[#This Row],[Revenue]])</f>
        <v/>
      </c>
      <c r="U617" s="7"/>
      <c r="V617" s="7" t="str">
        <f>IF([1]!Table1[[#This Row],[long_Term_Debt]]=0, "", [1]!Table1[[#This Row],[long_Term_Debt]]/[1]!Table1[[#This Row],[Assets]])</f>
        <v/>
      </c>
      <c r="W617" s="7">
        <f>IF([1]!Table1[[#This Row],[Total_Liabilities]]=0, "", [1]!Table1[[#This Row],[Total_Liabilities]]/[1]!Table1[[#This Row],[Assets]])</f>
        <v>0.16063762740834353</v>
      </c>
      <c r="X617" s="8" t="s">
        <v>110</v>
      </c>
      <c r="Y617" s="7" t="s">
        <v>127</v>
      </c>
    </row>
    <row r="618" spans="1:25" x14ac:dyDescent="0.25">
      <c r="A618" s="4">
        <v>60</v>
      </c>
      <c r="B618" s="5" t="s">
        <v>93</v>
      </c>
      <c r="C618">
        <v>1955</v>
      </c>
      <c r="D618">
        <v>0</v>
      </c>
      <c r="E618">
        <v>0</v>
      </c>
      <c r="F618" t="s">
        <v>24</v>
      </c>
      <c r="G618" t="s">
        <v>24</v>
      </c>
      <c r="I618">
        <v>2015</v>
      </c>
      <c r="J618">
        <v>0</v>
      </c>
      <c r="K618">
        <v>0</v>
      </c>
      <c r="L618">
        <v>160.83000000000001</v>
      </c>
      <c r="M618">
        <v>3419.57</v>
      </c>
      <c r="N618">
        <v>0</v>
      </c>
      <c r="O618">
        <v>522.42999999999995</v>
      </c>
      <c r="P618">
        <v>0</v>
      </c>
      <c r="Q618">
        <v>0</v>
      </c>
      <c r="R618">
        <v>0</v>
      </c>
      <c r="S618" s="6" t="s">
        <v>110</v>
      </c>
      <c r="T618" s="7" t="str">
        <f>IF([1]!Table1[[#This Row],[Revenue]]=0, "",[1]!Table1[[#This Row],[Net_Income]]/[1]!Table1[[#This Row],[Revenue]])</f>
        <v/>
      </c>
      <c r="U618" s="7"/>
      <c r="V618" s="7" t="str">
        <f>IF([1]!Table1[[#This Row],[long_Term_Debt]]=0, "", [1]!Table1[[#This Row],[long_Term_Debt]]/[1]!Table1[[#This Row],[Assets]])</f>
        <v/>
      </c>
      <c r="W618" s="7">
        <f>IF([1]!Table1[[#This Row],[Total_Liabilities]]=0, "", [1]!Table1[[#This Row],[Total_Liabilities]]/[1]!Table1[[#This Row],[Assets]])</f>
        <v>0.15277651868509781</v>
      </c>
      <c r="X618" s="8" t="s">
        <v>110</v>
      </c>
      <c r="Y618" s="7" t="s">
        <v>127</v>
      </c>
    </row>
    <row r="619" spans="1:25" x14ac:dyDescent="0.25">
      <c r="A619" s="4">
        <v>60</v>
      </c>
      <c r="B619" s="5" t="s">
        <v>93</v>
      </c>
      <c r="C619">
        <v>1955</v>
      </c>
      <c r="D619">
        <v>0</v>
      </c>
      <c r="E619">
        <v>0</v>
      </c>
      <c r="F619" t="s">
        <v>24</v>
      </c>
      <c r="G619" t="s">
        <v>24</v>
      </c>
      <c r="I619">
        <v>2014</v>
      </c>
      <c r="J619">
        <v>0</v>
      </c>
      <c r="K619">
        <v>0</v>
      </c>
      <c r="L619">
        <v>147.72999999999999</v>
      </c>
      <c r="M619">
        <v>2831.82</v>
      </c>
      <c r="N619">
        <v>0</v>
      </c>
      <c r="O619">
        <v>471.9</v>
      </c>
      <c r="P619">
        <v>0</v>
      </c>
      <c r="Q619">
        <v>0</v>
      </c>
      <c r="R619">
        <v>0</v>
      </c>
      <c r="S619" s="6" t="s">
        <v>110</v>
      </c>
      <c r="T619" s="7" t="str">
        <f>IF([1]!Table1[[#This Row],[Revenue]]=0, "",[1]!Table1[[#This Row],[Net_Income]]/[1]!Table1[[#This Row],[Revenue]])</f>
        <v/>
      </c>
      <c r="U619" s="7"/>
      <c r="V619" s="7" t="str">
        <f>IF([1]!Table1[[#This Row],[long_Term_Debt]]=0, "", [1]!Table1[[#This Row],[long_Term_Debt]]/[1]!Table1[[#This Row],[Assets]])</f>
        <v/>
      </c>
      <c r="W619" s="7">
        <f>IF([1]!Table1[[#This Row],[Total_Liabilities]]=0, "", [1]!Table1[[#This Row],[Total_Liabilities]]/[1]!Table1[[#This Row],[Assets]])</f>
        <v>0.16664194758141407</v>
      </c>
      <c r="X619" s="8" t="s">
        <v>110</v>
      </c>
      <c r="Y619" s="7" t="s">
        <v>127</v>
      </c>
    </row>
    <row r="620" spans="1:25" x14ac:dyDescent="0.25">
      <c r="A620" s="4">
        <v>60</v>
      </c>
      <c r="B620" s="5" t="s">
        <v>93</v>
      </c>
      <c r="C620">
        <v>1955</v>
      </c>
      <c r="D620">
        <v>0</v>
      </c>
      <c r="E620">
        <v>0</v>
      </c>
      <c r="F620" t="s">
        <v>24</v>
      </c>
      <c r="G620" t="s">
        <v>24</v>
      </c>
      <c r="I620">
        <v>2013</v>
      </c>
      <c r="J620">
        <v>0</v>
      </c>
      <c r="K620">
        <v>0</v>
      </c>
      <c r="L620">
        <v>26.59</v>
      </c>
      <c r="M620">
        <v>2520.06</v>
      </c>
      <c r="N620">
        <v>0</v>
      </c>
      <c r="O620">
        <v>461.61</v>
      </c>
      <c r="P620">
        <v>0</v>
      </c>
      <c r="Q620">
        <v>0</v>
      </c>
      <c r="R620">
        <v>0</v>
      </c>
      <c r="S620" s="6" t="s">
        <v>110</v>
      </c>
      <c r="T620" s="7" t="str">
        <f>IF([1]!Table1[[#This Row],[Revenue]]=0, "",[1]!Table1[[#This Row],[Net_Income]]/[1]!Table1[[#This Row],[Revenue]])</f>
        <v/>
      </c>
      <c r="U620" s="7"/>
      <c r="V620" s="7" t="str">
        <f>IF([1]!Table1[[#This Row],[long_Term_Debt]]=0, "", [1]!Table1[[#This Row],[long_Term_Debt]]/[1]!Table1[[#This Row],[Assets]])</f>
        <v/>
      </c>
      <c r="W620" s="7">
        <f>IF([1]!Table1[[#This Row],[Total_Liabilities]]=0, "", [1]!Table1[[#This Row],[Total_Liabilities]]/[1]!Table1[[#This Row],[Assets]])</f>
        <v>0.18317421013785387</v>
      </c>
      <c r="X620" s="8" t="s">
        <v>110</v>
      </c>
      <c r="Y620" s="7" t="s">
        <v>127</v>
      </c>
    </row>
    <row r="621" spans="1:25" x14ac:dyDescent="0.25">
      <c r="A621" s="4">
        <v>60</v>
      </c>
      <c r="B621" s="5" t="s">
        <v>93</v>
      </c>
      <c r="C621">
        <v>1955</v>
      </c>
      <c r="D621">
        <v>0</v>
      </c>
      <c r="E621">
        <v>0</v>
      </c>
      <c r="F621" t="s">
        <v>24</v>
      </c>
      <c r="G621" t="s">
        <v>24</v>
      </c>
      <c r="I621">
        <v>2012</v>
      </c>
      <c r="J621">
        <v>0</v>
      </c>
      <c r="K621">
        <v>0</v>
      </c>
      <c r="L621">
        <v>-189.55</v>
      </c>
      <c r="M621">
        <v>2365.23</v>
      </c>
      <c r="N621">
        <v>0</v>
      </c>
      <c r="O621">
        <v>469.86</v>
      </c>
      <c r="P621">
        <v>0</v>
      </c>
      <c r="Q621">
        <v>0</v>
      </c>
      <c r="R621">
        <v>0</v>
      </c>
      <c r="S621" s="6" t="s">
        <v>110</v>
      </c>
      <c r="T621" s="7" t="str">
        <f>IF([1]!Table1[[#This Row],[Revenue]]=0, "",[1]!Table1[[#This Row],[Net_Income]]/[1]!Table1[[#This Row],[Revenue]])</f>
        <v/>
      </c>
      <c r="U621" s="7"/>
      <c r="V621" s="7" t="str">
        <f>IF([1]!Table1[[#This Row],[long_Term_Debt]]=0, "", [1]!Table1[[#This Row],[long_Term_Debt]]/[1]!Table1[[#This Row],[Assets]])</f>
        <v/>
      </c>
      <c r="W621" s="7">
        <f>IF([1]!Table1[[#This Row],[Total_Liabilities]]=0, "", [1]!Table1[[#This Row],[Total_Liabilities]]/[1]!Table1[[#This Row],[Assets]])</f>
        <v>0.19865298512195431</v>
      </c>
      <c r="X621" s="8" t="s">
        <v>110</v>
      </c>
      <c r="Y621" s="7" t="s">
        <v>127</v>
      </c>
    </row>
    <row r="622" spans="1:25" x14ac:dyDescent="0.25">
      <c r="A622" s="4">
        <v>60</v>
      </c>
      <c r="B622" s="5" t="s">
        <v>93</v>
      </c>
      <c r="C622">
        <v>1955</v>
      </c>
      <c r="D622">
        <v>0</v>
      </c>
      <c r="E622">
        <v>0</v>
      </c>
      <c r="F622" t="s">
        <v>24</v>
      </c>
      <c r="G622" t="s">
        <v>24</v>
      </c>
      <c r="I622">
        <v>2011</v>
      </c>
      <c r="J622">
        <v>0</v>
      </c>
      <c r="K622">
        <v>0</v>
      </c>
      <c r="L622">
        <v>32.76</v>
      </c>
      <c r="M622">
        <v>2521.63</v>
      </c>
      <c r="N622">
        <v>0</v>
      </c>
      <c r="O622">
        <v>482.81</v>
      </c>
      <c r="P622">
        <v>0</v>
      </c>
      <c r="Q622">
        <v>0</v>
      </c>
      <c r="R622">
        <v>0</v>
      </c>
      <c r="S622" s="6" t="s">
        <v>110</v>
      </c>
      <c r="T622" s="7" t="str">
        <f>IF([1]!Table1[[#This Row],[Revenue]]=0, "",[1]!Table1[[#This Row],[Net_Income]]/[1]!Table1[[#This Row],[Revenue]])</f>
        <v/>
      </c>
      <c r="U622" s="7"/>
      <c r="V622" s="7" t="str">
        <f>IF([1]!Table1[[#This Row],[long_Term_Debt]]=0, "", [1]!Table1[[#This Row],[long_Term_Debt]]/[1]!Table1[[#This Row],[Assets]])</f>
        <v/>
      </c>
      <c r="W622" s="7">
        <f>IF([1]!Table1[[#This Row],[Total_Liabilities]]=0, "", [1]!Table1[[#This Row],[Total_Liabilities]]/[1]!Table1[[#This Row],[Assets]])</f>
        <v>0.19146742384885965</v>
      </c>
      <c r="X622" s="8" t="s">
        <v>110</v>
      </c>
      <c r="Y622" s="7" t="s">
        <v>127</v>
      </c>
    </row>
    <row r="623" spans="1:25" x14ac:dyDescent="0.25">
      <c r="A623" s="4">
        <v>60</v>
      </c>
      <c r="B623" s="5" t="s">
        <v>93</v>
      </c>
      <c r="C623">
        <v>1955</v>
      </c>
      <c r="D623">
        <v>0</v>
      </c>
      <c r="E623">
        <v>0</v>
      </c>
      <c r="F623" t="s">
        <v>24</v>
      </c>
      <c r="G623" t="s">
        <v>24</v>
      </c>
      <c r="I623">
        <v>2010</v>
      </c>
      <c r="J623">
        <v>0</v>
      </c>
      <c r="K623">
        <v>0</v>
      </c>
      <c r="L623">
        <v>-31.75</v>
      </c>
      <c r="M623">
        <v>2594.5300000000002</v>
      </c>
      <c r="N623">
        <v>0</v>
      </c>
      <c r="O623">
        <v>485.05</v>
      </c>
      <c r="P623">
        <v>0</v>
      </c>
      <c r="Q623">
        <v>0</v>
      </c>
      <c r="R623">
        <v>0</v>
      </c>
      <c r="S623" s="6" t="s">
        <v>110</v>
      </c>
      <c r="T623" s="7" t="str">
        <f>IF([1]!Table1[[#This Row],[Revenue]]=0, "",[1]!Table1[[#This Row],[Net_Income]]/[1]!Table1[[#This Row],[Revenue]])</f>
        <v/>
      </c>
      <c r="U623" s="7"/>
      <c r="V623" s="7" t="str">
        <f>IF([1]!Table1[[#This Row],[long_Term_Debt]]=0, "", [1]!Table1[[#This Row],[long_Term_Debt]]/[1]!Table1[[#This Row],[Assets]])</f>
        <v/>
      </c>
      <c r="W623" s="7">
        <f>IF([1]!Table1[[#This Row],[Total_Liabilities]]=0, "", [1]!Table1[[#This Row],[Total_Liabilities]]/[1]!Table1[[#This Row],[Assets]])</f>
        <v>0.18695100846781498</v>
      </c>
      <c r="X623" s="8" t="s">
        <v>110</v>
      </c>
      <c r="Y623" s="7" t="s">
        <v>127</v>
      </c>
    </row>
    <row r="624" spans="1:25" x14ac:dyDescent="0.25">
      <c r="A624" s="4">
        <v>60</v>
      </c>
      <c r="B624" s="5" t="s">
        <v>93</v>
      </c>
      <c r="C624">
        <v>1955</v>
      </c>
      <c r="D624">
        <v>0</v>
      </c>
      <c r="E624">
        <v>0</v>
      </c>
      <c r="F624" t="s">
        <v>24</v>
      </c>
      <c r="G624" t="s">
        <v>24</v>
      </c>
      <c r="I624">
        <v>2009</v>
      </c>
      <c r="J624">
        <v>0</v>
      </c>
      <c r="K624">
        <v>0</v>
      </c>
      <c r="L624">
        <v>-133</v>
      </c>
      <c r="M624">
        <v>2638.54</v>
      </c>
      <c r="N624">
        <v>0</v>
      </c>
      <c r="O624">
        <v>580.97</v>
      </c>
      <c r="P624">
        <v>0</v>
      </c>
      <c r="Q624">
        <v>0</v>
      </c>
      <c r="R624">
        <v>0</v>
      </c>
      <c r="S624" s="6" t="s">
        <v>110</v>
      </c>
      <c r="T624" s="7" t="str">
        <f>IF([1]!Table1[[#This Row],[Revenue]]=0, "",[1]!Table1[[#This Row],[Net_Income]]/[1]!Table1[[#This Row],[Revenue]])</f>
        <v/>
      </c>
      <c r="U624" s="7"/>
      <c r="V624" s="7" t="str">
        <f>IF([1]!Table1[[#This Row],[long_Term_Debt]]=0, "", [1]!Table1[[#This Row],[long_Term_Debt]]/[1]!Table1[[#This Row],[Assets]])</f>
        <v/>
      </c>
      <c r="W624" s="7">
        <f>IF([1]!Table1[[#This Row],[Total_Liabilities]]=0, "", [1]!Table1[[#This Row],[Total_Liabilities]]/[1]!Table1[[#This Row],[Assets]])</f>
        <v>0.22018616356015069</v>
      </c>
      <c r="X624" s="8" t="s">
        <v>110</v>
      </c>
      <c r="Y624" s="7" t="s">
        <v>127</v>
      </c>
    </row>
    <row r="625" spans="1:25" x14ac:dyDescent="0.25">
      <c r="A625" s="4">
        <v>60</v>
      </c>
      <c r="B625" s="5" t="s">
        <v>93</v>
      </c>
      <c r="C625">
        <v>1955</v>
      </c>
      <c r="D625">
        <v>0</v>
      </c>
      <c r="E625">
        <v>0</v>
      </c>
      <c r="F625" t="s">
        <v>24</v>
      </c>
      <c r="G625" t="s">
        <v>24</v>
      </c>
      <c r="I625">
        <v>2008</v>
      </c>
      <c r="J625">
        <v>0</v>
      </c>
      <c r="K625">
        <v>0</v>
      </c>
      <c r="L625">
        <v>255.21</v>
      </c>
      <c r="M625">
        <v>3486.11</v>
      </c>
      <c r="N625">
        <v>0</v>
      </c>
      <c r="O625">
        <v>775.32</v>
      </c>
      <c r="P625">
        <v>0</v>
      </c>
      <c r="Q625">
        <v>0</v>
      </c>
      <c r="R625">
        <v>0</v>
      </c>
      <c r="S625" s="6" t="s">
        <v>110</v>
      </c>
      <c r="T625" s="7" t="str">
        <f>IF([1]!Table1[[#This Row],[Revenue]]=0, "",[1]!Table1[[#This Row],[Net_Income]]/[1]!Table1[[#This Row],[Revenue]])</f>
        <v/>
      </c>
      <c r="U625" s="7"/>
      <c r="V625" s="7" t="str">
        <f>IF([1]!Table1[[#This Row],[long_Term_Debt]]=0, "", [1]!Table1[[#This Row],[long_Term_Debt]]/[1]!Table1[[#This Row],[Assets]])</f>
        <v/>
      </c>
      <c r="W625" s="7">
        <f>IF([1]!Table1[[#This Row],[Total_Liabilities]]=0, "", [1]!Table1[[#This Row],[Total_Liabilities]]/[1]!Table1[[#This Row],[Assets]])</f>
        <v>0.22240262068609426</v>
      </c>
      <c r="X625" s="8" t="s">
        <v>110</v>
      </c>
      <c r="Y625" s="7" t="s">
        <v>127</v>
      </c>
    </row>
    <row r="626" spans="1:25" x14ac:dyDescent="0.25">
      <c r="A626" s="4">
        <v>61</v>
      </c>
      <c r="B626" s="5" t="s">
        <v>94</v>
      </c>
      <c r="C626">
        <v>1896</v>
      </c>
      <c r="D626">
        <v>0</v>
      </c>
      <c r="E626">
        <v>0</v>
      </c>
      <c r="F626" t="s">
        <v>24</v>
      </c>
      <c r="G626" t="s">
        <v>24</v>
      </c>
      <c r="I626">
        <v>2024</v>
      </c>
      <c r="J626">
        <v>0</v>
      </c>
      <c r="K626">
        <v>0</v>
      </c>
      <c r="L626">
        <v>0</v>
      </c>
      <c r="M626">
        <v>2680.18</v>
      </c>
      <c r="N626">
        <v>220.19</v>
      </c>
      <c r="O626">
        <v>2025.63</v>
      </c>
      <c r="P626">
        <v>654.54999999999995</v>
      </c>
      <c r="Q626">
        <v>0</v>
      </c>
      <c r="R626">
        <v>0</v>
      </c>
      <c r="S626" s="6" t="s">
        <v>110</v>
      </c>
      <c r="T626" s="7" t="str">
        <f>IF([1]!Table1[[#This Row],[Revenue]]=0, "",[1]!Table1[[#This Row],[Net_Income]]/[1]!Table1[[#This Row],[Revenue]])</f>
        <v/>
      </c>
      <c r="U626" s="7">
        <f>IF([1]!Table1[[#This Row],[Total_Liabilities]]=0, "", [1]!Table1[[#This Row],[Total_Liabilities]]/[1]!Table1[[#This Row],[Holders_Equity]])</f>
        <v>3.0946910090902149</v>
      </c>
      <c r="V626" s="7">
        <f>IF([1]!Table1[[#This Row],[long_Term_Debt]]=0, "", [1]!Table1[[#This Row],[long_Term_Debt]]/[1]!Table1[[#This Row],[Assets]])</f>
        <v>8.2154929892768402E-2</v>
      </c>
      <c r="W626" s="7">
        <f>IF([1]!Table1[[#This Row],[Total_Liabilities]]=0, "", [1]!Table1[[#This Row],[Total_Liabilities]]/[1]!Table1[[#This Row],[Assets]])</f>
        <v>0.75578132811975329</v>
      </c>
      <c r="X626" s="8" t="s">
        <v>110</v>
      </c>
      <c r="Y626" s="7" t="s">
        <v>127</v>
      </c>
    </row>
    <row r="627" spans="1:25" x14ac:dyDescent="0.25">
      <c r="A627" s="4">
        <v>61</v>
      </c>
      <c r="B627" s="5" t="s">
        <v>94</v>
      </c>
      <c r="C627">
        <v>1896</v>
      </c>
      <c r="D627">
        <v>0</v>
      </c>
      <c r="E627">
        <v>0</v>
      </c>
      <c r="F627" t="s">
        <v>24</v>
      </c>
      <c r="G627" t="s">
        <v>24</v>
      </c>
      <c r="I627">
        <v>2023</v>
      </c>
      <c r="J627">
        <v>0</v>
      </c>
      <c r="K627">
        <v>1849.29</v>
      </c>
      <c r="L627">
        <v>4.67</v>
      </c>
      <c r="M627">
        <v>2457.73</v>
      </c>
      <c r="N627">
        <v>211.08</v>
      </c>
      <c r="O627">
        <v>1860.85</v>
      </c>
      <c r="P627">
        <v>596.87</v>
      </c>
      <c r="Q627">
        <v>0</v>
      </c>
      <c r="R627">
        <v>0</v>
      </c>
      <c r="S627" s="6" t="s">
        <v>110</v>
      </c>
      <c r="T627" s="7">
        <f>IF([1]!Table1[[#This Row],[Revenue]]=0, "",[1]!Table1[[#This Row],[Net_Income]]/[1]!Table1[[#This Row],[Revenue]])</f>
        <v>2.525293491015471E-3</v>
      </c>
      <c r="U627" s="7">
        <f>IF([1]!Table1[[#This Row],[Total_Liabilities]]=0, "", [1]!Table1[[#This Row],[Total_Liabilities]]/[1]!Table1[[#This Row],[Holders_Equity]])</f>
        <v>3.1176805669576289</v>
      </c>
      <c r="V627" s="7">
        <f>IF([1]!Table1[[#This Row],[long_Term_Debt]]=0, "", [1]!Table1[[#This Row],[long_Term_Debt]]/[1]!Table1[[#This Row],[Assets]])</f>
        <v>8.5884128850606048E-2</v>
      </c>
      <c r="W627" s="7">
        <f>IF([1]!Table1[[#This Row],[Total_Liabilities]]=0, "", [1]!Table1[[#This Row],[Total_Liabilities]]/[1]!Table1[[#This Row],[Assets]])</f>
        <v>0.75714175275559148</v>
      </c>
      <c r="X627" s="8">
        <v>-6.6879721406593914E-2</v>
      </c>
      <c r="Y627" s="7" t="s">
        <v>127</v>
      </c>
    </row>
    <row r="628" spans="1:25" x14ac:dyDescent="0.25">
      <c r="A628" s="4">
        <v>61</v>
      </c>
      <c r="B628" s="5" t="s">
        <v>94</v>
      </c>
      <c r="C628">
        <v>1896</v>
      </c>
      <c r="D628">
        <v>0</v>
      </c>
      <c r="E628">
        <v>0</v>
      </c>
      <c r="F628" t="s">
        <v>24</v>
      </c>
      <c r="G628" t="s">
        <v>24</v>
      </c>
      <c r="I628">
        <v>2022</v>
      </c>
      <c r="J628">
        <v>38</v>
      </c>
      <c r="K628">
        <v>1725.61</v>
      </c>
      <c r="L628">
        <v>15.06</v>
      </c>
      <c r="M628">
        <v>2174.63</v>
      </c>
      <c r="N628">
        <v>214.5</v>
      </c>
      <c r="O628">
        <v>1649.74</v>
      </c>
      <c r="P628">
        <v>524.89</v>
      </c>
      <c r="Q628">
        <v>0</v>
      </c>
      <c r="R628">
        <v>0</v>
      </c>
      <c r="S628" s="6" t="s">
        <v>110</v>
      </c>
      <c r="T628" s="7">
        <f>IF([1]!Table1[[#This Row],[Revenue]]=0, "",[1]!Table1[[#This Row],[Net_Income]]/[1]!Table1[[#This Row],[Revenue]])</f>
        <v>8.7273485897740519E-3</v>
      </c>
      <c r="U628" s="7">
        <f>IF([1]!Table1[[#This Row],[Total_Liabilities]]=0, "", [1]!Table1[[#This Row],[Total_Liabilities]]/[1]!Table1[[#This Row],[Holders_Equity]])</f>
        <v>3.1430204423784032</v>
      </c>
      <c r="V628" s="7">
        <f>IF([1]!Table1[[#This Row],[long_Term_Debt]]=0, "", [1]!Table1[[#This Row],[long_Term_Debt]]/[1]!Table1[[#This Row],[Assets]])</f>
        <v>9.8637469362604202E-2</v>
      </c>
      <c r="W628" s="7">
        <f>IF([1]!Table1[[#This Row],[Total_Liabilities]]=0, "", [1]!Table1[[#This Row],[Total_Liabilities]]/[1]!Table1[[#This Row],[Assets]])</f>
        <v>0.7586302037588003</v>
      </c>
      <c r="X628" s="8">
        <v>-0.13023220774103059</v>
      </c>
      <c r="Y628" s="7" t="s">
        <v>127</v>
      </c>
    </row>
    <row r="629" spans="1:25" x14ac:dyDescent="0.25">
      <c r="A629" s="4">
        <v>61</v>
      </c>
      <c r="B629" s="5" t="s">
        <v>94</v>
      </c>
      <c r="C629">
        <v>1896</v>
      </c>
      <c r="D629">
        <v>0</v>
      </c>
      <c r="E629">
        <v>0</v>
      </c>
      <c r="F629" t="s">
        <v>24</v>
      </c>
      <c r="G629" t="s">
        <v>24</v>
      </c>
      <c r="I629">
        <v>2021</v>
      </c>
      <c r="J629">
        <v>0</v>
      </c>
      <c r="K629">
        <v>1500.88</v>
      </c>
      <c r="L629">
        <v>12.83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 s="6" t="s">
        <v>110</v>
      </c>
      <c r="T629" s="7">
        <f>IF([1]!Table1[[#This Row],[Revenue]]=0, "",[1]!Table1[[#This Row],[Net_Income]]/[1]!Table1[[#This Row],[Revenue]])</f>
        <v>8.5483183199189811E-3</v>
      </c>
      <c r="U629" s="7" t="str">
        <f>IF([1]!Table1[[#This Row],[Total_Liabilities]]=0, "", [1]!Table1[[#This Row],[Total_Liabilities]]/[1]!Table1[[#This Row],[Holders_Equity]])</f>
        <v/>
      </c>
      <c r="V629" s="7" t="str">
        <f>IF([1]!Table1[[#This Row],[long_Term_Debt]]=0, "", [1]!Table1[[#This Row],[long_Term_Debt]]/[1]!Table1[[#This Row],[Assets]])</f>
        <v/>
      </c>
      <c r="W629" s="7" t="str">
        <f>IF([1]!Table1[[#This Row],[Total_Liabilities]]=0, "", [1]!Table1[[#This Row],[Total_Liabilities]]/[1]!Table1[[#This Row],[Assets]])</f>
        <v/>
      </c>
      <c r="X629" s="8">
        <v>-1</v>
      </c>
      <c r="Y629" s="7" t="s">
        <v>127</v>
      </c>
    </row>
    <row r="630" spans="1:25" x14ac:dyDescent="0.25">
      <c r="A630" s="4">
        <v>62</v>
      </c>
      <c r="B630" s="5" t="s">
        <v>95</v>
      </c>
      <c r="C630">
        <v>1971</v>
      </c>
      <c r="D630">
        <v>0</v>
      </c>
      <c r="E630">
        <v>0</v>
      </c>
      <c r="F630" t="s">
        <v>24</v>
      </c>
      <c r="G630" t="s">
        <v>24</v>
      </c>
      <c r="I630">
        <v>2025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236.26</v>
      </c>
      <c r="R630">
        <v>15.94</v>
      </c>
      <c r="S630" s="6">
        <v>14.821831869510666</v>
      </c>
      <c r="T630" s="7" t="str">
        <f>IF([1]!Table1[[#This Row],[Revenue]]=0, "",[1]!Table1[[#This Row],[Net_Income]]/[1]!Table1[[#This Row],[Revenue]])</f>
        <v/>
      </c>
      <c r="U630" s="7" t="str">
        <f>IF([1]!Table1[[#This Row],[Total_Liabilities]]=0, "", [1]!Table1[[#This Row],[Total_Liabilities]]/[1]!Table1[[#This Row],[Holders_Equity]])</f>
        <v/>
      </c>
      <c r="V630" s="7" t="str">
        <f>IF([1]!Table1[[#This Row],[long_Term_Debt]]=0, "", [1]!Table1[[#This Row],[long_Term_Debt]]/[1]!Table1[[#This Row],[Assets]])</f>
        <v/>
      </c>
      <c r="W630" s="7" t="str">
        <f>IF([1]!Table1[[#This Row],[Total_Liabilities]]=0, "", [1]!Table1[[#This Row],[Total_Liabilities]]/[1]!Table1[[#This Row],[Assets]])</f>
        <v/>
      </c>
      <c r="X630" s="8" t="s">
        <v>110</v>
      </c>
      <c r="Y630" s="7" t="s">
        <v>123</v>
      </c>
    </row>
    <row r="631" spans="1:25" x14ac:dyDescent="0.25">
      <c r="A631" s="4">
        <v>62</v>
      </c>
      <c r="B631" s="5" t="s">
        <v>95</v>
      </c>
      <c r="C631">
        <v>1971</v>
      </c>
      <c r="D631">
        <v>0</v>
      </c>
      <c r="E631">
        <v>0</v>
      </c>
      <c r="F631" t="s">
        <v>24</v>
      </c>
      <c r="G631" t="s">
        <v>24</v>
      </c>
      <c r="I631">
        <v>2024</v>
      </c>
      <c r="J631">
        <v>430000</v>
      </c>
      <c r="K631">
        <v>87693</v>
      </c>
      <c r="L631">
        <v>4331</v>
      </c>
      <c r="M631">
        <v>87007</v>
      </c>
      <c r="N631">
        <v>20135</v>
      </c>
      <c r="O631">
        <v>59425</v>
      </c>
      <c r="P631">
        <v>27582</v>
      </c>
      <c r="Q631">
        <v>271.3</v>
      </c>
      <c r="R631">
        <v>16.62</v>
      </c>
      <c r="S631" s="6">
        <v>16.323706377858002</v>
      </c>
      <c r="T631" s="7">
        <f>IF([1]!Table1[[#This Row],[Revenue]]=0, "",[1]!Table1[[#This Row],[Net_Income]]/[1]!Table1[[#This Row],[Revenue]])</f>
        <v>4.9388206584333981E-2</v>
      </c>
      <c r="U631" s="7">
        <f>IF([1]!Table1[[#This Row],[Total_Liabilities]]=0, "", [1]!Table1[[#This Row],[Total_Liabilities]]/[1]!Table1[[#This Row],[Holders_Equity]])</f>
        <v>2.1544848089333621</v>
      </c>
      <c r="V631" s="7">
        <f>IF([1]!Table1[[#This Row],[long_Term_Debt]]=0, "", [1]!Table1[[#This Row],[long_Term_Debt]]/[1]!Table1[[#This Row],[Assets]])</f>
        <v>0.2314181617571</v>
      </c>
      <c r="W631" s="7">
        <f>IF([1]!Table1[[#This Row],[Total_Liabilities]]=0, "", [1]!Table1[[#This Row],[Total_Liabilities]]/[1]!Table1[[#This Row],[Assets]])</f>
        <v>0.68299102371073594</v>
      </c>
      <c r="X631" s="8">
        <v>2.8075216950041622E-2</v>
      </c>
      <c r="Y631" s="7" t="s">
        <v>123</v>
      </c>
    </row>
    <row r="632" spans="1:25" x14ac:dyDescent="0.25">
      <c r="A632" s="4">
        <v>62</v>
      </c>
      <c r="B632" s="5" t="s">
        <v>95</v>
      </c>
      <c r="C632">
        <v>1971</v>
      </c>
      <c r="D632">
        <v>0</v>
      </c>
      <c r="E632">
        <v>0</v>
      </c>
      <c r="F632" t="s">
        <v>24</v>
      </c>
      <c r="G632" t="s">
        <v>24</v>
      </c>
      <c r="I632">
        <v>2023</v>
      </c>
      <c r="J632">
        <v>529000</v>
      </c>
      <c r="K632">
        <v>90155</v>
      </c>
      <c r="L632">
        <v>3972</v>
      </c>
      <c r="M632">
        <v>87143</v>
      </c>
      <c r="N632">
        <v>20453</v>
      </c>
      <c r="O632">
        <v>61055</v>
      </c>
      <c r="P632">
        <v>26088</v>
      </c>
      <c r="Q632">
        <v>226.55</v>
      </c>
      <c r="R632">
        <v>15.09</v>
      </c>
      <c r="S632" s="6">
        <v>15.013253810470511</v>
      </c>
      <c r="T632" s="7">
        <f>IF([1]!Table1[[#This Row],[Revenue]]=0, "",[1]!Table1[[#This Row],[Net_Income]]/[1]!Table1[[#This Row],[Revenue]])</f>
        <v>4.4057456602517885E-2</v>
      </c>
      <c r="U632" s="7">
        <f>IF([1]!Table1[[#This Row],[Total_Liabilities]]=0, "", [1]!Table1[[#This Row],[Total_Liabilities]]/[1]!Table1[[#This Row],[Holders_Equity]])</f>
        <v>2.3403480527445568</v>
      </c>
      <c r="V632" s="7">
        <f>IF([1]!Table1[[#This Row],[long_Term_Debt]]=0, "", [1]!Table1[[#This Row],[long_Term_Debt]]/[1]!Table1[[#This Row],[Assets]])</f>
        <v>0.23470617261283178</v>
      </c>
      <c r="W632" s="7">
        <f>IF([1]!Table1[[#This Row],[Total_Liabilities]]=0, "", [1]!Table1[[#This Row],[Total_Liabilities]]/[1]!Table1[[#This Row],[Assets]])</f>
        <v>0.70062999896721478</v>
      </c>
      <c r="X632" s="8">
        <v>3.7235871554544948E-2</v>
      </c>
      <c r="Y632" s="7" t="s">
        <v>123</v>
      </c>
    </row>
    <row r="633" spans="1:25" x14ac:dyDescent="0.25">
      <c r="A633" s="4">
        <v>62</v>
      </c>
      <c r="B633" s="5" t="s">
        <v>95</v>
      </c>
      <c r="C633">
        <v>1971</v>
      </c>
      <c r="D633">
        <v>0</v>
      </c>
      <c r="E633">
        <v>0</v>
      </c>
      <c r="F633" t="s">
        <v>24</v>
      </c>
      <c r="G633" t="s">
        <v>24</v>
      </c>
      <c r="I633">
        <v>2022</v>
      </c>
      <c r="J633">
        <v>249000</v>
      </c>
      <c r="K633">
        <v>93512</v>
      </c>
      <c r="L633">
        <v>3826</v>
      </c>
      <c r="M633">
        <v>85994</v>
      </c>
      <c r="N633">
        <v>20182</v>
      </c>
      <c r="O633">
        <v>61055</v>
      </c>
      <c r="P633">
        <v>24939</v>
      </c>
      <c r="Q633">
        <v>197.51</v>
      </c>
      <c r="R633">
        <v>14.91</v>
      </c>
      <c r="S633" s="6">
        <v>13.246814218645204</v>
      </c>
      <c r="T633" s="7">
        <f>IF([1]!Table1[[#This Row],[Revenue]]=0, "",[1]!Table1[[#This Row],[Net_Income]]/[1]!Table1[[#This Row],[Revenue]])</f>
        <v>4.0914535032936947E-2</v>
      </c>
      <c r="U633" s="7">
        <f>IF([1]!Table1[[#This Row],[Total_Liabilities]]=0, "", [1]!Table1[[#This Row],[Total_Liabilities]]/[1]!Table1[[#This Row],[Holders_Equity]])</f>
        <v>2.4481735434460083</v>
      </c>
      <c r="V633" s="7">
        <f>IF([1]!Table1[[#This Row],[long_Term_Debt]]=0, "", [1]!Table1[[#This Row],[long_Term_Debt]]/[1]!Table1[[#This Row],[Assets]])</f>
        <v>0.23469079238086379</v>
      </c>
      <c r="W633" s="7">
        <f>IF([1]!Table1[[#This Row],[Total_Liabilities]]=0, "", [1]!Table1[[#This Row],[Total_Liabilities]]/[1]!Table1[[#This Row],[Assets]])</f>
        <v>0.70999139474847084</v>
      </c>
      <c r="X633" s="8">
        <v>-0.10215801180597142</v>
      </c>
      <c r="Y633" s="7" t="s">
        <v>123</v>
      </c>
    </row>
    <row r="634" spans="1:25" x14ac:dyDescent="0.25">
      <c r="A634" s="4">
        <v>62</v>
      </c>
      <c r="B634" s="5" t="s">
        <v>95</v>
      </c>
      <c r="C634">
        <v>1971</v>
      </c>
      <c r="D634">
        <v>0</v>
      </c>
      <c r="E634">
        <v>0</v>
      </c>
      <c r="F634" t="s">
        <v>24</v>
      </c>
      <c r="G634" t="s">
        <v>24</v>
      </c>
      <c r="I634">
        <v>2021</v>
      </c>
      <c r="J634">
        <v>289000</v>
      </c>
      <c r="K634">
        <v>83959</v>
      </c>
      <c r="L634">
        <v>5231</v>
      </c>
      <c r="M634">
        <v>82777</v>
      </c>
      <c r="N634">
        <v>20733</v>
      </c>
      <c r="O634">
        <v>58609</v>
      </c>
      <c r="P634">
        <v>24168</v>
      </c>
      <c r="Q634">
        <v>247.24</v>
      </c>
      <c r="R634">
        <v>16.93</v>
      </c>
      <c r="S634" s="6">
        <v>14.603662138216185</v>
      </c>
      <c r="T634" s="7">
        <f>IF([1]!Table1[[#This Row],[Revenue]]=0, "",[1]!Table1[[#This Row],[Net_Income]]/[1]!Table1[[#This Row],[Revenue]])</f>
        <v>6.2304219916864183E-2</v>
      </c>
      <c r="U634" s="7">
        <f>IF([1]!Table1[[#This Row],[Total_Liabilities]]=0, "", [1]!Table1[[#This Row],[Total_Liabilities]]/[1]!Table1[[#This Row],[Holders_Equity]])</f>
        <v>2.4250662032439592</v>
      </c>
      <c r="V634" s="7">
        <f>IF([1]!Table1[[#This Row],[long_Term_Debt]]=0, "", [1]!Table1[[#This Row],[long_Term_Debt]]/[1]!Table1[[#This Row],[Assets]])</f>
        <v>0.25046812520386097</v>
      </c>
      <c r="W634" s="7">
        <f>IF([1]!Table1[[#This Row],[Total_Liabilities]]=0, "", [1]!Table1[[#This Row],[Total_Liabilities]]/[1]!Table1[[#This Row],[Assets]])</f>
        <v>0.70803484059581767</v>
      </c>
      <c r="X634" s="8">
        <v>-0.17558570254528996</v>
      </c>
      <c r="Y634" s="7" t="s">
        <v>123</v>
      </c>
    </row>
    <row r="635" spans="1:25" x14ac:dyDescent="0.25">
      <c r="A635" s="4">
        <v>62</v>
      </c>
      <c r="B635" s="5" t="s">
        <v>95</v>
      </c>
      <c r="C635">
        <v>1971</v>
      </c>
      <c r="D635">
        <v>0</v>
      </c>
      <c r="E635">
        <v>0</v>
      </c>
      <c r="F635" t="s">
        <v>24</v>
      </c>
      <c r="G635" t="s">
        <v>24</v>
      </c>
      <c r="I635">
        <v>2020</v>
      </c>
      <c r="J635">
        <v>245000</v>
      </c>
      <c r="K635">
        <v>69217</v>
      </c>
      <c r="L635">
        <v>1286</v>
      </c>
      <c r="M635">
        <v>73537</v>
      </c>
      <c r="N635">
        <v>21952</v>
      </c>
      <c r="O635">
        <v>55242</v>
      </c>
      <c r="P635">
        <v>18295</v>
      </c>
      <c r="Q635">
        <v>178.72</v>
      </c>
      <c r="R635">
        <v>4.8600000000000003</v>
      </c>
      <c r="S635" s="6">
        <v>36.773662551440324</v>
      </c>
      <c r="T635" s="7">
        <f>IF([1]!Table1[[#This Row],[Revenue]]=0, "",[1]!Table1[[#This Row],[Net_Income]]/[1]!Table1[[#This Row],[Revenue]])</f>
        <v>1.8579250762096017E-2</v>
      </c>
      <c r="U635" s="7">
        <f>IF([1]!Table1[[#This Row],[Total_Liabilities]]=0, "", [1]!Table1[[#This Row],[Total_Liabilities]]/[1]!Table1[[#This Row],[Holders_Equity]])</f>
        <v>3.0195135282864172</v>
      </c>
      <c r="V635" s="7">
        <f>IF([1]!Table1[[#This Row],[long_Term_Debt]]=0, "", [1]!Table1[[#This Row],[long_Term_Debt]]/[1]!Table1[[#This Row],[Assets]])</f>
        <v>0.29851639310823125</v>
      </c>
      <c r="W635" s="7">
        <f>IF([1]!Table1[[#This Row],[Total_Liabilities]]=0, "", [1]!Table1[[#This Row],[Total_Liabilities]]/[1]!Table1[[#This Row],[Assets]])</f>
        <v>0.75121367474876588</v>
      </c>
      <c r="X635" s="8">
        <v>6.8769232991895057E-3</v>
      </c>
      <c r="Y635" s="7" t="s">
        <v>123</v>
      </c>
    </row>
    <row r="636" spans="1:25" x14ac:dyDescent="0.25">
      <c r="A636" s="4">
        <v>62</v>
      </c>
      <c r="B636" s="5" t="s">
        <v>95</v>
      </c>
      <c r="C636">
        <v>1971</v>
      </c>
      <c r="D636">
        <v>0</v>
      </c>
      <c r="E636">
        <v>0</v>
      </c>
      <c r="F636" t="s">
        <v>24</v>
      </c>
      <c r="G636" t="s">
        <v>24</v>
      </c>
      <c r="I636">
        <v>2019</v>
      </c>
      <c r="J636">
        <v>239000</v>
      </c>
      <c r="K636">
        <v>69693</v>
      </c>
      <c r="L636">
        <v>540</v>
      </c>
      <c r="M636">
        <v>54403</v>
      </c>
      <c r="N636">
        <v>16617</v>
      </c>
      <c r="O636">
        <v>36646</v>
      </c>
      <c r="P636">
        <v>17757</v>
      </c>
      <c r="Q636">
        <v>147.44</v>
      </c>
      <c r="R636">
        <v>4.3</v>
      </c>
      <c r="S636" s="6">
        <v>34.288372093023256</v>
      </c>
      <c r="T636" s="7">
        <f>IF([1]!Table1[[#This Row],[Revenue]]=0, "",[1]!Table1[[#This Row],[Net_Income]]/[1]!Table1[[#This Row],[Revenue]])</f>
        <v>7.7482674013172057E-3</v>
      </c>
      <c r="U636" s="7">
        <f>IF([1]!Table1[[#This Row],[Total_Liabilities]]=0, "", [1]!Table1[[#This Row],[Total_Liabilities]]/[1]!Table1[[#This Row],[Holders_Equity]])</f>
        <v>2.0637495072365826</v>
      </c>
      <c r="V636" s="7">
        <f>IF([1]!Table1[[#This Row],[long_Term_Debt]]=0, "", [1]!Table1[[#This Row],[long_Term_Debt]]/[1]!Table1[[#This Row],[Assets]])</f>
        <v>0.30544271455618255</v>
      </c>
      <c r="W636" s="7">
        <f>IF([1]!Table1[[#This Row],[Total_Liabilities]]=0, "", [1]!Table1[[#This Row],[Total_Liabilities]]/[1]!Table1[[#This Row],[Assets]])</f>
        <v>0.67360255868242558</v>
      </c>
      <c r="X636" s="8">
        <v>-6.0881293673683154E-2</v>
      </c>
      <c r="Y636" s="7" t="s">
        <v>123</v>
      </c>
    </row>
    <row r="637" spans="1:25" x14ac:dyDescent="0.25">
      <c r="A637" s="4">
        <v>62</v>
      </c>
      <c r="B637" s="5" t="s">
        <v>95</v>
      </c>
      <c r="C637">
        <v>1971</v>
      </c>
      <c r="D637">
        <v>0</v>
      </c>
      <c r="E637">
        <v>0</v>
      </c>
      <c r="F637" t="s">
        <v>24</v>
      </c>
      <c r="G637" t="s">
        <v>24</v>
      </c>
      <c r="I637">
        <v>2018</v>
      </c>
      <c r="J637">
        <v>227000</v>
      </c>
      <c r="K637">
        <v>65450</v>
      </c>
      <c r="L637">
        <v>4572</v>
      </c>
      <c r="M637">
        <v>52330</v>
      </c>
      <c r="N637">
        <v>15243</v>
      </c>
      <c r="O637">
        <v>32914</v>
      </c>
      <c r="P637">
        <v>19416</v>
      </c>
      <c r="Q637">
        <v>215.64</v>
      </c>
      <c r="R637">
        <v>17.29</v>
      </c>
      <c r="S637" s="6">
        <v>12.471949103528051</v>
      </c>
      <c r="T637" s="7">
        <f>IF([1]!Table1[[#This Row],[Revenue]]=0, "",[1]!Table1[[#This Row],[Net_Income]]/[1]!Table1[[#This Row],[Revenue]])</f>
        <v>6.9854851031321621E-2</v>
      </c>
      <c r="U637" s="7">
        <f>IF([1]!Table1[[#This Row],[Total_Liabilities]]=0, "", [1]!Table1[[#This Row],[Total_Liabilities]]/[1]!Table1[[#This Row],[Holders_Equity]])</f>
        <v>1.6951998351874742</v>
      </c>
      <c r="V637" s="7">
        <f>IF([1]!Table1[[#This Row],[long_Term_Debt]]=0, "", [1]!Table1[[#This Row],[long_Term_Debt]]/[1]!Table1[[#This Row],[Assets]])</f>
        <v>0.29128606917638067</v>
      </c>
      <c r="W637" s="7">
        <f>IF([1]!Table1[[#This Row],[Total_Liabilities]]=0, "", [1]!Table1[[#This Row],[Total_Liabilities]]/[1]!Table1[[#This Row],[Assets]])</f>
        <v>0.6289699980890503</v>
      </c>
      <c r="X637" s="8">
        <v>-7.8395721925133693E-2</v>
      </c>
      <c r="Y637" s="7" t="s">
        <v>123</v>
      </c>
    </row>
    <row r="638" spans="1:25" x14ac:dyDescent="0.25">
      <c r="A638" s="4">
        <v>62</v>
      </c>
      <c r="B638" s="5" t="s">
        <v>95</v>
      </c>
      <c r="C638">
        <v>1971</v>
      </c>
      <c r="D638">
        <v>0</v>
      </c>
      <c r="E638">
        <v>0</v>
      </c>
      <c r="F638" t="s">
        <v>24</v>
      </c>
      <c r="G638" t="s">
        <v>24</v>
      </c>
      <c r="I638">
        <v>2017</v>
      </c>
      <c r="J638">
        <v>169000</v>
      </c>
      <c r="K638">
        <v>60319</v>
      </c>
      <c r="L638">
        <v>2997</v>
      </c>
      <c r="M638">
        <v>48552</v>
      </c>
      <c r="N638">
        <v>14909</v>
      </c>
      <c r="O638">
        <v>32479</v>
      </c>
      <c r="P638">
        <v>16073</v>
      </c>
      <c r="Q638">
        <v>183.77</v>
      </c>
      <c r="R638">
        <v>9.89</v>
      </c>
      <c r="S638" s="6">
        <v>18.581395348837209</v>
      </c>
      <c r="T638" s="7">
        <f>IF([1]!Table1[[#This Row],[Revenue]]=0, "",[1]!Table1[[#This Row],[Net_Income]]/[1]!Table1[[#This Row],[Revenue]])</f>
        <v>4.9685836966793219E-2</v>
      </c>
      <c r="U638" s="7">
        <f>IF([1]!Table1[[#This Row],[Total_Liabilities]]=0, "", [1]!Table1[[#This Row],[Total_Liabilities]]/[1]!Table1[[#This Row],[Holders_Equity]])</f>
        <v>2.0207179742425185</v>
      </c>
      <c r="V638" s="7">
        <f>IF([1]!Table1[[#This Row],[long_Term_Debt]]=0, "", [1]!Table1[[#This Row],[long_Term_Debt]]/[1]!Table1[[#This Row],[Assets]])</f>
        <v>0.30707282913165268</v>
      </c>
      <c r="W638" s="7">
        <f>IF([1]!Table1[[#This Row],[Total_Liabilities]]=0, "", [1]!Table1[[#This Row],[Total_Liabilities]]/[1]!Table1[[#This Row],[Assets]])</f>
        <v>0.66895287526775415</v>
      </c>
      <c r="X638" s="8">
        <v>-0.16502262968550541</v>
      </c>
      <c r="Y638" s="7" t="s">
        <v>123</v>
      </c>
    </row>
    <row r="639" spans="1:25" x14ac:dyDescent="0.25">
      <c r="A639" s="4">
        <v>62</v>
      </c>
      <c r="B639" s="5" t="s">
        <v>95</v>
      </c>
      <c r="C639">
        <v>1971</v>
      </c>
      <c r="D639">
        <v>0</v>
      </c>
      <c r="E639">
        <v>0</v>
      </c>
      <c r="F639" t="s">
        <v>24</v>
      </c>
      <c r="G639" t="s">
        <v>24</v>
      </c>
      <c r="I639">
        <v>2016</v>
      </c>
      <c r="J639">
        <v>168000</v>
      </c>
      <c r="K639">
        <v>50365</v>
      </c>
      <c r="L639">
        <v>1820</v>
      </c>
      <c r="M639">
        <v>45959</v>
      </c>
      <c r="N639">
        <v>13733</v>
      </c>
      <c r="O639">
        <v>32175</v>
      </c>
      <c r="P639">
        <v>13784</v>
      </c>
      <c r="Q639">
        <v>144.05000000000001</v>
      </c>
      <c r="R639">
        <v>5.87</v>
      </c>
      <c r="S639" s="6">
        <v>24.540034071550256</v>
      </c>
      <c r="T639" s="7">
        <f>IF([1]!Table1[[#This Row],[Revenue]]=0, "",[1]!Table1[[#This Row],[Net_Income]]/[1]!Table1[[#This Row],[Revenue]])</f>
        <v>3.6136205698401667E-2</v>
      </c>
      <c r="U639" s="7">
        <f>IF([1]!Table1[[#This Row],[Total_Liabilities]]=0, "", [1]!Table1[[#This Row],[Total_Liabilities]]/[1]!Table1[[#This Row],[Holders_Equity]])</f>
        <v>2.3342280905397561</v>
      </c>
      <c r="V639" s="7">
        <f>IF([1]!Table1[[#This Row],[long_Term_Debt]]=0, "", [1]!Table1[[#This Row],[long_Term_Debt]]/[1]!Table1[[#This Row],[Assets]])</f>
        <v>0.2988098087425749</v>
      </c>
      <c r="W639" s="7">
        <f>IF([1]!Table1[[#This Row],[Total_Liabilities]]=0, "", [1]!Table1[[#This Row],[Total_Liabilities]]/[1]!Table1[[#This Row],[Assets]])</f>
        <v>0.70008050653843645</v>
      </c>
      <c r="X639" s="8">
        <v>-5.7817929117442671E-2</v>
      </c>
      <c r="Y639" s="7" t="s">
        <v>123</v>
      </c>
    </row>
    <row r="640" spans="1:25" x14ac:dyDescent="0.25">
      <c r="A640" s="4">
        <v>62</v>
      </c>
      <c r="B640" s="5" t="s">
        <v>95</v>
      </c>
      <c r="C640">
        <v>1971</v>
      </c>
      <c r="D640">
        <v>0</v>
      </c>
      <c r="E640">
        <v>0</v>
      </c>
      <c r="F640" t="s">
        <v>24</v>
      </c>
      <c r="G640" t="s">
        <v>24</v>
      </c>
      <c r="I640">
        <v>2015</v>
      </c>
      <c r="J640">
        <v>166000</v>
      </c>
      <c r="K640">
        <v>47453</v>
      </c>
      <c r="L640">
        <v>1050</v>
      </c>
      <c r="M640">
        <v>36531</v>
      </c>
      <c r="N640">
        <v>7249</v>
      </c>
      <c r="O640">
        <v>21538</v>
      </c>
      <c r="P640">
        <v>14993</v>
      </c>
      <c r="Q640">
        <v>143.18</v>
      </c>
      <c r="R640">
        <v>4.7300000000000004</v>
      </c>
      <c r="S640" s="6">
        <v>30.27061310782241</v>
      </c>
      <c r="T640" s="7">
        <f>IF([1]!Table1[[#This Row],[Revenue]]=0, "",[1]!Table1[[#This Row],[Net_Income]]/[1]!Table1[[#This Row],[Revenue]])</f>
        <v>2.2127157397846289E-2</v>
      </c>
      <c r="U640" s="7">
        <f>IF([1]!Table1[[#This Row],[Total_Liabilities]]=0, "", [1]!Table1[[#This Row],[Total_Liabilities]]/[1]!Table1[[#This Row],[Holders_Equity]])</f>
        <v>1.4365370506236244</v>
      </c>
      <c r="V640" s="7">
        <f>IF([1]!Table1[[#This Row],[long_Term_Debt]]=0, "", [1]!Table1[[#This Row],[long_Term_Debt]]/[1]!Table1[[#This Row],[Assets]])</f>
        <v>0.19843420656428787</v>
      </c>
      <c r="W640" s="7">
        <f>IF([1]!Table1[[#This Row],[Total_Liabilities]]=0, "", [1]!Table1[[#This Row],[Total_Liabilities]]/[1]!Table1[[#This Row],[Assets]])</f>
        <v>0.58958145137006923</v>
      </c>
      <c r="X640" s="8">
        <v>-3.9744589383179145E-2</v>
      </c>
      <c r="Y640" s="7" t="s">
        <v>123</v>
      </c>
    </row>
    <row r="641" spans="1:25" x14ac:dyDescent="0.25">
      <c r="A641" s="4">
        <v>62</v>
      </c>
      <c r="B641" s="5" t="s">
        <v>95</v>
      </c>
      <c r="C641">
        <v>1971</v>
      </c>
      <c r="D641">
        <v>0</v>
      </c>
      <c r="E641">
        <v>0</v>
      </c>
      <c r="F641" t="s">
        <v>24</v>
      </c>
      <c r="G641" t="s">
        <v>24</v>
      </c>
      <c r="I641">
        <v>2014</v>
      </c>
      <c r="J641">
        <v>162000</v>
      </c>
      <c r="K641">
        <v>45567</v>
      </c>
      <c r="L641">
        <v>2324</v>
      </c>
      <c r="M641">
        <v>33070</v>
      </c>
      <c r="N641">
        <v>4736</v>
      </c>
      <c r="O641">
        <v>17793</v>
      </c>
      <c r="P641">
        <v>15277</v>
      </c>
      <c r="Q641">
        <v>130.43</v>
      </c>
      <c r="R641">
        <v>6.84</v>
      </c>
      <c r="S641" s="6">
        <v>19.0687134502924</v>
      </c>
      <c r="T641" s="7">
        <f>IF([1]!Table1[[#This Row],[Revenue]]=0, "",[1]!Table1[[#This Row],[Net_Income]]/[1]!Table1[[#This Row],[Revenue]])</f>
        <v>5.1001821493624776E-2</v>
      </c>
      <c r="U641" s="7">
        <f>IF([1]!Table1[[#This Row],[Total_Liabilities]]=0, "", [1]!Table1[[#This Row],[Total_Liabilities]]/[1]!Table1[[#This Row],[Holders_Equity]])</f>
        <v>1.1646920206846894</v>
      </c>
      <c r="V641" s="7">
        <f>IF([1]!Table1[[#This Row],[long_Term_Debt]]=0, "", [1]!Table1[[#This Row],[long_Term_Debt]]/[1]!Table1[[#This Row],[Assets]])</f>
        <v>0.14321136982159058</v>
      </c>
      <c r="W641" s="7">
        <f>IF([1]!Table1[[#This Row],[Total_Liabilities]]=0, "", [1]!Table1[[#This Row],[Total_Liabilities]]/[1]!Table1[[#This Row],[Assets]])</f>
        <v>0.53804052010885994</v>
      </c>
      <c r="X641" s="8">
        <v>-2.8090504092874228E-2</v>
      </c>
      <c r="Y641" s="7" t="s">
        <v>123</v>
      </c>
    </row>
    <row r="642" spans="1:25" x14ac:dyDescent="0.25">
      <c r="A642" s="4">
        <v>62</v>
      </c>
      <c r="B642" s="5" t="s">
        <v>95</v>
      </c>
      <c r="C642">
        <v>1971</v>
      </c>
      <c r="D642">
        <v>0</v>
      </c>
      <c r="E642">
        <v>0</v>
      </c>
      <c r="F642" t="s">
        <v>24</v>
      </c>
      <c r="G642" t="s">
        <v>24</v>
      </c>
      <c r="I642">
        <v>2013</v>
      </c>
      <c r="J642">
        <v>160700</v>
      </c>
      <c r="K642">
        <v>44287</v>
      </c>
      <c r="L642">
        <v>2716</v>
      </c>
      <c r="M642">
        <v>33567</v>
      </c>
      <c r="N642">
        <v>2739</v>
      </c>
      <c r="O642">
        <v>16169</v>
      </c>
      <c r="P642">
        <v>17398</v>
      </c>
      <c r="Q642">
        <v>96.29</v>
      </c>
      <c r="R642">
        <v>5.2</v>
      </c>
      <c r="S642" s="6">
        <v>18.517307692307693</v>
      </c>
      <c r="T642" s="7">
        <f>IF([1]!Table1[[#This Row],[Revenue]]=0, "",[1]!Table1[[#This Row],[Net_Income]]/[1]!Table1[[#This Row],[Revenue]])</f>
        <v>6.1327251789464174E-2</v>
      </c>
      <c r="U642" s="7">
        <f>IF([1]!Table1[[#This Row],[Total_Liabilities]]=0, "", [1]!Table1[[#This Row],[Total_Liabilities]]/[1]!Table1[[#This Row],[Holders_Equity]])</f>
        <v>0.92935969651684103</v>
      </c>
      <c r="V642" s="7">
        <f>IF([1]!Table1[[#This Row],[long_Term_Debt]]=0, "", [1]!Table1[[#This Row],[long_Term_Debt]]/[1]!Table1[[#This Row],[Assets]])</f>
        <v>8.1597998033783176E-2</v>
      </c>
      <c r="W642" s="7">
        <f>IF([1]!Table1[[#This Row],[Total_Liabilities]]=0, "", [1]!Table1[[#This Row],[Total_Liabilities]]/[1]!Table1[[#This Row],[Assets]])</f>
        <v>0.48169332975839368</v>
      </c>
      <c r="X642" s="8">
        <v>-3.6286043308420078E-2</v>
      </c>
      <c r="Y642" s="7" t="s">
        <v>123</v>
      </c>
    </row>
    <row r="643" spans="1:25" x14ac:dyDescent="0.25">
      <c r="A643" s="4">
        <v>62</v>
      </c>
      <c r="B643" s="5" t="s">
        <v>95</v>
      </c>
      <c r="C643">
        <v>1971</v>
      </c>
      <c r="D643">
        <v>0</v>
      </c>
      <c r="E643">
        <v>0</v>
      </c>
      <c r="F643" t="s">
        <v>24</v>
      </c>
      <c r="G643" t="s">
        <v>24</v>
      </c>
      <c r="I643">
        <v>2012</v>
      </c>
      <c r="J643">
        <v>149000</v>
      </c>
      <c r="K643">
        <v>42680</v>
      </c>
      <c r="L643">
        <v>2032</v>
      </c>
      <c r="M643">
        <v>29903</v>
      </c>
      <c r="N643">
        <v>1250</v>
      </c>
      <c r="O643">
        <v>15176</v>
      </c>
      <c r="P643">
        <v>14727</v>
      </c>
      <c r="Q643">
        <v>76.16</v>
      </c>
      <c r="R643">
        <v>6.36</v>
      </c>
      <c r="S643" s="6">
        <v>11.974842767295597</v>
      </c>
      <c r="T643" s="7">
        <f>IF([1]!Table1[[#This Row],[Revenue]]=0, "",[1]!Table1[[#This Row],[Net_Income]]/[1]!Table1[[#This Row],[Revenue]])</f>
        <v>4.7610121836925957E-2</v>
      </c>
      <c r="U643" s="7">
        <f>IF([1]!Table1[[#This Row],[Total_Liabilities]]=0, "", [1]!Table1[[#This Row],[Total_Liabilities]]/[1]!Table1[[#This Row],[Holders_Equity]])</f>
        <v>1.0304882189176343</v>
      </c>
      <c r="V643" s="7">
        <f>IF([1]!Table1[[#This Row],[long_Term_Debt]]=0, "", [1]!Table1[[#This Row],[long_Term_Debt]]/[1]!Table1[[#This Row],[Assets]])</f>
        <v>4.1801825903755474E-2</v>
      </c>
      <c r="W643" s="7">
        <f>IF([1]!Table1[[#This Row],[Total_Liabilities]]=0, "", [1]!Table1[[#This Row],[Total_Liabilities]]/[1]!Table1[[#This Row],[Assets]])</f>
        <v>0.50750760793231453</v>
      </c>
      <c r="X643" s="8">
        <v>-7.9100281162136826E-2</v>
      </c>
      <c r="Y643" s="7" t="s">
        <v>123</v>
      </c>
    </row>
    <row r="644" spans="1:25" x14ac:dyDescent="0.25">
      <c r="A644" s="4">
        <v>62</v>
      </c>
      <c r="B644" s="5" t="s">
        <v>95</v>
      </c>
      <c r="C644">
        <v>1971</v>
      </c>
      <c r="D644">
        <v>0</v>
      </c>
      <c r="E644">
        <v>0</v>
      </c>
      <c r="F644" t="s">
        <v>24</v>
      </c>
      <c r="G644" t="s">
        <v>24</v>
      </c>
      <c r="I644">
        <v>2011</v>
      </c>
      <c r="J644">
        <v>143000</v>
      </c>
      <c r="K644">
        <v>39304</v>
      </c>
      <c r="L644">
        <v>1452</v>
      </c>
      <c r="M644">
        <v>27385</v>
      </c>
      <c r="N644">
        <v>1667</v>
      </c>
      <c r="O644">
        <v>12165</v>
      </c>
      <c r="P644">
        <v>15220</v>
      </c>
      <c r="Q644">
        <v>73.349999999999994</v>
      </c>
      <c r="R644">
        <v>4.7699999999999996</v>
      </c>
      <c r="S644" s="6">
        <v>15.377358490566039</v>
      </c>
      <c r="T644" s="7">
        <f>IF([1]!Table1[[#This Row],[Revenue]]=0, "",[1]!Table1[[#This Row],[Net_Income]]/[1]!Table1[[#This Row],[Revenue]])</f>
        <v>3.6942804803582335E-2</v>
      </c>
      <c r="U644" s="7">
        <f>IF([1]!Table1[[#This Row],[Total_Liabilities]]=0, "", [1]!Table1[[#This Row],[Total_Liabilities]]/[1]!Table1[[#This Row],[Holders_Equity]])</f>
        <v>0.79927726675427069</v>
      </c>
      <c r="V644" s="7">
        <f>IF([1]!Table1[[#This Row],[long_Term_Debt]]=0, "", [1]!Table1[[#This Row],[long_Term_Debt]]/[1]!Table1[[#This Row],[Assets]])</f>
        <v>6.0872740551396749E-2</v>
      </c>
      <c r="W644" s="7">
        <f>IF([1]!Table1[[#This Row],[Total_Liabilities]]=0, "", [1]!Table1[[#This Row],[Total_Liabilities]]/[1]!Table1[[#This Row],[Assets]])</f>
        <v>0.44422128902683949</v>
      </c>
      <c r="X644" s="8">
        <v>-0.11627315285975982</v>
      </c>
      <c r="Y644" s="7" t="s">
        <v>123</v>
      </c>
    </row>
    <row r="645" spans="1:25" x14ac:dyDescent="0.25">
      <c r="A645" s="4">
        <v>62</v>
      </c>
      <c r="B645" s="5" t="s">
        <v>95</v>
      </c>
      <c r="C645">
        <v>1971</v>
      </c>
      <c r="D645">
        <v>0</v>
      </c>
      <c r="E645">
        <v>0</v>
      </c>
      <c r="F645" t="s">
        <v>24</v>
      </c>
      <c r="G645" t="s">
        <v>24</v>
      </c>
      <c r="I645">
        <v>2010</v>
      </c>
      <c r="J645">
        <v>141000</v>
      </c>
      <c r="K645">
        <v>34734</v>
      </c>
      <c r="L645">
        <v>1184</v>
      </c>
      <c r="M645">
        <v>24902</v>
      </c>
      <c r="N645">
        <v>1668</v>
      </c>
      <c r="O645">
        <v>11091</v>
      </c>
      <c r="P645">
        <v>13811</v>
      </c>
      <c r="Q645">
        <v>71.260000000000005</v>
      </c>
      <c r="R645">
        <v>2.99</v>
      </c>
      <c r="S645" s="6">
        <v>23.832775919732441</v>
      </c>
      <c r="T645" s="7">
        <f>IF([1]!Table1[[#This Row],[Revenue]]=0, "",[1]!Table1[[#This Row],[Net_Income]]/[1]!Table1[[#This Row],[Revenue]])</f>
        <v>3.4087637473369035E-2</v>
      </c>
      <c r="U645" s="7">
        <f>IF([1]!Table1[[#This Row],[Total_Liabilities]]=0, "", [1]!Table1[[#This Row],[Total_Liabilities]]/[1]!Table1[[#This Row],[Holders_Equity]])</f>
        <v>0.80305553544276298</v>
      </c>
      <c r="V645" s="7">
        <f>IF([1]!Table1[[#This Row],[long_Term_Debt]]=0, "", [1]!Table1[[#This Row],[long_Term_Debt]]/[1]!Table1[[#This Row],[Assets]])</f>
        <v>6.6982571680989478E-2</v>
      </c>
      <c r="W645" s="7">
        <f>IF([1]!Table1[[#This Row],[Total_Liabilities]]=0, "", [1]!Table1[[#This Row],[Total_Liabilities]]/[1]!Table1[[#This Row],[Assets]])</f>
        <v>0.44538591277809009</v>
      </c>
      <c r="X645" s="8">
        <v>2.1966948810963321E-2</v>
      </c>
      <c r="Y645" s="7" t="s">
        <v>123</v>
      </c>
    </row>
    <row r="646" spans="1:25" x14ac:dyDescent="0.25">
      <c r="A646" s="4">
        <v>62</v>
      </c>
      <c r="B646" s="5" t="s">
        <v>95</v>
      </c>
      <c r="C646">
        <v>1971</v>
      </c>
      <c r="D646">
        <v>0</v>
      </c>
      <c r="E646">
        <v>0</v>
      </c>
      <c r="F646" t="s">
        <v>24</v>
      </c>
      <c r="G646" t="s">
        <v>24</v>
      </c>
      <c r="I646">
        <v>2009</v>
      </c>
      <c r="J646">
        <v>140000</v>
      </c>
      <c r="K646">
        <v>35497</v>
      </c>
      <c r="L646">
        <v>98</v>
      </c>
      <c r="M646">
        <v>24244</v>
      </c>
      <c r="N646">
        <v>1930</v>
      </c>
      <c r="O646">
        <v>10618</v>
      </c>
      <c r="P646">
        <v>13626</v>
      </c>
      <c r="Q646">
        <v>71.08</v>
      </c>
      <c r="R646">
        <v>-0.83</v>
      </c>
      <c r="S646" s="6">
        <v>-85.638554216867476</v>
      </c>
      <c r="T646" s="7">
        <f>IF([1]!Table1[[#This Row],[Revenue]]=0, "",[1]!Table1[[#This Row],[Net_Income]]/[1]!Table1[[#This Row],[Revenue]])</f>
        <v>2.7607966870439754E-3</v>
      </c>
      <c r="U646" s="7">
        <f>IF([1]!Table1[[#This Row],[Total_Liabilities]]=0, "", [1]!Table1[[#This Row],[Total_Liabilities]]/[1]!Table1[[#This Row],[Holders_Equity]])</f>
        <v>0.7792455599589021</v>
      </c>
      <c r="V646" s="7">
        <f>IF([1]!Table1[[#This Row],[long_Term_Debt]]=0, "", [1]!Table1[[#This Row],[long_Term_Debt]]/[1]!Table1[[#This Row],[Assets]])</f>
        <v>7.9607325523840949E-2</v>
      </c>
      <c r="W646" s="7">
        <f>IF([1]!Table1[[#This Row],[Total_Liabilities]]=0, "", [1]!Table1[[#This Row],[Total_Liabilities]]/[1]!Table1[[#This Row],[Assets]])</f>
        <v>0.43796403233789805</v>
      </c>
      <c r="X646" s="8">
        <v>8478.58982449221</v>
      </c>
      <c r="Y646" s="7" t="s">
        <v>123</v>
      </c>
    </row>
    <row r="647" spans="1:25" x14ac:dyDescent="0.25">
      <c r="A647" s="4">
        <v>63</v>
      </c>
      <c r="B647" s="5" t="s">
        <v>96</v>
      </c>
      <c r="C647">
        <v>2009</v>
      </c>
      <c r="D647">
        <v>0</v>
      </c>
      <c r="E647">
        <v>0</v>
      </c>
      <c r="F647" t="s">
        <v>24</v>
      </c>
      <c r="G647" t="s">
        <v>24</v>
      </c>
      <c r="H647" t="s">
        <v>97</v>
      </c>
      <c r="I647">
        <v>2024</v>
      </c>
      <c r="J647">
        <v>0</v>
      </c>
      <c r="K647">
        <v>301000000</v>
      </c>
      <c r="L647">
        <v>33621363</v>
      </c>
      <c r="M647">
        <v>515000000</v>
      </c>
      <c r="N647">
        <v>19330184</v>
      </c>
      <c r="O647">
        <v>112000000</v>
      </c>
      <c r="P647">
        <v>392000000</v>
      </c>
      <c r="Q647">
        <v>0</v>
      </c>
      <c r="R647">
        <v>0</v>
      </c>
      <c r="S647" s="6" t="s">
        <v>110</v>
      </c>
      <c r="T647" s="7">
        <f>IF([1]!Table1[[#This Row],[Revenue]]=0, "",[1]!Table1[[#This Row],[Net_Income]]/[1]!Table1[[#This Row],[Revenue]])</f>
        <v>0.1116988803986711</v>
      </c>
      <c r="U647" s="7">
        <f>IF([1]!Table1[[#This Row],[Total_Liabilities]]=0, "", [1]!Table1[[#This Row],[Total_Liabilities]]/[1]!Table1[[#This Row],[Holders_Equity]])</f>
        <v>0.2857142857142857</v>
      </c>
      <c r="V647" s="7">
        <f>IF([1]!Table1[[#This Row],[long_Term_Debt]]=0, "", [1]!Table1[[#This Row],[long_Term_Debt]]/[1]!Table1[[#This Row],[Assets]])</f>
        <v>3.7534337864077671E-2</v>
      </c>
      <c r="W647" s="7">
        <f>IF([1]!Table1[[#This Row],[Total_Liabilities]]=0, "", [1]!Table1[[#This Row],[Total_Liabilities]]/[1]!Table1[[#This Row],[Assets]])</f>
        <v>0.2174757281553398</v>
      </c>
      <c r="X647" s="8">
        <v>-0.13953488372093023</v>
      </c>
      <c r="Y647" s="7" t="s">
        <v>130</v>
      </c>
    </row>
    <row r="648" spans="1:25" x14ac:dyDescent="0.25">
      <c r="A648" s="4">
        <v>63</v>
      </c>
      <c r="B648" s="5" t="s">
        <v>96</v>
      </c>
      <c r="C648">
        <v>2009</v>
      </c>
      <c r="D648">
        <v>0</v>
      </c>
      <c r="E648">
        <v>0</v>
      </c>
      <c r="F648" t="s">
        <v>24</v>
      </c>
      <c r="G648" t="s">
        <v>24</v>
      </c>
      <c r="H648" t="s">
        <v>97</v>
      </c>
      <c r="I648">
        <v>2023</v>
      </c>
      <c r="J648">
        <v>270320</v>
      </c>
      <c r="K648">
        <v>259000000</v>
      </c>
      <c r="L648">
        <v>14473401</v>
      </c>
      <c r="M648">
        <v>456000000</v>
      </c>
      <c r="N648">
        <v>12685944</v>
      </c>
      <c r="O648">
        <v>92228115</v>
      </c>
      <c r="P648">
        <v>353000000</v>
      </c>
      <c r="Q648">
        <v>0</v>
      </c>
      <c r="R648">
        <v>0</v>
      </c>
      <c r="S648" s="6" t="s">
        <v>110</v>
      </c>
      <c r="T648" s="7">
        <f>IF([1]!Table1[[#This Row],[Revenue]]=0, "",[1]!Table1[[#This Row],[Net_Income]]/[1]!Table1[[#This Row],[Revenue]])</f>
        <v>5.5881857142857143E-2</v>
      </c>
      <c r="U648" s="7">
        <f>IF([1]!Table1[[#This Row],[Total_Liabilities]]=0, "", [1]!Table1[[#This Row],[Total_Liabilities]]/[1]!Table1[[#This Row],[Holders_Equity]])</f>
        <v>0.26126944759206799</v>
      </c>
      <c r="V648" s="7">
        <f>IF([1]!Table1[[#This Row],[long_Term_Debt]]=0, "", [1]!Table1[[#This Row],[long_Term_Debt]]/[1]!Table1[[#This Row],[Assets]])</f>
        <v>2.7820052631578947E-2</v>
      </c>
      <c r="W648" s="7">
        <f>IF([1]!Table1[[#This Row],[Total_Liabilities]]=0, "", [1]!Table1[[#This Row],[Total_Liabilities]]/[1]!Table1[[#This Row],[Assets]])</f>
        <v>0.20225463815789474</v>
      </c>
      <c r="X648" s="8">
        <v>0.16602316602316602</v>
      </c>
      <c r="Y648" s="7" t="s">
        <v>130</v>
      </c>
    </row>
    <row r="649" spans="1:25" x14ac:dyDescent="0.25">
      <c r="A649" s="4">
        <v>63</v>
      </c>
      <c r="B649" s="5" t="s">
        <v>96</v>
      </c>
      <c r="C649">
        <v>2009</v>
      </c>
      <c r="D649">
        <v>0</v>
      </c>
      <c r="E649">
        <v>0</v>
      </c>
      <c r="F649" t="s">
        <v>24</v>
      </c>
      <c r="G649" t="s">
        <v>24</v>
      </c>
      <c r="H649" t="s">
        <v>97</v>
      </c>
      <c r="I649">
        <v>2022</v>
      </c>
      <c r="J649">
        <v>0</v>
      </c>
      <c r="K649">
        <v>302000000</v>
      </c>
      <c r="L649">
        <v>54730018</v>
      </c>
      <c r="M649">
        <v>448000000</v>
      </c>
      <c r="N649">
        <v>10333242</v>
      </c>
      <c r="O649">
        <v>93674903</v>
      </c>
      <c r="P649">
        <v>345000000</v>
      </c>
      <c r="Q649">
        <v>0</v>
      </c>
      <c r="R649">
        <v>0</v>
      </c>
      <c r="S649" s="6" t="s">
        <v>110</v>
      </c>
      <c r="T649" s="7">
        <f>IF([1]!Table1[[#This Row],[Revenue]]=0, "",[1]!Table1[[#This Row],[Net_Income]]/[1]!Table1[[#This Row],[Revenue]])</f>
        <v>0.18122522516556291</v>
      </c>
      <c r="U649" s="7">
        <f>IF([1]!Table1[[#This Row],[Total_Liabilities]]=0, "", [1]!Table1[[#This Row],[Total_Liabilities]]/[1]!Table1[[#This Row],[Holders_Equity]])</f>
        <v>0.27152145797101451</v>
      </c>
      <c r="V649" s="7">
        <f>IF([1]!Table1[[#This Row],[long_Term_Debt]]=0, "", [1]!Table1[[#This Row],[long_Term_Debt]]/[1]!Table1[[#This Row],[Assets]])</f>
        <v>2.3065272321428573E-2</v>
      </c>
      <c r="W649" s="7">
        <f>IF([1]!Table1[[#This Row],[Total_Liabilities]]=0, "", [1]!Table1[[#This Row],[Total_Liabilities]]/[1]!Table1[[#This Row],[Assets]])</f>
        <v>0.20909576562500001</v>
      </c>
      <c r="X649" s="8">
        <v>-7.2847682119205295E-2</v>
      </c>
      <c r="Y649" s="7" t="s">
        <v>130</v>
      </c>
    </row>
    <row r="650" spans="1:25" x14ac:dyDescent="0.25">
      <c r="A650" s="4">
        <v>63</v>
      </c>
      <c r="B650" s="5" t="s">
        <v>96</v>
      </c>
      <c r="C650">
        <v>2009</v>
      </c>
      <c r="D650">
        <v>0</v>
      </c>
      <c r="E650">
        <v>0</v>
      </c>
      <c r="F650" t="s">
        <v>24</v>
      </c>
      <c r="G650" t="s">
        <v>24</v>
      </c>
      <c r="H650" t="s">
        <v>97</v>
      </c>
      <c r="I650">
        <v>2021</v>
      </c>
      <c r="J650">
        <v>0</v>
      </c>
      <c r="K650">
        <v>280000000</v>
      </c>
      <c r="L650">
        <v>39243791</v>
      </c>
      <c r="M650">
        <v>427000000</v>
      </c>
      <c r="N650">
        <v>18392149</v>
      </c>
      <c r="O650">
        <v>122000000</v>
      </c>
      <c r="P650">
        <v>296000000</v>
      </c>
      <c r="Q650">
        <v>0</v>
      </c>
      <c r="R650">
        <v>0</v>
      </c>
      <c r="S650" s="6" t="s">
        <v>110</v>
      </c>
      <c r="T650" s="7">
        <f>IF([1]!Table1[[#This Row],[Revenue]]=0, "",[1]!Table1[[#This Row],[Net_Income]]/[1]!Table1[[#This Row],[Revenue]])</f>
        <v>0.14015639642857142</v>
      </c>
      <c r="U650" s="7">
        <f>IF([1]!Table1[[#This Row],[Total_Liabilities]]=0, "", [1]!Table1[[#This Row],[Total_Liabilities]]/[1]!Table1[[#This Row],[Holders_Equity]])</f>
        <v>0.41216216216216217</v>
      </c>
      <c r="V650" s="7">
        <f>IF([1]!Table1[[#This Row],[long_Term_Debt]]=0, "", [1]!Table1[[#This Row],[long_Term_Debt]]/[1]!Table1[[#This Row],[Assets]])</f>
        <v>4.3072948477751755E-2</v>
      </c>
      <c r="W650" s="7">
        <f>IF([1]!Table1[[#This Row],[Total_Liabilities]]=0, "", [1]!Table1[[#This Row],[Total_Liabilities]]/[1]!Table1[[#This Row],[Assets]])</f>
        <v>0.2857142857142857</v>
      </c>
      <c r="X650" s="8">
        <v>-0.99965868928571433</v>
      </c>
      <c r="Y650" s="7" t="s">
        <v>130</v>
      </c>
    </row>
    <row r="651" spans="1:25" x14ac:dyDescent="0.25">
      <c r="A651" s="4">
        <v>64</v>
      </c>
      <c r="B651" s="5" t="s">
        <v>98</v>
      </c>
      <c r="C651">
        <v>1984</v>
      </c>
      <c r="D651">
        <v>0</v>
      </c>
      <c r="E651">
        <v>0</v>
      </c>
      <c r="F651" t="s">
        <v>24</v>
      </c>
      <c r="G651" t="s">
        <v>24</v>
      </c>
      <c r="I651">
        <v>2025</v>
      </c>
      <c r="J651">
        <v>108000</v>
      </c>
      <c r="K651">
        <v>95567</v>
      </c>
      <c r="L651">
        <v>4592</v>
      </c>
      <c r="M651">
        <v>79746</v>
      </c>
      <c r="N651">
        <v>19363</v>
      </c>
      <c r="O651">
        <v>81133</v>
      </c>
      <c r="P651">
        <v>-1387</v>
      </c>
      <c r="Q651">
        <v>96.05</v>
      </c>
      <c r="R651">
        <v>6.22</v>
      </c>
      <c r="S651" s="6">
        <v>15.442122186495178</v>
      </c>
      <c r="T651" s="7">
        <f>IF([1]!Table1[[#This Row],[Revenue]]=0, "",[1]!Table1[[#This Row],[Net_Income]]/[1]!Table1[[#This Row],[Revenue]])</f>
        <v>4.805005912082623E-2</v>
      </c>
      <c r="U651" s="7">
        <f>IF([1]!Table1[[#This Row],[Total_Liabilities]]=0, "", [1]!Table1[[#This Row],[Total_Liabilities]]/[1]!Table1[[#This Row],[Holders_Equity]])</f>
        <v>-58.495313626532081</v>
      </c>
      <c r="V651" s="7">
        <f>IF([1]!Table1[[#This Row],[long_Term_Debt]]=0, "", [1]!Table1[[#This Row],[long_Term_Debt]]/[1]!Table1[[#This Row],[Assets]])</f>
        <v>0.24280841672309583</v>
      </c>
      <c r="W651" s="7">
        <f>IF([1]!Table1[[#This Row],[Total_Liabilities]]=0, "", [1]!Table1[[#This Row],[Total_Liabilities]]/[1]!Table1[[#This Row],[Assets]])</f>
        <v>1.0173927218920071</v>
      </c>
      <c r="X651" s="8">
        <v>-7.4732909895675284E-2</v>
      </c>
      <c r="Y651" s="7" t="s">
        <v>128</v>
      </c>
    </row>
    <row r="652" spans="1:25" x14ac:dyDescent="0.25">
      <c r="A652" s="4">
        <v>64</v>
      </c>
      <c r="B652" s="5" t="s">
        <v>98</v>
      </c>
      <c r="C652">
        <v>1984</v>
      </c>
      <c r="D652">
        <v>0</v>
      </c>
      <c r="E652">
        <v>0</v>
      </c>
      <c r="F652" t="s">
        <v>24</v>
      </c>
      <c r="G652" t="s">
        <v>24</v>
      </c>
      <c r="I652">
        <v>2024</v>
      </c>
      <c r="J652">
        <v>120000</v>
      </c>
      <c r="K652">
        <v>88425</v>
      </c>
      <c r="L652">
        <v>3388</v>
      </c>
      <c r="M652">
        <v>82126</v>
      </c>
      <c r="N652">
        <v>19012</v>
      </c>
      <c r="O652">
        <v>84258</v>
      </c>
      <c r="P652">
        <v>-2132</v>
      </c>
      <c r="Q652">
        <v>109.52</v>
      </c>
      <c r="R652">
        <v>5.09</v>
      </c>
      <c r="S652" s="6">
        <v>21.516699410609036</v>
      </c>
      <c r="T652" s="7">
        <f>IF([1]!Table1[[#This Row],[Revenue]]=0, "",[1]!Table1[[#This Row],[Net_Income]]/[1]!Table1[[#This Row],[Revenue]])</f>
        <v>3.8314956177551596E-2</v>
      </c>
      <c r="U652" s="7">
        <f>IF([1]!Table1[[#This Row],[Total_Liabilities]]=0, "", [1]!Table1[[#This Row],[Total_Liabilities]]/[1]!Table1[[#This Row],[Holders_Equity]])</f>
        <v>-39.52063789868668</v>
      </c>
      <c r="V652" s="7">
        <f>IF([1]!Table1[[#This Row],[long_Term_Debt]]=0, "", [1]!Table1[[#This Row],[long_Term_Debt]]/[1]!Table1[[#This Row],[Assets]])</f>
        <v>0.23149794218639652</v>
      </c>
      <c r="W652" s="7">
        <f>IF([1]!Table1[[#This Row],[Total_Liabilities]]=0, "", [1]!Table1[[#This Row],[Total_Liabilities]]/[1]!Table1[[#This Row],[Assets]])</f>
        <v>1.0259601100747631</v>
      </c>
      <c r="X652" s="8">
        <v>0.15692394684761096</v>
      </c>
      <c r="Y652" s="7" t="s">
        <v>128</v>
      </c>
    </row>
    <row r="653" spans="1:25" x14ac:dyDescent="0.25">
      <c r="A653" s="4">
        <v>64</v>
      </c>
      <c r="B653" s="5" t="s">
        <v>98</v>
      </c>
      <c r="C653">
        <v>1984</v>
      </c>
      <c r="D653">
        <v>0</v>
      </c>
      <c r="E653">
        <v>0</v>
      </c>
      <c r="F653" t="s">
        <v>24</v>
      </c>
      <c r="G653" t="s">
        <v>24</v>
      </c>
      <c r="I653">
        <v>2023</v>
      </c>
      <c r="J653">
        <v>133000</v>
      </c>
      <c r="K653">
        <v>102301</v>
      </c>
      <c r="L653">
        <v>2442</v>
      </c>
      <c r="M653">
        <v>89611</v>
      </c>
      <c r="N653">
        <v>23015</v>
      </c>
      <c r="O653">
        <v>92636</v>
      </c>
      <c r="P653">
        <v>-3025</v>
      </c>
      <c r="Q653">
        <v>49.28</v>
      </c>
      <c r="R653">
        <v>3.02</v>
      </c>
      <c r="S653" s="6">
        <v>16.317880794701988</v>
      </c>
      <c r="T653" s="7">
        <f>IF([1]!Table1[[#This Row],[Revenue]]=0, "",[1]!Table1[[#This Row],[Net_Income]]/[1]!Table1[[#This Row],[Revenue]])</f>
        <v>2.387073440142325E-2</v>
      </c>
      <c r="U653" s="7">
        <f>IF([1]!Table1[[#This Row],[Total_Liabilities]]=0, "", [1]!Table1[[#This Row],[Total_Liabilities]]/[1]!Table1[[#This Row],[Holders_Equity]])</f>
        <v>-30.623471074380166</v>
      </c>
      <c r="V653" s="7">
        <f>IF([1]!Table1[[#This Row],[long_Term_Debt]]=0, "", [1]!Table1[[#This Row],[long_Term_Debt]]/[1]!Table1[[#This Row],[Assets]])</f>
        <v>0.25683230853355055</v>
      </c>
      <c r="W653" s="7">
        <f>IF([1]!Table1[[#This Row],[Total_Liabilities]]=0, "", [1]!Table1[[#This Row],[Total_Liabilities]]/[1]!Table1[[#This Row],[Assets]])</f>
        <v>1.0337570164377141</v>
      </c>
      <c r="X653" s="8">
        <v>-1.0791683365754E-2</v>
      </c>
      <c r="Y653" s="7" t="s">
        <v>128</v>
      </c>
    </row>
    <row r="654" spans="1:25" x14ac:dyDescent="0.25">
      <c r="A654" s="4">
        <v>64</v>
      </c>
      <c r="B654" s="5" t="s">
        <v>98</v>
      </c>
      <c r="C654">
        <v>1984</v>
      </c>
      <c r="D654">
        <v>0</v>
      </c>
      <c r="E654">
        <v>0</v>
      </c>
      <c r="F654" t="s">
        <v>24</v>
      </c>
      <c r="G654" t="s">
        <v>24</v>
      </c>
      <c r="I654">
        <v>2022</v>
      </c>
      <c r="J654">
        <v>133000</v>
      </c>
      <c r="K654">
        <v>101197</v>
      </c>
      <c r="L654">
        <v>5563</v>
      </c>
      <c r="M654">
        <v>92735</v>
      </c>
      <c r="N654">
        <v>21131</v>
      </c>
      <c r="O654">
        <v>94315</v>
      </c>
      <c r="P654">
        <v>-1580</v>
      </c>
      <c r="Q654">
        <v>43.7</v>
      </c>
      <c r="R654">
        <v>5.91</v>
      </c>
      <c r="S654" s="6">
        <v>7.39424703891709</v>
      </c>
      <c r="T654" s="7">
        <f>IF([1]!Table1[[#This Row],[Revenue]]=0, "",[1]!Table1[[#This Row],[Net_Income]]/[1]!Table1[[#This Row],[Revenue]])</f>
        <v>5.4971985335533664E-2</v>
      </c>
      <c r="U654" s="7">
        <f>IF([1]!Table1[[#This Row],[Total_Liabilities]]=0, "", [1]!Table1[[#This Row],[Total_Liabilities]]/[1]!Table1[[#This Row],[Holders_Equity]])</f>
        <v>-59.693037974683541</v>
      </c>
      <c r="V654" s="7">
        <f>IF([1]!Table1[[#This Row],[long_Term_Debt]]=0, "", [1]!Table1[[#This Row],[long_Term_Debt]]/[1]!Table1[[#This Row],[Assets]])</f>
        <v>0.22786434463794683</v>
      </c>
      <c r="W654" s="7">
        <f>IF([1]!Table1[[#This Row],[Total_Liabilities]]=0, "", [1]!Table1[[#This Row],[Total_Liabilities]]/[1]!Table1[[#This Row],[Assets]])</f>
        <v>1.0170377958699519</v>
      </c>
      <c r="X654" s="8">
        <v>-0.14355168631481172</v>
      </c>
      <c r="Y654" s="7" t="s">
        <v>128</v>
      </c>
    </row>
    <row r="655" spans="1:25" x14ac:dyDescent="0.25">
      <c r="A655" s="4">
        <v>64</v>
      </c>
      <c r="B655" s="5" t="s">
        <v>98</v>
      </c>
      <c r="C655">
        <v>1984</v>
      </c>
      <c r="D655">
        <v>0</v>
      </c>
      <c r="E655">
        <v>0</v>
      </c>
      <c r="F655" t="s">
        <v>24</v>
      </c>
      <c r="G655" t="s">
        <v>24</v>
      </c>
      <c r="I655">
        <v>2021</v>
      </c>
      <c r="J655">
        <v>158000</v>
      </c>
      <c r="K655">
        <v>86670</v>
      </c>
      <c r="L655">
        <v>3250</v>
      </c>
      <c r="M655">
        <v>123415</v>
      </c>
      <c r="N655">
        <v>32865</v>
      </c>
      <c r="O655">
        <v>115862</v>
      </c>
      <c r="P655">
        <v>7553</v>
      </c>
      <c r="Q655">
        <v>44.21</v>
      </c>
      <c r="R655">
        <v>5.7</v>
      </c>
      <c r="S655" s="6">
        <v>7.7561403508771924</v>
      </c>
      <c r="T655" s="7">
        <f>IF([1]!Table1[[#This Row],[Revenue]]=0, "",[1]!Table1[[#This Row],[Net_Income]]/[1]!Table1[[#This Row],[Revenue]])</f>
        <v>3.7498557747778931E-2</v>
      </c>
      <c r="U655" s="7">
        <f>IF([1]!Table1[[#This Row],[Total_Liabilities]]=0, "", [1]!Table1[[#This Row],[Total_Liabilities]]/[1]!Table1[[#This Row],[Holders_Equity]])</f>
        <v>15.339864954322787</v>
      </c>
      <c r="V655" s="7">
        <f>IF([1]!Table1[[#This Row],[long_Term_Debt]]=0, "", [1]!Table1[[#This Row],[long_Term_Debt]]/[1]!Table1[[#This Row],[Assets]])</f>
        <v>0.26629664141311832</v>
      </c>
      <c r="W655" s="7">
        <f>IF([1]!Table1[[#This Row],[Total_Liabilities]]=0, "", [1]!Table1[[#This Row],[Total_Liabilities]]/[1]!Table1[[#This Row],[Assets]])</f>
        <v>0.93879998379451446</v>
      </c>
      <c r="X655" s="8">
        <v>-2.1403022960655358E-2</v>
      </c>
      <c r="Y655" s="7" t="s">
        <v>128</v>
      </c>
    </row>
    <row r="656" spans="1:25" x14ac:dyDescent="0.25">
      <c r="A656" s="4">
        <v>64</v>
      </c>
      <c r="B656" s="5" t="s">
        <v>98</v>
      </c>
      <c r="C656">
        <v>1984</v>
      </c>
      <c r="D656">
        <v>0</v>
      </c>
      <c r="E656">
        <v>0</v>
      </c>
      <c r="F656" t="s">
        <v>24</v>
      </c>
      <c r="G656" t="s">
        <v>24</v>
      </c>
      <c r="I656">
        <v>2020</v>
      </c>
      <c r="J656">
        <v>165000</v>
      </c>
      <c r="K656">
        <v>84815</v>
      </c>
      <c r="L656">
        <v>4616</v>
      </c>
      <c r="M656">
        <v>118861</v>
      </c>
      <c r="N656">
        <v>44319</v>
      </c>
      <c r="O656">
        <v>115706</v>
      </c>
      <c r="P656">
        <v>3155</v>
      </c>
      <c r="Q656">
        <v>24.75</v>
      </c>
      <c r="R656">
        <v>4.6399999999999997</v>
      </c>
      <c r="S656" s="6">
        <v>5.3340517241379315</v>
      </c>
      <c r="T656" s="7">
        <f>IF([1]!Table1[[#This Row],[Revenue]]=0, "",[1]!Table1[[#This Row],[Net_Income]]/[1]!Table1[[#This Row],[Revenue]])</f>
        <v>5.4424335318045157E-2</v>
      </c>
      <c r="U656" s="7">
        <f>IF([1]!Table1[[#This Row],[Total_Liabilities]]=0, "", [1]!Table1[[#This Row],[Total_Liabilities]]/[1]!Table1[[#This Row],[Holders_Equity]])</f>
        <v>36.673851030110932</v>
      </c>
      <c r="V656" s="7">
        <f>IF([1]!Table1[[#This Row],[long_Term_Debt]]=0, "", [1]!Table1[[#This Row],[long_Term_Debt]]/[1]!Table1[[#This Row],[Assets]])</f>
        <v>0.37286410176592827</v>
      </c>
      <c r="W656" s="7">
        <f>IF([1]!Table1[[#This Row],[Total_Liabilities]]=0, "", [1]!Table1[[#This Row],[Total_Liabilities]]/[1]!Table1[[#This Row],[Assets]])</f>
        <v>0.9734563902373361</v>
      </c>
      <c r="X656" s="8">
        <v>6.8454872369274306E-2</v>
      </c>
      <c r="Y656" s="7" t="s">
        <v>128</v>
      </c>
    </row>
    <row r="657" spans="1:25" x14ac:dyDescent="0.25">
      <c r="A657" s="4">
        <v>64</v>
      </c>
      <c r="B657" s="5" t="s">
        <v>98</v>
      </c>
      <c r="C657">
        <v>1984</v>
      </c>
      <c r="D657">
        <v>0</v>
      </c>
      <c r="E657">
        <v>0</v>
      </c>
      <c r="F657" t="s">
        <v>24</v>
      </c>
      <c r="G657" t="s">
        <v>24</v>
      </c>
      <c r="I657">
        <v>2019</v>
      </c>
      <c r="J657">
        <v>157000</v>
      </c>
      <c r="K657">
        <v>90621</v>
      </c>
      <c r="L657">
        <v>-2310</v>
      </c>
      <c r="M657">
        <v>111820</v>
      </c>
      <c r="N657">
        <v>49201</v>
      </c>
      <c r="O657">
        <v>112762</v>
      </c>
      <c r="P657">
        <v>-942</v>
      </c>
      <c r="Q657">
        <v>26.52</v>
      </c>
      <c r="R657">
        <v>-0.57999999999999996</v>
      </c>
      <c r="S657" s="6">
        <v>-45.724137931034484</v>
      </c>
      <c r="T657" s="7">
        <f>IF([1]!Table1[[#This Row],[Revenue]]=0, "",[1]!Table1[[#This Row],[Net_Income]]/[1]!Table1[[#This Row],[Revenue]])</f>
        <v>-2.5490780282715928E-2</v>
      </c>
      <c r="U657" s="7">
        <f>IF([1]!Table1[[#This Row],[Total_Liabilities]]=0, "", [1]!Table1[[#This Row],[Total_Liabilities]]/[1]!Table1[[#This Row],[Holders_Equity]])</f>
        <v>-119.70488322717623</v>
      </c>
      <c r="V657" s="7">
        <f>IF([1]!Table1[[#This Row],[long_Term_Debt]]=0, "", [1]!Table1[[#This Row],[long_Term_Debt]]/[1]!Table1[[#This Row],[Assets]])</f>
        <v>0.44000178858880346</v>
      </c>
      <c r="W657" s="7">
        <f>IF([1]!Table1[[#This Row],[Total_Liabilities]]=0, "", [1]!Table1[[#This Row],[Total_Liabilities]]/[1]!Table1[[#This Row],[Assets]])</f>
        <v>1.0084242532641745</v>
      </c>
      <c r="X657" s="8">
        <v>-0.12779598547797971</v>
      </c>
      <c r="Y657" s="7" t="s">
        <v>128</v>
      </c>
    </row>
    <row r="658" spans="1:25" x14ac:dyDescent="0.25">
      <c r="A658" s="4">
        <v>64</v>
      </c>
      <c r="B658" s="5" t="s">
        <v>98</v>
      </c>
      <c r="C658">
        <v>1984</v>
      </c>
      <c r="D658">
        <v>0</v>
      </c>
      <c r="E658">
        <v>0</v>
      </c>
      <c r="F658" t="s">
        <v>24</v>
      </c>
      <c r="G658" t="s">
        <v>24</v>
      </c>
      <c r="I658">
        <v>2018</v>
      </c>
      <c r="J658">
        <v>145000</v>
      </c>
      <c r="K658">
        <v>79040</v>
      </c>
      <c r="L658">
        <v>-2849</v>
      </c>
      <c r="M658">
        <v>124193</v>
      </c>
      <c r="N658">
        <v>43998</v>
      </c>
      <c r="O658">
        <v>106708</v>
      </c>
      <c r="P658">
        <v>17485</v>
      </c>
      <c r="Q658">
        <v>21.14</v>
      </c>
      <c r="R658">
        <v>-6.32</v>
      </c>
      <c r="S658" s="6">
        <v>-3.3449367088607596</v>
      </c>
      <c r="T658" s="7">
        <f>IF([1]!Table1[[#This Row],[Revenue]]=0, "",[1]!Table1[[#This Row],[Net_Income]]/[1]!Table1[[#This Row],[Revenue]])</f>
        <v>-3.604504048582996E-2</v>
      </c>
      <c r="U658" s="7">
        <f>IF([1]!Table1[[#This Row],[Total_Liabilities]]=0, "", [1]!Table1[[#This Row],[Total_Liabilities]]/[1]!Table1[[#This Row],[Holders_Equity]])</f>
        <v>6.102830997998284</v>
      </c>
      <c r="V658" s="7">
        <f>IF([1]!Table1[[#This Row],[long_Term_Debt]]=0, "", [1]!Table1[[#This Row],[long_Term_Debt]]/[1]!Table1[[#This Row],[Assets]])</f>
        <v>0.3542711747038883</v>
      </c>
      <c r="W658" s="7">
        <f>IF([1]!Table1[[#This Row],[Total_Liabilities]]=0, "", [1]!Table1[[#This Row],[Total_Liabilities]]/[1]!Table1[[#This Row],[Assets]])</f>
        <v>0.85921106664626834</v>
      </c>
      <c r="X658" s="8">
        <v>-0.21351214574898786</v>
      </c>
      <c r="Y658" s="7" t="s">
        <v>128</v>
      </c>
    </row>
    <row r="659" spans="1:25" x14ac:dyDescent="0.25">
      <c r="A659" s="4">
        <v>64</v>
      </c>
      <c r="B659" s="5" t="s">
        <v>98</v>
      </c>
      <c r="C659">
        <v>1984</v>
      </c>
      <c r="D659">
        <v>0</v>
      </c>
      <c r="E659">
        <v>0</v>
      </c>
      <c r="F659" t="s">
        <v>24</v>
      </c>
      <c r="G659" t="s">
        <v>24</v>
      </c>
      <c r="I659">
        <v>2017</v>
      </c>
      <c r="J659">
        <v>138000</v>
      </c>
      <c r="K659">
        <v>62164</v>
      </c>
      <c r="L659">
        <v>-1167</v>
      </c>
      <c r="M659">
        <v>118206</v>
      </c>
      <c r="N659">
        <v>43061</v>
      </c>
      <c r="O659">
        <v>99197</v>
      </c>
      <c r="P659">
        <v>19009</v>
      </c>
      <c r="Q659">
        <v>19.05</v>
      </c>
      <c r="R659">
        <v>-8.48</v>
      </c>
      <c r="S659" s="6">
        <v>-2.2464622641509435</v>
      </c>
      <c r="T659" s="7">
        <f>IF([1]!Table1[[#This Row],[Revenue]]=0, "",[1]!Table1[[#This Row],[Net_Income]]/[1]!Table1[[#This Row],[Revenue]])</f>
        <v>-1.8772923235313044E-2</v>
      </c>
      <c r="U659" s="7">
        <f>IF([1]!Table1[[#This Row],[Total_Liabilities]]=0, "", [1]!Table1[[#This Row],[Total_Liabilities]]/[1]!Table1[[#This Row],[Holders_Equity]])</f>
        <v>5.2184228523331058</v>
      </c>
      <c r="V659" s="7">
        <f>IF([1]!Table1[[#This Row],[long_Term_Debt]]=0, "", [1]!Table1[[#This Row],[long_Term_Debt]]/[1]!Table1[[#This Row],[Assets]])</f>
        <v>0.36428776881038188</v>
      </c>
      <c r="W659" s="7">
        <f>IF([1]!Table1[[#This Row],[Total_Liabilities]]=0, "", [1]!Table1[[#This Row],[Total_Liabilities]]/[1]!Table1[[#This Row],[Assets]])</f>
        <v>0.83918752009204267</v>
      </c>
      <c r="X659" s="8">
        <v>-0.1810211698088926</v>
      </c>
      <c r="Y659" s="7" t="s">
        <v>128</v>
      </c>
    </row>
    <row r="660" spans="1:25" x14ac:dyDescent="0.25">
      <c r="A660" s="4">
        <v>64</v>
      </c>
      <c r="B660" s="5" t="s">
        <v>98</v>
      </c>
      <c r="C660">
        <v>1984</v>
      </c>
      <c r="D660">
        <v>0</v>
      </c>
      <c r="E660">
        <v>0</v>
      </c>
      <c r="F660" t="s">
        <v>24</v>
      </c>
      <c r="G660" t="s">
        <v>24</v>
      </c>
      <c r="I660">
        <v>2016</v>
      </c>
      <c r="J660">
        <v>101800</v>
      </c>
      <c r="K660">
        <v>50911</v>
      </c>
      <c r="L660">
        <v>-1104</v>
      </c>
      <c r="M660">
        <v>45122</v>
      </c>
      <c r="N660">
        <v>10650</v>
      </c>
      <c r="O660">
        <v>43656</v>
      </c>
      <c r="P660">
        <v>1466</v>
      </c>
      <c r="Q660">
        <v>0</v>
      </c>
      <c r="R660">
        <v>0</v>
      </c>
      <c r="S660" s="6" t="s">
        <v>110</v>
      </c>
      <c r="T660" s="7">
        <f>IF([1]!Table1[[#This Row],[Revenue]]=0, "",[1]!Table1[[#This Row],[Net_Income]]/[1]!Table1[[#This Row],[Revenue]])</f>
        <v>-2.1684901101922963E-2</v>
      </c>
      <c r="U660" s="7">
        <f>IF([1]!Table1[[#This Row],[Total_Liabilities]]=0, "", [1]!Table1[[#This Row],[Total_Liabilities]]/[1]!Table1[[#This Row],[Holders_Equity]])</f>
        <v>29.778990450204638</v>
      </c>
      <c r="V660" s="7">
        <f>IF([1]!Table1[[#This Row],[long_Term_Debt]]=0, "", [1]!Table1[[#This Row],[long_Term_Debt]]/[1]!Table1[[#This Row],[Assets]])</f>
        <v>0.23602677186294935</v>
      </c>
      <c r="W660" s="7">
        <f>IF([1]!Table1[[#This Row],[Total_Liabilities]]=0, "", [1]!Table1[[#This Row],[Total_Liabilities]]/[1]!Table1[[#This Row],[Assets]])</f>
        <v>0.96751030539426441</v>
      </c>
      <c r="X660" s="8">
        <v>6.3463691540138673E-2</v>
      </c>
      <c r="Y660" s="7" t="s">
        <v>128</v>
      </c>
    </row>
    <row r="661" spans="1:25" x14ac:dyDescent="0.25">
      <c r="A661" s="4">
        <v>64</v>
      </c>
      <c r="B661" s="5" t="s">
        <v>98</v>
      </c>
      <c r="C661">
        <v>1984</v>
      </c>
      <c r="D661">
        <v>0</v>
      </c>
      <c r="E661">
        <v>0</v>
      </c>
      <c r="F661" t="s">
        <v>24</v>
      </c>
      <c r="G661" t="s">
        <v>24</v>
      </c>
      <c r="I661">
        <v>2015</v>
      </c>
      <c r="J661">
        <v>0</v>
      </c>
      <c r="K661">
        <v>54142</v>
      </c>
      <c r="L661">
        <v>-1221</v>
      </c>
      <c r="M661">
        <v>48192</v>
      </c>
      <c r="N661">
        <v>11234</v>
      </c>
      <c r="O661">
        <v>45288</v>
      </c>
      <c r="P661">
        <v>2904</v>
      </c>
      <c r="Q661">
        <v>0</v>
      </c>
      <c r="R661">
        <v>0</v>
      </c>
      <c r="S661" s="6" t="s">
        <v>110</v>
      </c>
      <c r="T661" s="7">
        <f>IF([1]!Table1[[#This Row],[Revenue]]=0, "",[1]!Table1[[#This Row],[Net_Income]]/[1]!Table1[[#This Row],[Revenue]])</f>
        <v>-2.2551808208045511E-2</v>
      </c>
      <c r="U661" s="7">
        <f>IF([1]!Table1[[#This Row],[Total_Liabilities]]=0, "", [1]!Table1[[#This Row],[Total_Liabilities]]/[1]!Table1[[#This Row],[Holders_Equity]])</f>
        <v>15.595041322314049</v>
      </c>
      <c r="V661" s="7">
        <f>IF([1]!Table1[[#This Row],[long_Term_Debt]]=0, "", [1]!Table1[[#This Row],[long_Term_Debt]]/[1]!Table1[[#This Row],[Assets]])</f>
        <v>0.23310922974767595</v>
      </c>
      <c r="W661" s="7">
        <f>IF([1]!Table1[[#This Row],[Total_Liabilities]]=0, "", [1]!Table1[[#This Row],[Total_Liabilities]]/[1]!Table1[[#This Row],[Assets]])</f>
        <v>0.93974103585657376</v>
      </c>
      <c r="X661" s="8">
        <v>-0.74003546230283324</v>
      </c>
      <c r="Y661" s="7" t="s">
        <v>128</v>
      </c>
    </row>
    <row r="662" spans="1:25" x14ac:dyDescent="0.25">
      <c r="A662" s="4">
        <v>64</v>
      </c>
      <c r="B662" s="5" t="s">
        <v>98</v>
      </c>
      <c r="C662">
        <v>1984</v>
      </c>
      <c r="D662">
        <v>0</v>
      </c>
      <c r="E662">
        <v>0</v>
      </c>
      <c r="F662" t="s">
        <v>24</v>
      </c>
      <c r="G662" t="s">
        <v>24</v>
      </c>
      <c r="I662">
        <v>2014</v>
      </c>
      <c r="J662">
        <v>0</v>
      </c>
      <c r="K662">
        <v>14075</v>
      </c>
      <c r="L662">
        <v>-1612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 s="6" t="s">
        <v>110</v>
      </c>
      <c r="T662" s="7">
        <f>IF([1]!Table1[[#This Row],[Revenue]]=0, "",[1]!Table1[[#This Row],[Net_Income]]/[1]!Table1[[#This Row],[Revenue]])</f>
        <v>-0.11452930728241563</v>
      </c>
      <c r="U662" s="7" t="str">
        <f>IF([1]!Table1[[#This Row],[Total_Liabilities]]=0, "", [1]!Table1[[#This Row],[Total_Liabilities]]/[1]!Table1[[#This Row],[Holders_Equity]])</f>
        <v/>
      </c>
      <c r="V662" s="7" t="str">
        <f>IF([1]!Table1[[#This Row],[long_Term_Debt]]=0, "", [1]!Table1[[#This Row],[long_Term_Debt]]/[1]!Table1[[#This Row],[Assets]])</f>
        <v/>
      </c>
      <c r="W662" s="7" t="str">
        <f>IF([1]!Table1[[#This Row],[Total_Liabilities]]=0, "", [1]!Table1[[#This Row],[Total_Liabilities]]/[1]!Table1[[#This Row],[Assets]])</f>
        <v/>
      </c>
      <c r="X662" s="8">
        <v>23.868063943161633</v>
      </c>
      <c r="Y662" s="7" t="s">
        <v>128</v>
      </c>
    </row>
    <row r="663" spans="1:25" x14ac:dyDescent="0.25">
      <c r="A663" s="4">
        <v>65</v>
      </c>
      <c r="B663" s="5" t="s">
        <v>99</v>
      </c>
      <c r="C663">
        <v>1998</v>
      </c>
      <c r="D663">
        <v>0</v>
      </c>
      <c r="E663">
        <v>0</v>
      </c>
      <c r="F663" t="s">
        <v>24</v>
      </c>
      <c r="G663" t="s">
        <v>24</v>
      </c>
      <c r="I663">
        <v>2024</v>
      </c>
      <c r="J663">
        <v>183323</v>
      </c>
      <c r="K663">
        <v>350018</v>
      </c>
      <c r="L663">
        <v>100118</v>
      </c>
      <c r="M663">
        <v>450256</v>
      </c>
      <c r="N663">
        <v>10883</v>
      </c>
      <c r="O663">
        <v>125172</v>
      </c>
      <c r="P663">
        <v>325084</v>
      </c>
      <c r="Q663">
        <v>0</v>
      </c>
      <c r="R663">
        <v>0</v>
      </c>
      <c r="S663" s="6" t="s">
        <v>110</v>
      </c>
      <c r="T663" s="7">
        <f>IF([1]!Table1[[#This Row],[Revenue]]=0, "",[1]!Table1[[#This Row],[Net_Income]]/[1]!Table1[[#This Row],[Revenue]])</f>
        <v>0.28603671811164</v>
      </c>
      <c r="U663" s="7">
        <f>IF([1]!Table1[[#This Row],[Total_Liabilities]]=0, "", [1]!Table1[[#This Row],[Total_Liabilities]]/[1]!Table1[[#This Row],[Holders_Equity]])</f>
        <v>0.38504509603671666</v>
      </c>
      <c r="V663" s="7">
        <f>IF([1]!Table1[[#This Row],[long_Term_Debt]]=0, "", [1]!Table1[[#This Row],[long_Term_Debt]]/[1]!Table1[[#This Row],[Assets]])</f>
        <v>2.4170694005188158E-2</v>
      </c>
      <c r="W663" s="7">
        <f>IF([1]!Table1[[#This Row],[Total_Liabilities]]=0, "", [1]!Table1[[#This Row],[Total_Liabilities]]/[1]!Table1[[#This Row],[Assets]])</f>
        <v>0.27800184783767456</v>
      </c>
      <c r="X663" s="8">
        <v>-0.12177659434657646</v>
      </c>
      <c r="Y663" s="7" t="s">
        <v>121</v>
      </c>
    </row>
    <row r="664" spans="1:25" x14ac:dyDescent="0.25">
      <c r="A664" s="4">
        <v>65</v>
      </c>
      <c r="B664" s="5" t="s">
        <v>99</v>
      </c>
      <c r="C664">
        <v>1998</v>
      </c>
      <c r="D664">
        <v>0</v>
      </c>
      <c r="E664">
        <v>0</v>
      </c>
      <c r="F664" t="s">
        <v>24</v>
      </c>
      <c r="G664" t="s">
        <v>24</v>
      </c>
      <c r="I664">
        <v>2023</v>
      </c>
      <c r="J664">
        <v>182502</v>
      </c>
      <c r="K664">
        <v>307394</v>
      </c>
      <c r="L664">
        <v>73795</v>
      </c>
      <c r="M664">
        <v>402392</v>
      </c>
      <c r="N664">
        <v>11870</v>
      </c>
      <c r="O664">
        <v>119013</v>
      </c>
      <c r="P664">
        <v>283379</v>
      </c>
      <c r="Q664">
        <v>0</v>
      </c>
      <c r="R664">
        <v>0</v>
      </c>
      <c r="S664" s="6" t="s">
        <v>110</v>
      </c>
      <c r="T664" s="7">
        <f>IF([1]!Table1[[#This Row],[Revenue]]=0, "",[1]!Table1[[#This Row],[Net_Income]]/[1]!Table1[[#This Row],[Revenue]])</f>
        <v>0.24006649446638517</v>
      </c>
      <c r="U664" s="7">
        <f>IF([1]!Table1[[#This Row],[Total_Liabilities]]=0, "", [1]!Table1[[#This Row],[Total_Liabilities]]/[1]!Table1[[#This Row],[Holders_Equity]])</f>
        <v>0.41997819175027085</v>
      </c>
      <c r="V664" s="7">
        <f>IF([1]!Table1[[#This Row],[long_Term_Debt]]=0, "", [1]!Table1[[#This Row],[long_Term_Debt]]/[1]!Table1[[#This Row],[Assets]])</f>
        <v>2.9498598381677569E-2</v>
      </c>
      <c r="W664" s="7">
        <f>IF([1]!Table1[[#This Row],[Total_Liabilities]]=0, "", [1]!Table1[[#This Row],[Total_Liabilities]]/[1]!Table1[[#This Row],[Assets]])</f>
        <v>0.29576383228294795</v>
      </c>
      <c r="X664" s="8">
        <v>-7.9890954280174634E-2</v>
      </c>
      <c r="Y664" s="7" t="s">
        <v>121</v>
      </c>
    </row>
    <row r="665" spans="1:25" x14ac:dyDescent="0.25">
      <c r="A665" s="4">
        <v>65</v>
      </c>
      <c r="B665" s="5" t="s">
        <v>99</v>
      </c>
      <c r="C665">
        <v>1998</v>
      </c>
      <c r="D665">
        <v>0</v>
      </c>
      <c r="E665">
        <v>0</v>
      </c>
      <c r="F665" t="s">
        <v>24</v>
      </c>
      <c r="G665" t="s">
        <v>24</v>
      </c>
      <c r="I665">
        <v>2022</v>
      </c>
      <c r="J665">
        <v>190234</v>
      </c>
      <c r="K665">
        <v>282836</v>
      </c>
      <c r="L665">
        <v>59972</v>
      </c>
      <c r="M665">
        <v>365264</v>
      </c>
      <c r="N665">
        <v>14701</v>
      </c>
      <c r="O665">
        <v>109120</v>
      </c>
      <c r="P665">
        <v>256144</v>
      </c>
      <c r="Q665">
        <v>0</v>
      </c>
      <c r="R665">
        <v>0</v>
      </c>
      <c r="S665" s="6" t="s">
        <v>110</v>
      </c>
      <c r="T665" s="7">
        <f>IF([1]!Table1[[#This Row],[Revenue]]=0, "",[1]!Table1[[#This Row],[Net_Income]]/[1]!Table1[[#This Row],[Revenue]])</f>
        <v>0.21203807153261961</v>
      </c>
      <c r="U665" s="7">
        <f>IF([1]!Table1[[#This Row],[Total_Liabilities]]=0, "", [1]!Table1[[#This Row],[Total_Liabilities]]/[1]!Table1[[#This Row],[Holders_Equity]])</f>
        <v>0.42601036916734336</v>
      </c>
      <c r="V665" s="7">
        <f>IF([1]!Table1[[#This Row],[long_Term_Debt]]=0, "", [1]!Table1[[#This Row],[long_Term_Debt]]/[1]!Table1[[#This Row],[Assets]])</f>
        <v>4.024760173463577E-2</v>
      </c>
      <c r="W665" s="7">
        <f>IF([1]!Table1[[#This Row],[Total_Liabilities]]=0, "", [1]!Table1[[#This Row],[Total_Liabilities]]/[1]!Table1[[#This Row],[Assets]])</f>
        <v>0.29874282710587413</v>
      </c>
      <c r="X665" s="8">
        <v>-8.9094033291377342E-2</v>
      </c>
      <c r="Y665" s="7" t="s">
        <v>121</v>
      </c>
    </row>
    <row r="666" spans="1:25" x14ac:dyDescent="0.25">
      <c r="A666" s="4">
        <v>65</v>
      </c>
      <c r="B666" s="5" t="s">
        <v>99</v>
      </c>
      <c r="C666">
        <v>1998</v>
      </c>
      <c r="D666">
        <v>0</v>
      </c>
      <c r="E666">
        <v>0</v>
      </c>
      <c r="F666" t="s">
        <v>24</v>
      </c>
      <c r="G666" t="s">
        <v>24</v>
      </c>
      <c r="I666">
        <v>2021</v>
      </c>
      <c r="J666">
        <v>156500</v>
      </c>
      <c r="K666" s="1">
        <v>257637</v>
      </c>
      <c r="L666">
        <v>76033</v>
      </c>
      <c r="M666" s="1">
        <v>359268</v>
      </c>
      <c r="N666">
        <v>14817</v>
      </c>
      <c r="O666" s="1">
        <v>107633</v>
      </c>
      <c r="P666" s="1">
        <v>251635</v>
      </c>
      <c r="Q666">
        <v>0</v>
      </c>
      <c r="R666">
        <v>0</v>
      </c>
      <c r="S666" s="6" t="s">
        <v>110</v>
      </c>
      <c r="T666" s="7">
        <f>IF([1]!Table1[[#This Row],[Revenue]]=0, "",[1]!Table1[[#This Row],[Net_Income]]/[1]!Table1[[#This Row],[Revenue]])</f>
        <v>0.29511677282377918</v>
      </c>
      <c r="U666" s="7">
        <f>IF([1]!Table1[[#This Row],[Total_Liabilities]]=0, "", [1]!Table1[[#This Row],[Total_Liabilities]]/[1]!Table1[[#This Row],[Holders_Equity]])</f>
        <v>0.42773461561388521</v>
      </c>
      <c r="V666" s="7">
        <f>IF([1]!Table1[[#This Row],[long_Term_Debt]]=0, "", [1]!Table1[[#This Row],[long_Term_Debt]]/[1]!Table1[[#This Row],[Assets]])</f>
        <v>4.1242192457997928E-2</v>
      </c>
      <c r="W666" s="7">
        <f>IF([1]!Table1[[#This Row],[Total_Liabilities]]=0, "", [1]!Table1[[#This Row],[Total_Liabilities]]/[1]!Table1[[#This Row],[Assets]])</f>
        <v>0.2995897213222441</v>
      </c>
      <c r="X666" s="8">
        <v>-0.29153421286538811</v>
      </c>
      <c r="Y666" s="7" t="s">
        <v>121</v>
      </c>
    </row>
    <row r="667" spans="1:25" x14ac:dyDescent="0.25">
      <c r="A667" s="4">
        <v>65</v>
      </c>
      <c r="B667" s="5" t="s">
        <v>99</v>
      </c>
      <c r="C667">
        <v>1998</v>
      </c>
      <c r="D667">
        <v>0</v>
      </c>
      <c r="E667">
        <v>0</v>
      </c>
      <c r="F667" t="s">
        <v>24</v>
      </c>
      <c r="G667" t="s">
        <v>24</v>
      </c>
      <c r="I667">
        <v>2020</v>
      </c>
      <c r="J667">
        <v>135301</v>
      </c>
      <c r="K667" s="1">
        <v>182527</v>
      </c>
      <c r="L667">
        <v>40269</v>
      </c>
      <c r="M667" s="1">
        <v>319616</v>
      </c>
      <c r="N667">
        <v>13932</v>
      </c>
      <c r="O667">
        <v>97072</v>
      </c>
      <c r="P667" s="1">
        <v>222544</v>
      </c>
      <c r="Q667">
        <v>0</v>
      </c>
      <c r="R667">
        <v>0</v>
      </c>
      <c r="S667" s="6" t="s">
        <v>110</v>
      </c>
      <c r="T667" s="7">
        <f>IF([1]!Table1[[#This Row],[Revenue]]=0, "",[1]!Table1[[#This Row],[Net_Income]]/[1]!Table1[[#This Row],[Revenue]])</f>
        <v>0.22061941520980458</v>
      </c>
      <c r="U667" s="7">
        <f>IF([1]!Table1[[#This Row],[Total_Liabilities]]=0, "", [1]!Table1[[#This Row],[Total_Liabilities]]/[1]!Table1[[#This Row],[Holders_Equity]])</f>
        <v>0.43619239341433602</v>
      </c>
      <c r="V667" s="7">
        <f>IF([1]!Table1[[#This Row],[long_Term_Debt]]=0, "", [1]!Table1[[#This Row],[long_Term_Debt]]/[1]!Table1[[#This Row],[Assets]])</f>
        <v>4.358980776932319E-2</v>
      </c>
      <c r="W667" s="7">
        <f>IF([1]!Table1[[#This Row],[Total_Liabilities]]=0, "", [1]!Table1[[#This Row],[Total_Liabilities]]/[1]!Table1[[#This Row],[Assets]])</f>
        <v>0.30371445734881858</v>
      </c>
      <c r="X667" s="8">
        <v>-0.11324352013674689</v>
      </c>
      <c r="Y667" s="7" t="s">
        <v>121</v>
      </c>
    </row>
    <row r="668" spans="1:25" x14ac:dyDescent="0.25">
      <c r="A668" s="4">
        <v>65</v>
      </c>
      <c r="B668" s="5" t="s">
        <v>99</v>
      </c>
      <c r="C668">
        <v>1998</v>
      </c>
      <c r="D668">
        <v>0</v>
      </c>
      <c r="E668">
        <v>0</v>
      </c>
      <c r="F668" t="s">
        <v>24</v>
      </c>
      <c r="G668" t="s">
        <v>24</v>
      </c>
      <c r="I668">
        <v>2019</v>
      </c>
      <c r="J668">
        <v>118899</v>
      </c>
      <c r="K668" s="1">
        <v>161857</v>
      </c>
      <c r="L668">
        <v>34343</v>
      </c>
      <c r="M668" s="1">
        <v>275909</v>
      </c>
      <c r="N668">
        <v>4554</v>
      </c>
      <c r="O668">
        <v>74467</v>
      </c>
      <c r="P668" s="1">
        <v>201442</v>
      </c>
      <c r="Q668">
        <v>0</v>
      </c>
      <c r="R668">
        <v>0</v>
      </c>
      <c r="S668" s="6" t="s">
        <v>110</v>
      </c>
      <c r="T668" s="7">
        <f>IF([1]!Table1[[#This Row],[Revenue]]=0, "",[1]!Table1[[#This Row],[Net_Income]]/[1]!Table1[[#This Row],[Revenue]])</f>
        <v>0.21218112284300339</v>
      </c>
      <c r="U668" s="7">
        <f>IF([1]!Table1[[#This Row],[Total_Liabilities]]=0, "", [1]!Table1[[#This Row],[Total_Liabilities]]/[1]!Table1[[#This Row],[Holders_Equity]])</f>
        <v>0.36966968159569502</v>
      </c>
      <c r="V668" s="7">
        <f>IF([1]!Table1[[#This Row],[long_Term_Debt]]=0, "", [1]!Table1[[#This Row],[long_Term_Debt]]/[1]!Table1[[#This Row],[Assets]])</f>
        <v>1.6505442011677765E-2</v>
      </c>
      <c r="W668" s="7">
        <f>IF([1]!Table1[[#This Row],[Total_Liabilities]]=0, "", [1]!Table1[[#This Row],[Total_Liabilities]]/[1]!Table1[[#This Row],[Assets]])</f>
        <v>0.26989695877988756</v>
      </c>
      <c r="X668" s="8">
        <v>-0.15469210475913925</v>
      </c>
      <c r="Y668" s="7" t="s">
        <v>121</v>
      </c>
    </row>
    <row r="669" spans="1:25" x14ac:dyDescent="0.25">
      <c r="A669" s="4">
        <v>65</v>
      </c>
      <c r="B669" s="5" t="s">
        <v>99</v>
      </c>
      <c r="C669">
        <v>1998</v>
      </c>
      <c r="D669">
        <v>0</v>
      </c>
      <c r="E669">
        <v>0</v>
      </c>
      <c r="F669" t="s">
        <v>24</v>
      </c>
      <c r="G669" t="s">
        <v>24</v>
      </c>
      <c r="I669">
        <v>2018</v>
      </c>
      <c r="J669">
        <v>98771</v>
      </c>
      <c r="K669" s="1">
        <v>136819</v>
      </c>
      <c r="L669">
        <v>30736</v>
      </c>
      <c r="M669" s="1">
        <v>232792</v>
      </c>
      <c r="N669">
        <v>4012</v>
      </c>
      <c r="O669" s="1">
        <v>55164</v>
      </c>
      <c r="P669" s="1">
        <v>177628</v>
      </c>
      <c r="Q669">
        <v>0</v>
      </c>
      <c r="R669">
        <v>0</v>
      </c>
      <c r="S669" s="6" t="s">
        <v>110</v>
      </c>
      <c r="T669" s="7">
        <f>IF([1]!Table1[[#This Row],[Revenue]]=0, "",[1]!Table1[[#This Row],[Net_Income]]/[1]!Table1[[#This Row],[Revenue]])</f>
        <v>0.22464716157843576</v>
      </c>
      <c r="U669" s="7">
        <f>IF([1]!Table1[[#This Row],[Total_Liabilities]]=0, "", [1]!Table1[[#This Row],[Total_Liabilities]]/[1]!Table1[[#This Row],[Holders_Equity]])</f>
        <v>0.31055914608057289</v>
      </c>
      <c r="V669" s="7">
        <f>IF([1]!Table1[[#This Row],[long_Term_Debt]]=0, "", [1]!Table1[[#This Row],[long_Term_Debt]]/[1]!Table1[[#This Row],[Assets]])</f>
        <v>1.7234269218873499E-2</v>
      </c>
      <c r="W669" s="7">
        <f>IF([1]!Table1[[#This Row],[Total_Liabilities]]=0, "", [1]!Table1[[#This Row],[Total_Liabilities]]/[1]!Table1[[#This Row],[Assets]])</f>
        <v>0.2369669060792467</v>
      </c>
      <c r="X669" s="8">
        <v>-0.18976896483675512</v>
      </c>
      <c r="Y669" s="7" t="s">
        <v>121</v>
      </c>
    </row>
    <row r="670" spans="1:25" x14ac:dyDescent="0.25">
      <c r="A670" s="4">
        <v>65</v>
      </c>
      <c r="B670" s="5" t="s">
        <v>99</v>
      </c>
      <c r="C670">
        <v>1998</v>
      </c>
      <c r="D670">
        <v>0</v>
      </c>
      <c r="E670">
        <v>0</v>
      </c>
      <c r="F670" t="s">
        <v>24</v>
      </c>
      <c r="G670" t="s">
        <v>24</v>
      </c>
      <c r="I670">
        <v>2017</v>
      </c>
      <c r="J670">
        <v>80110</v>
      </c>
      <c r="K670">
        <v>110855</v>
      </c>
      <c r="L670">
        <v>12662</v>
      </c>
      <c r="M670">
        <v>197295</v>
      </c>
      <c r="N670">
        <v>3969</v>
      </c>
      <c r="O670">
        <v>44793</v>
      </c>
      <c r="P670">
        <v>152502</v>
      </c>
      <c r="Q670">
        <v>0</v>
      </c>
      <c r="R670">
        <v>0</v>
      </c>
      <c r="S670" s="6" t="s">
        <v>110</v>
      </c>
      <c r="T670" s="7">
        <f>IF([1]!Table1[[#This Row],[Revenue]]=0, "",[1]!Table1[[#This Row],[Net_Income]]/[1]!Table1[[#This Row],[Revenue]])</f>
        <v>0.11422128005051645</v>
      </c>
      <c r="U670" s="7">
        <f>IF([1]!Table1[[#This Row],[Total_Liabilities]]=0, "", [1]!Table1[[#This Row],[Total_Liabilities]]/[1]!Table1[[#This Row],[Holders_Equity]])</f>
        <v>0.29372073808868082</v>
      </c>
      <c r="V670" s="7">
        <f>IF([1]!Table1[[#This Row],[long_Term_Debt]]=0, "", [1]!Table1[[#This Row],[long_Term_Debt]]/[1]!Table1[[#This Row],[Assets]])</f>
        <v>2.0117083555082491E-2</v>
      </c>
      <c r="W670" s="7">
        <f>IF([1]!Table1[[#This Row],[Total_Liabilities]]=0, "", [1]!Table1[[#This Row],[Total_Liabilities]]/[1]!Table1[[#This Row],[Assets]])</f>
        <v>0.22703565726450239</v>
      </c>
      <c r="X670" s="8">
        <v>-0.18567498083081502</v>
      </c>
      <c r="Y670" s="7" t="s">
        <v>121</v>
      </c>
    </row>
    <row r="671" spans="1:25" x14ac:dyDescent="0.25">
      <c r="A671" s="4">
        <v>65</v>
      </c>
      <c r="B671" s="5" t="s">
        <v>99</v>
      </c>
      <c r="C671">
        <v>1998</v>
      </c>
      <c r="D671">
        <v>0</v>
      </c>
      <c r="E671">
        <v>0</v>
      </c>
      <c r="F671" t="s">
        <v>24</v>
      </c>
      <c r="G671" t="s">
        <v>24</v>
      </c>
      <c r="I671">
        <v>2016</v>
      </c>
      <c r="J671">
        <v>72053</v>
      </c>
      <c r="K671">
        <v>90272</v>
      </c>
      <c r="L671">
        <v>19478</v>
      </c>
      <c r="M671">
        <v>167497</v>
      </c>
      <c r="N671">
        <v>3935</v>
      </c>
      <c r="O671">
        <v>28461</v>
      </c>
      <c r="P671">
        <v>139036</v>
      </c>
      <c r="Q671">
        <v>0</v>
      </c>
      <c r="R671">
        <v>0</v>
      </c>
      <c r="S671" s="6" t="s">
        <v>110</v>
      </c>
      <c r="T671" s="7">
        <f>IF([1]!Table1[[#This Row],[Revenue]]=0, "",[1]!Table1[[#This Row],[Net_Income]]/[1]!Table1[[#This Row],[Revenue]])</f>
        <v>0.2157701169797944</v>
      </c>
      <c r="U671" s="7">
        <f>IF([1]!Table1[[#This Row],[Total_Liabilities]]=0, "", [1]!Table1[[#This Row],[Total_Liabilities]]/[1]!Table1[[#This Row],[Holders_Equity]])</f>
        <v>0.20470237923990908</v>
      </c>
      <c r="V671" s="7">
        <f>IF([1]!Table1[[#This Row],[long_Term_Debt]]=0, "", [1]!Table1[[#This Row],[long_Term_Debt]]/[1]!Table1[[#This Row],[Assets]])</f>
        <v>2.3492958082831333E-2</v>
      </c>
      <c r="W671" s="7">
        <f>IF([1]!Table1[[#This Row],[Total_Liabilities]]=0, "", [1]!Table1[[#This Row],[Total_Liabilities]]/[1]!Table1[[#This Row],[Assets]])</f>
        <v>0.16991946124408197</v>
      </c>
      <c r="X671" s="8">
        <v>-0.16929945054945056</v>
      </c>
      <c r="Y671" s="7" t="s">
        <v>121</v>
      </c>
    </row>
    <row r="672" spans="1:25" x14ac:dyDescent="0.25">
      <c r="A672" s="4">
        <v>65</v>
      </c>
      <c r="B672" s="5" t="s">
        <v>99</v>
      </c>
      <c r="C672">
        <v>1998</v>
      </c>
      <c r="D672">
        <v>0</v>
      </c>
      <c r="E672">
        <v>0</v>
      </c>
      <c r="F672" t="s">
        <v>24</v>
      </c>
      <c r="G672" t="s">
        <v>24</v>
      </c>
      <c r="I672">
        <v>2015</v>
      </c>
      <c r="J672">
        <v>61814</v>
      </c>
      <c r="K672">
        <v>74989</v>
      </c>
      <c r="L672">
        <v>15826</v>
      </c>
      <c r="M672">
        <v>147461</v>
      </c>
      <c r="N672">
        <v>1995</v>
      </c>
      <c r="O672">
        <v>27130</v>
      </c>
      <c r="P672">
        <v>120331</v>
      </c>
      <c r="Q672">
        <v>0</v>
      </c>
      <c r="R672">
        <v>0</v>
      </c>
      <c r="S672" s="6" t="s">
        <v>110</v>
      </c>
      <c r="T672" s="7">
        <f>IF([1]!Table1[[#This Row],[Revenue]]=0, "",[1]!Table1[[#This Row],[Net_Income]]/[1]!Table1[[#This Row],[Revenue]])</f>
        <v>0.21104428649535265</v>
      </c>
      <c r="U672" s="7">
        <f>IF([1]!Table1[[#This Row],[Total_Liabilities]]=0, "", [1]!Table1[[#This Row],[Total_Liabilities]]/[1]!Table1[[#This Row],[Holders_Equity]])</f>
        <v>0.22546143554030135</v>
      </c>
      <c r="V672" s="7">
        <f>IF([1]!Table1[[#This Row],[long_Term_Debt]]=0, "", [1]!Table1[[#This Row],[long_Term_Debt]]/[1]!Table1[[#This Row],[Assets]])</f>
        <v>1.3529000888370484E-2</v>
      </c>
      <c r="W672" s="7">
        <f>IF([1]!Table1[[#This Row],[Total_Liabilities]]=0, "", [1]!Table1[[#This Row],[Total_Liabilities]]/[1]!Table1[[#This Row],[Assets]])</f>
        <v>0.18398084917367982</v>
      </c>
      <c r="X672" s="8">
        <v>-0.11985757911160304</v>
      </c>
      <c r="Y672" s="7" t="s">
        <v>121</v>
      </c>
    </row>
    <row r="673" spans="1:25" x14ac:dyDescent="0.25">
      <c r="A673" s="4">
        <v>65</v>
      </c>
      <c r="B673" s="5" t="s">
        <v>99</v>
      </c>
      <c r="C673">
        <v>1998</v>
      </c>
      <c r="D673">
        <v>0</v>
      </c>
      <c r="E673">
        <v>0</v>
      </c>
      <c r="F673" t="s">
        <v>24</v>
      </c>
      <c r="G673" t="s">
        <v>24</v>
      </c>
      <c r="I673">
        <v>2014</v>
      </c>
      <c r="J673">
        <v>53600</v>
      </c>
      <c r="K673">
        <v>66001</v>
      </c>
      <c r="L673">
        <v>14136</v>
      </c>
      <c r="M673">
        <v>129187</v>
      </c>
      <c r="N673">
        <v>3228</v>
      </c>
      <c r="O673">
        <v>25327</v>
      </c>
      <c r="P673">
        <v>103860</v>
      </c>
      <c r="Q673">
        <v>0</v>
      </c>
      <c r="R673">
        <v>0</v>
      </c>
      <c r="S673" s="6" t="s">
        <v>110</v>
      </c>
      <c r="T673" s="7">
        <f>IF([1]!Table1[[#This Row],[Revenue]]=0, "",[1]!Table1[[#This Row],[Net_Income]]/[1]!Table1[[#This Row],[Revenue]])</f>
        <v>0.21417857305192345</v>
      </c>
      <c r="U673" s="7">
        <f>IF([1]!Table1[[#This Row],[Total_Liabilities]]=0, "", [1]!Table1[[#This Row],[Total_Liabilities]]/[1]!Table1[[#This Row],[Holders_Equity]])</f>
        <v>0.24385711534758328</v>
      </c>
      <c r="V673" s="7">
        <f>IF([1]!Table1[[#This Row],[long_Term_Debt]]=0, "", [1]!Table1[[#This Row],[long_Term_Debt]]/[1]!Table1[[#This Row],[Assets]])</f>
        <v>2.4987034299116785E-2</v>
      </c>
      <c r="W673" s="7">
        <f>IF([1]!Table1[[#This Row],[Total_Liabilities]]=0, "", [1]!Table1[[#This Row],[Total_Liabilities]]/[1]!Table1[[#This Row],[Assets]])</f>
        <v>0.19604913807116814</v>
      </c>
      <c r="X673" s="8">
        <v>-0.15881577551855275</v>
      </c>
      <c r="Y673" s="7" t="s">
        <v>121</v>
      </c>
    </row>
    <row r="674" spans="1:25" x14ac:dyDescent="0.25">
      <c r="A674" s="4">
        <v>65</v>
      </c>
      <c r="B674" s="5" t="s">
        <v>99</v>
      </c>
      <c r="C674">
        <v>1998</v>
      </c>
      <c r="D674">
        <v>0</v>
      </c>
      <c r="E674">
        <v>0</v>
      </c>
      <c r="F674" t="s">
        <v>24</v>
      </c>
      <c r="G674" t="s">
        <v>24</v>
      </c>
      <c r="I674">
        <v>2013</v>
      </c>
      <c r="J674">
        <v>47756</v>
      </c>
      <c r="K674">
        <v>55519</v>
      </c>
      <c r="L674">
        <v>12733</v>
      </c>
      <c r="M674">
        <v>110920</v>
      </c>
      <c r="N674">
        <v>2236</v>
      </c>
      <c r="O674">
        <v>23611</v>
      </c>
      <c r="P674">
        <v>87309</v>
      </c>
      <c r="Q674">
        <v>0</v>
      </c>
      <c r="R674">
        <v>0</v>
      </c>
      <c r="S674" s="6" t="s">
        <v>110</v>
      </c>
      <c r="T674" s="7">
        <f>IF([1]!Table1[[#This Row],[Revenue]]=0, "",[1]!Table1[[#This Row],[Net_Income]]/[1]!Table1[[#This Row],[Revenue]])</f>
        <v>0.22934490895008916</v>
      </c>
      <c r="U674" s="7">
        <f>IF([1]!Table1[[#This Row],[Total_Liabilities]]=0, "", [1]!Table1[[#This Row],[Total_Liabilities]]/[1]!Table1[[#This Row],[Holders_Equity]])</f>
        <v>0.27043031073543394</v>
      </c>
      <c r="V674" s="7">
        <f>IF([1]!Table1[[#This Row],[long_Term_Debt]]=0, "", [1]!Table1[[#This Row],[long_Term_Debt]]/[1]!Table1[[#This Row],[Assets]])</f>
        <v>2.015867291741796E-2</v>
      </c>
      <c r="W674" s="7">
        <f>IF([1]!Table1[[#This Row],[Total_Liabilities]]=0, "", [1]!Table1[[#This Row],[Total_Liabilities]]/[1]!Table1[[#This Row],[Assets]])</f>
        <v>0.21286512802019472</v>
      </c>
      <c r="X674" s="8">
        <v>-0.17075235504962266</v>
      </c>
      <c r="Y674" s="7" t="s">
        <v>121</v>
      </c>
    </row>
    <row r="675" spans="1:25" x14ac:dyDescent="0.25">
      <c r="A675" s="4">
        <v>65</v>
      </c>
      <c r="B675" s="5" t="s">
        <v>99</v>
      </c>
      <c r="C675">
        <v>1998</v>
      </c>
      <c r="D675">
        <v>0</v>
      </c>
      <c r="E675">
        <v>0</v>
      </c>
      <c r="F675" t="s">
        <v>24</v>
      </c>
      <c r="G675" t="s">
        <v>24</v>
      </c>
      <c r="I675">
        <v>2012</v>
      </c>
      <c r="J675">
        <v>53861</v>
      </c>
      <c r="K675">
        <v>46039</v>
      </c>
      <c r="L675">
        <v>10737</v>
      </c>
      <c r="M675">
        <v>93798</v>
      </c>
      <c r="N675">
        <v>2988</v>
      </c>
      <c r="O675">
        <v>22083</v>
      </c>
      <c r="P675">
        <v>71715</v>
      </c>
      <c r="Q675">
        <v>0</v>
      </c>
      <c r="R675">
        <v>0</v>
      </c>
      <c r="S675" s="6" t="s">
        <v>110</v>
      </c>
      <c r="T675" s="7">
        <f>IF([1]!Table1[[#This Row],[Revenue]]=0, "",[1]!Table1[[#This Row],[Net_Income]]/[1]!Table1[[#This Row],[Revenue]])</f>
        <v>0.23321531744825039</v>
      </c>
      <c r="U675" s="7">
        <f>IF([1]!Table1[[#This Row],[Total_Liabilities]]=0, "", [1]!Table1[[#This Row],[Total_Liabilities]]/[1]!Table1[[#This Row],[Holders_Equity]])</f>
        <v>0.30792721188035976</v>
      </c>
      <c r="V675" s="7">
        <f>IF([1]!Table1[[#This Row],[long_Term_Debt]]=0, "", [1]!Table1[[#This Row],[long_Term_Debt]]/[1]!Table1[[#This Row],[Assets]])</f>
        <v>3.185568988677797E-2</v>
      </c>
      <c r="W675" s="7">
        <f>IF([1]!Table1[[#This Row],[Total_Liabilities]]=0, "", [1]!Table1[[#This Row],[Total_Liabilities]]/[1]!Table1[[#This Row],[Assets]])</f>
        <v>0.23543145909294441</v>
      </c>
      <c r="X675" s="8">
        <v>-0.17667629618367037</v>
      </c>
      <c r="Y675" s="7" t="s">
        <v>121</v>
      </c>
    </row>
    <row r="676" spans="1:25" x14ac:dyDescent="0.25">
      <c r="A676" s="4">
        <v>65</v>
      </c>
      <c r="B676" s="5" t="s">
        <v>99</v>
      </c>
      <c r="C676">
        <v>1998</v>
      </c>
      <c r="D676">
        <v>0</v>
      </c>
      <c r="E676">
        <v>0</v>
      </c>
      <c r="F676" t="s">
        <v>24</v>
      </c>
      <c r="G676" t="s">
        <v>24</v>
      </c>
      <c r="I676">
        <v>2011</v>
      </c>
      <c r="J676">
        <v>32467</v>
      </c>
      <c r="K676">
        <v>37905</v>
      </c>
      <c r="L676">
        <v>9737</v>
      </c>
      <c r="M676">
        <v>72574</v>
      </c>
      <c r="N676">
        <v>2986</v>
      </c>
      <c r="O676">
        <v>14429</v>
      </c>
      <c r="P676">
        <v>58145</v>
      </c>
      <c r="Q676">
        <v>0</v>
      </c>
      <c r="R676">
        <v>0</v>
      </c>
      <c r="S676" s="6" t="s">
        <v>110</v>
      </c>
      <c r="T676" s="7">
        <f>IF([1]!Table1[[#This Row],[Revenue]]=0, "",[1]!Table1[[#This Row],[Net_Income]]/[1]!Table1[[#This Row],[Revenue]])</f>
        <v>0.25687903970452447</v>
      </c>
      <c r="U676" s="7">
        <f>IF([1]!Table1[[#This Row],[Total_Liabilities]]=0, "", [1]!Table1[[#This Row],[Total_Liabilities]]/[1]!Table1[[#This Row],[Holders_Equity]])</f>
        <v>0.24815547338550176</v>
      </c>
      <c r="V676" s="7">
        <f>IF([1]!Table1[[#This Row],[long_Term_Debt]]=0, "", [1]!Table1[[#This Row],[long_Term_Debt]]/[1]!Table1[[#This Row],[Assets]])</f>
        <v>4.1144211425579412E-2</v>
      </c>
      <c r="W676" s="7">
        <f>IF([1]!Table1[[#This Row],[Total_Liabilities]]=0, "", [1]!Table1[[#This Row],[Total_Liabilities]]/[1]!Table1[[#This Row],[Assets]])</f>
        <v>0.19881775842588253</v>
      </c>
      <c r="X676" s="8">
        <v>-0.22646088906476719</v>
      </c>
      <c r="Y676" s="7" t="s">
        <v>121</v>
      </c>
    </row>
    <row r="677" spans="1:25" x14ac:dyDescent="0.25">
      <c r="A677" s="4">
        <v>65</v>
      </c>
      <c r="B677" s="5" t="s">
        <v>99</v>
      </c>
      <c r="C677">
        <v>1998</v>
      </c>
      <c r="D677">
        <v>0</v>
      </c>
      <c r="E677">
        <v>0</v>
      </c>
      <c r="F677" t="s">
        <v>24</v>
      </c>
      <c r="G677" t="s">
        <v>24</v>
      </c>
      <c r="I677">
        <v>2010</v>
      </c>
      <c r="J677">
        <v>24400</v>
      </c>
      <c r="K677">
        <v>29321</v>
      </c>
      <c r="L677">
        <v>8505</v>
      </c>
      <c r="M677">
        <v>57851</v>
      </c>
      <c r="N677">
        <v>0</v>
      </c>
      <c r="O677">
        <v>11610</v>
      </c>
      <c r="P677">
        <v>46241</v>
      </c>
      <c r="Q677">
        <v>0</v>
      </c>
      <c r="R677">
        <v>0</v>
      </c>
      <c r="S677" s="6" t="s">
        <v>110</v>
      </c>
      <c r="T677" s="7">
        <f>IF([1]!Table1[[#This Row],[Revenue]]=0, "",[1]!Table1[[#This Row],[Net_Income]]/[1]!Table1[[#This Row],[Revenue]])</f>
        <v>0.29006514102520375</v>
      </c>
      <c r="U677" s="7">
        <f>IF([1]!Table1[[#This Row],[Total_Liabilities]]=0, "", [1]!Table1[[#This Row],[Total_Liabilities]]/[1]!Table1[[#This Row],[Holders_Equity]])</f>
        <v>0.25107588503708828</v>
      </c>
      <c r="V677" s="7" t="str">
        <f>IF([1]!Table1[[#This Row],[long_Term_Debt]]=0, "", [1]!Table1[[#This Row],[long_Term_Debt]]/[1]!Table1[[#This Row],[Assets]])</f>
        <v/>
      </c>
      <c r="W677" s="7">
        <f>IF([1]!Table1[[#This Row],[Total_Liabilities]]=0, "", [1]!Table1[[#This Row],[Total_Liabilities]]/[1]!Table1[[#This Row],[Assets]])</f>
        <v>0.2006879742787506</v>
      </c>
      <c r="X677" s="8">
        <v>-0.19337676068346918</v>
      </c>
      <c r="Y677" s="7" t="s">
        <v>121</v>
      </c>
    </row>
    <row r="678" spans="1:25" x14ac:dyDescent="0.25">
      <c r="A678" s="4">
        <v>65</v>
      </c>
      <c r="B678" s="5" t="s">
        <v>99</v>
      </c>
      <c r="C678">
        <v>1998</v>
      </c>
      <c r="D678">
        <v>0</v>
      </c>
      <c r="E678">
        <v>0</v>
      </c>
      <c r="F678" t="s">
        <v>24</v>
      </c>
      <c r="G678" t="s">
        <v>24</v>
      </c>
      <c r="I678">
        <v>2009</v>
      </c>
      <c r="J678">
        <v>19835</v>
      </c>
      <c r="K678">
        <v>23651</v>
      </c>
      <c r="L678">
        <v>6520</v>
      </c>
      <c r="M678">
        <v>40497</v>
      </c>
      <c r="N678">
        <v>0</v>
      </c>
      <c r="O678">
        <v>4493</v>
      </c>
      <c r="P678">
        <v>36004</v>
      </c>
      <c r="Q678">
        <v>0</v>
      </c>
      <c r="R678">
        <v>0</v>
      </c>
      <c r="S678" s="6" t="s">
        <v>110</v>
      </c>
      <c r="T678" s="7">
        <f>IF([1]!Table1[[#This Row],[Revenue]]=0, "",[1]!Table1[[#This Row],[Net_Income]]/[1]!Table1[[#This Row],[Revenue]])</f>
        <v>0.2756754471269714</v>
      </c>
      <c r="U678" s="7">
        <f>IF([1]!Table1[[#This Row],[Total_Liabilities]]=0, "", [1]!Table1[[#This Row],[Total_Liabilities]]/[1]!Table1[[#This Row],[Holders_Equity]])</f>
        <v>0.12479168981224309</v>
      </c>
      <c r="V678" s="7" t="str">
        <f>IF([1]!Table1[[#This Row],[long_Term_Debt]]=0, "", [1]!Table1[[#This Row],[long_Term_Debt]]/[1]!Table1[[#This Row],[Assets]])</f>
        <v/>
      </c>
      <c r="W678" s="7">
        <f>IF([1]!Table1[[#This Row],[Total_Liabilities]]=0, "", [1]!Table1[[#This Row],[Total_Liabilities]]/[1]!Table1[[#This Row],[Assets]])</f>
        <v>0.11094648986344667</v>
      </c>
      <c r="X678" s="8">
        <v>-0.99696038222485306</v>
      </c>
      <c r="Y678" s="7" t="s">
        <v>121</v>
      </c>
    </row>
    <row r="679" spans="1:25" x14ac:dyDescent="0.25">
      <c r="A679" s="4">
        <v>66</v>
      </c>
      <c r="B679" s="5" t="s">
        <v>100</v>
      </c>
      <c r="C679">
        <v>1975</v>
      </c>
      <c r="D679">
        <v>0</v>
      </c>
      <c r="E679">
        <v>0</v>
      </c>
      <c r="F679" t="s">
        <v>24</v>
      </c>
      <c r="G679" t="s">
        <v>24</v>
      </c>
      <c r="I679">
        <v>2023</v>
      </c>
      <c r="J679">
        <v>161</v>
      </c>
      <c r="K679">
        <v>71.89</v>
      </c>
      <c r="L679">
        <v>5.41</v>
      </c>
      <c r="M679">
        <v>210.53</v>
      </c>
      <c r="N679">
        <v>18.170000000000002</v>
      </c>
      <c r="O679">
        <v>42.55</v>
      </c>
      <c r="P679">
        <v>167.98</v>
      </c>
      <c r="Q679">
        <v>0</v>
      </c>
      <c r="R679">
        <v>0</v>
      </c>
      <c r="S679" s="6" t="s">
        <v>110</v>
      </c>
      <c r="T679" s="7">
        <f>IF([1]!Table1[[#This Row],[Revenue]]=0, "",[1]!Table1[[#This Row],[Net_Income]]/[1]!Table1[[#This Row],[Revenue]])</f>
        <v>7.5253860063986641E-2</v>
      </c>
      <c r="U679" s="7">
        <f>IF([1]!Table1[[#This Row],[Total_Liabilities]]=0, "", [1]!Table1[[#This Row],[Total_Liabilities]]/[1]!Table1[[#This Row],[Holders_Equity]])</f>
        <v>0.25330396475770928</v>
      </c>
      <c r="V679" s="7">
        <f>IF([1]!Table1[[#This Row],[long_Term_Debt]]=0, "", [1]!Table1[[#This Row],[long_Term_Debt]]/[1]!Table1[[#This Row],[Assets]])</f>
        <v>8.6305989645181214E-2</v>
      </c>
      <c r="W679" s="7">
        <f>IF([1]!Table1[[#This Row],[Total_Liabilities]]=0, "", [1]!Table1[[#This Row],[Total_Liabilities]]/[1]!Table1[[#This Row],[Assets]])</f>
        <v>0.20210896309314585</v>
      </c>
      <c r="X679" s="8">
        <v>-9.2502434274586251E-2</v>
      </c>
      <c r="Y679" s="7" t="s">
        <v>125</v>
      </c>
    </row>
    <row r="680" spans="1:25" x14ac:dyDescent="0.25">
      <c r="A680" s="4">
        <v>66</v>
      </c>
      <c r="B680" s="5" t="s">
        <v>100</v>
      </c>
      <c r="C680">
        <v>1975</v>
      </c>
      <c r="D680">
        <v>0</v>
      </c>
      <c r="E680">
        <v>0</v>
      </c>
      <c r="F680" t="s">
        <v>24</v>
      </c>
      <c r="G680" t="s">
        <v>24</v>
      </c>
      <c r="I680">
        <v>2022</v>
      </c>
      <c r="J680">
        <v>0</v>
      </c>
      <c r="K680">
        <v>65.239999999999995</v>
      </c>
      <c r="L680">
        <v>3.63</v>
      </c>
      <c r="M680">
        <v>206.14</v>
      </c>
      <c r="N680">
        <v>18.91</v>
      </c>
      <c r="O680">
        <v>43.93</v>
      </c>
      <c r="P680">
        <v>162.21</v>
      </c>
      <c r="Q680">
        <v>0</v>
      </c>
      <c r="R680">
        <v>0</v>
      </c>
      <c r="S680" s="6" t="s">
        <v>110</v>
      </c>
      <c r="T680" s="7">
        <f>IF([1]!Table1[[#This Row],[Revenue]]=0, "",[1]!Table1[[#This Row],[Net_Income]]/[1]!Table1[[#This Row],[Revenue]])</f>
        <v>5.5640711220110363E-2</v>
      </c>
      <c r="U680" s="7">
        <f>IF([1]!Table1[[#This Row],[Total_Liabilities]]=0, "", [1]!Table1[[#This Row],[Total_Liabilities]]/[1]!Table1[[#This Row],[Holders_Equity]])</f>
        <v>0.27082177424326487</v>
      </c>
      <c r="V680" s="7">
        <f>IF([1]!Table1[[#This Row],[long_Term_Debt]]=0, "", [1]!Table1[[#This Row],[long_Term_Debt]]/[1]!Table1[[#This Row],[Assets]])</f>
        <v>9.1733773163869228E-2</v>
      </c>
      <c r="W680" s="7">
        <f>IF([1]!Table1[[#This Row],[Total_Liabilities]]=0, "", [1]!Table1[[#This Row],[Total_Liabilities]]/[1]!Table1[[#This Row],[Assets]])</f>
        <v>0.21310759677888816</v>
      </c>
      <c r="X680" s="8">
        <v>-0.48865726548129979</v>
      </c>
      <c r="Y680" s="7" t="s">
        <v>125</v>
      </c>
    </row>
    <row r="681" spans="1:25" x14ac:dyDescent="0.25">
      <c r="A681" s="4">
        <v>66</v>
      </c>
      <c r="B681" s="5" t="s">
        <v>100</v>
      </c>
      <c r="C681">
        <v>1975</v>
      </c>
      <c r="D681">
        <v>0</v>
      </c>
      <c r="E681">
        <v>0</v>
      </c>
      <c r="F681" t="s">
        <v>24</v>
      </c>
      <c r="G681" t="s">
        <v>24</v>
      </c>
      <c r="I681">
        <v>2021</v>
      </c>
      <c r="J681">
        <v>0</v>
      </c>
      <c r="K681">
        <v>33.36</v>
      </c>
      <c r="L681">
        <v>-6.13</v>
      </c>
      <c r="M681">
        <v>198.33</v>
      </c>
      <c r="N681">
        <v>12.89</v>
      </c>
      <c r="O681">
        <v>38.69</v>
      </c>
      <c r="P681">
        <v>159.63</v>
      </c>
      <c r="Q681">
        <v>0</v>
      </c>
      <c r="R681">
        <v>0</v>
      </c>
      <c r="S681" s="6" t="s">
        <v>110</v>
      </c>
      <c r="T681" s="7">
        <f>IF([1]!Table1[[#This Row],[Revenue]]=0, "",[1]!Table1[[#This Row],[Net_Income]]/[1]!Table1[[#This Row],[Revenue]])</f>
        <v>-0.18375299760191846</v>
      </c>
      <c r="U681" s="7">
        <f>IF([1]!Table1[[#This Row],[Total_Liabilities]]=0, "", [1]!Table1[[#This Row],[Total_Liabilities]]/[1]!Table1[[#This Row],[Holders_Equity]])</f>
        <v>0.24237298753367162</v>
      </c>
      <c r="V681" s="7">
        <f>IF([1]!Table1[[#This Row],[long_Term_Debt]]=0, "", [1]!Table1[[#This Row],[long_Term_Debt]]/[1]!Table1[[#This Row],[Assets]])</f>
        <v>6.4992688952755506E-2</v>
      </c>
      <c r="W681" s="7">
        <f>IF([1]!Table1[[#This Row],[Total_Liabilities]]=0, "", [1]!Table1[[#This Row],[Total_Liabilities]]/[1]!Table1[[#This Row],[Assets]])</f>
        <v>0.19507890888922499</v>
      </c>
      <c r="X681" s="8">
        <v>-0.26678657074340523</v>
      </c>
      <c r="Y681" s="7" t="s">
        <v>125</v>
      </c>
    </row>
    <row r="682" spans="1:25" x14ac:dyDescent="0.25">
      <c r="A682" s="4">
        <v>66</v>
      </c>
      <c r="B682" s="5" t="s">
        <v>100</v>
      </c>
      <c r="C682">
        <v>1975</v>
      </c>
      <c r="D682">
        <v>0</v>
      </c>
      <c r="E682">
        <v>0</v>
      </c>
      <c r="F682" t="s">
        <v>24</v>
      </c>
      <c r="G682" t="s">
        <v>24</v>
      </c>
      <c r="I682">
        <v>2020</v>
      </c>
      <c r="J682">
        <v>0</v>
      </c>
      <c r="K682">
        <v>24.46</v>
      </c>
      <c r="L682">
        <v>-14.1</v>
      </c>
      <c r="M682">
        <v>190.56</v>
      </c>
      <c r="N682">
        <v>6.24</v>
      </c>
      <c r="O682">
        <v>23.98</v>
      </c>
      <c r="P682">
        <v>166.58</v>
      </c>
      <c r="Q682">
        <v>0</v>
      </c>
      <c r="R682">
        <v>0</v>
      </c>
      <c r="S682" s="6" t="s">
        <v>110</v>
      </c>
      <c r="T682" s="7">
        <f>IF([1]!Table1[[#This Row],[Revenue]]=0, "",[1]!Table1[[#This Row],[Net_Income]]/[1]!Table1[[#This Row],[Revenue]])</f>
        <v>-0.57645134914145535</v>
      </c>
      <c r="U682" s="7">
        <f>IF([1]!Table1[[#This Row],[Total_Liabilities]]=0, "", [1]!Table1[[#This Row],[Total_Liabilities]]/[1]!Table1[[#This Row],[Holders_Equity]])</f>
        <v>0.14395485652539319</v>
      </c>
      <c r="V682" s="7">
        <f>IF([1]!Table1[[#This Row],[long_Term_Debt]]=0, "", [1]!Table1[[#This Row],[long_Term_Debt]]/[1]!Table1[[#This Row],[Assets]])</f>
        <v>3.2745591939546598E-2</v>
      </c>
      <c r="W682" s="7">
        <f>IF([1]!Table1[[#This Row],[Total_Liabilities]]=0, "", [1]!Table1[[#This Row],[Total_Liabilities]]/[1]!Table1[[#This Row],[Assets]])</f>
        <v>0.12583963056255248</v>
      </c>
      <c r="X682" s="8">
        <v>2.0163532297628781</v>
      </c>
      <c r="Y682" s="7" t="s">
        <v>125</v>
      </c>
    </row>
    <row r="683" spans="1:25" x14ac:dyDescent="0.25">
      <c r="A683" s="4">
        <v>66</v>
      </c>
      <c r="B683" s="5" t="s">
        <v>100</v>
      </c>
      <c r="C683">
        <v>1975</v>
      </c>
      <c r="D683">
        <v>0</v>
      </c>
      <c r="E683">
        <v>0</v>
      </c>
      <c r="F683" t="s">
        <v>24</v>
      </c>
      <c r="G683" t="s">
        <v>24</v>
      </c>
      <c r="I683">
        <v>2019</v>
      </c>
      <c r="J683">
        <v>0</v>
      </c>
      <c r="K683">
        <v>73.78</v>
      </c>
      <c r="L683">
        <v>5.92</v>
      </c>
      <c r="M683">
        <v>211.17</v>
      </c>
      <c r="N683">
        <v>3.14</v>
      </c>
      <c r="O683">
        <v>22.29</v>
      </c>
      <c r="P683">
        <v>188.88</v>
      </c>
      <c r="Q683">
        <v>0</v>
      </c>
      <c r="R683">
        <v>0</v>
      </c>
      <c r="S683" s="6" t="s">
        <v>110</v>
      </c>
      <c r="T683" s="7">
        <f>IF([1]!Table1[[#This Row],[Revenue]]=0, "",[1]!Table1[[#This Row],[Net_Income]]/[1]!Table1[[#This Row],[Revenue]])</f>
        <v>8.0238547031715915E-2</v>
      </c>
      <c r="U683" s="7">
        <f>IF([1]!Table1[[#This Row],[Total_Liabilities]]=0, "", [1]!Table1[[#This Row],[Total_Liabilities]]/[1]!Table1[[#This Row],[Holders_Equity]])</f>
        <v>0.11801143583227446</v>
      </c>
      <c r="V683" s="7">
        <f>IF([1]!Table1[[#This Row],[long_Term_Debt]]=0, "", [1]!Table1[[#This Row],[long_Term_Debt]]/[1]!Table1[[#This Row],[Assets]])</f>
        <v>1.4869536392479994E-2</v>
      </c>
      <c r="W683" s="7">
        <f>IF([1]!Table1[[#This Row],[Total_Liabilities]]=0, "", [1]!Table1[[#This Row],[Total_Liabilities]]/[1]!Table1[[#This Row],[Assets]])</f>
        <v>0.10555476630203155</v>
      </c>
      <c r="X683" s="8">
        <v>-1</v>
      </c>
      <c r="Y683" s="7" t="s">
        <v>125</v>
      </c>
    </row>
    <row r="684" spans="1:25" x14ac:dyDescent="0.25">
      <c r="A684" s="4">
        <v>67</v>
      </c>
      <c r="B684" s="5" t="s">
        <v>101</v>
      </c>
      <c r="C684">
        <v>1932</v>
      </c>
      <c r="D684">
        <v>0</v>
      </c>
      <c r="E684">
        <v>0</v>
      </c>
      <c r="F684" t="s">
        <v>24</v>
      </c>
      <c r="G684" t="s">
        <v>24</v>
      </c>
      <c r="I684">
        <v>2025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46.11</v>
      </c>
      <c r="R684">
        <v>0</v>
      </c>
      <c r="S684" s="6" t="s">
        <v>110</v>
      </c>
      <c r="T684" s="7" t="str">
        <f>IF([1]!Table1[[#This Row],[Revenue]]=0, "",[1]!Table1[[#This Row],[Net_Income]]/[1]!Table1[[#This Row],[Revenue]])</f>
        <v/>
      </c>
      <c r="U684" s="7" t="str">
        <f>IF([1]!Table1[[#This Row],[Total_Liabilities]]=0, "", [1]!Table1[[#This Row],[Total_Liabilities]]/[1]!Table1[[#This Row],[Holders_Equity]])</f>
        <v/>
      </c>
      <c r="V684" s="7" t="str">
        <f>IF([1]!Table1[[#This Row],[long_Term_Debt]]=0, "", [1]!Table1[[#This Row],[long_Term_Debt]]/[1]!Table1[[#This Row],[Assets]])</f>
        <v/>
      </c>
      <c r="W684" s="7" t="str">
        <f>IF([1]!Table1[[#This Row],[Total_Liabilities]]=0, "", [1]!Table1[[#This Row],[Total_Liabilities]]/[1]!Table1[[#This Row],[Assets]])</f>
        <v/>
      </c>
      <c r="X684" s="8" t="s">
        <v>110</v>
      </c>
      <c r="Y684" s="7" t="s">
        <v>135</v>
      </c>
    </row>
    <row r="685" spans="1:25" x14ac:dyDescent="0.25">
      <c r="A685" s="4">
        <v>67</v>
      </c>
      <c r="B685" s="5" t="s">
        <v>101</v>
      </c>
      <c r="C685">
        <v>1932</v>
      </c>
      <c r="D685">
        <v>0</v>
      </c>
      <c r="E685">
        <v>0</v>
      </c>
      <c r="F685" t="s">
        <v>24</v>
      </c>
      <c r="G685" t="s">
        <v>24</v>
      </c>
      <c r="I685">
        <v>2024</v>
      </c>
      <c r="J685">
        <v>33941</v>
      </c>
      <c r="K685">
        <v>11735</v>
      </c>
      <c r="L685">
        <v>395</v>
      </c>
      <c r="M685">
        <v>19768</v>
      </c>
      <c r="N685">
        <v>4538</v>
      </c>
      <c r="O685">
        <v>15396</v>
      </c>
      <c r="P685">
        <v>4372</v>
      </c>
      <c r="Q685">
        <v>48.34</v>
      </c>
      <c r="R685">
        <v>2.2799999999999998</v>
      </c>
      <c r="S685" s="6">
        <v>21.201754385964914</v>
      </c>
      <c r="T685" s="7">
        <f>IF([1]!Table1[[#This Row],[Revenue]]=0, "",[1]!Table1[[#This Row],[Net_Income]]/[1]!Table1[[#This Row],[Revenue]])</f>
        <v>3.365999147848317E-2</v>
      </c>
      <c r="U685" s="7">
        <f>IF([1]!Table1[[#This Row],[Total_Liabilities]]=0, "", [1]!Table1[[#This Row],[Total_Liabilities]]/[1]!Table1[[#This Row],[Holders_Equity]])</f>
        <v>3.5215004574565416</v>
      </c>
      <c r="V685" s="7">
        <f>IF([1]!Table1[[#This Row],[long_Term_Debt]]=0, "", [1]!Table1[[#This Row],[long_Term_Debt]]/[1]!Table1[[#This Row],[Assets]])</f>
        <v>0.22956292998785915</v>
      </c>
      <c r="W685" s="7">
        <f>IF([1]!Table1[[#This Row],[Total_Liabilities]]=0, "", [1]!Table1[[#This Row],[Total_Liabilities]]/[1]!Table1[[#This Row],[Assets]])</f>
        <v>0.77883447996762445</v>
      </c>
      <c r="X685" s="8">
        <v>-0.11154665530464422</v>
      </c>
      <c r="Y685" s="7" t="s">
        <v>135</v>
      </c>
    </row>
    <row r="686" spans="1:25" x14ac:dyDescent="0.25">
      <c r="A686" s="4">
        <v>67</v>
      </c>
      <c r="B686" s="5" t="s">
        <v>101</v>
      </c>
      <c r="C686">
        <v>1932</v>
      </c>
      <c r="D686">
        <v>0</v>
      </c>
      <c r="E686">
        <v>0</v>
      </c>
      <c r="F686" t="s">
        <v>24</v>
      </c>
      <c r="G686" t="s">
        <v>24</v>
      </c>
      <c r="I686">
        <v>2023</v>
      </c>
      <c r="J686">
        <v>26043</v>
      </c>
      <c r="K686">
        <v>10426</v>
      </c>
      <c r="L686">
        <v>235</v>
      </c>
      <c r="M686">
        <v>14613</v>
      </c>
      <c r="N686">
        <v>2182</v>
      </c>
      <c r="O686">
        <v>10500</v>
      </c>
      <c r="P686">
        <v>4113</v>
      </c>
      <c r="Q686">
        <v>42.82</v>
      </c>
      <c r="R686">
        <v>1.38</v>
      </c>
      <c r="S686" s="6">
        <v>31.028985507246379</v>
      </c>
      <c r="T686" s="7">
        <f>IF([1]!Table1[[#This Row],[Revenue]]=0, "",[1]!Table1[[#This Row],[Net_Income]]/[1]!Table1[[#This Row],[Revenue]])</f>
        <v>2.2539804335315557E-2</v>
      </c>
      <c r="U686" s="7">
        <f>IF([1]!Table1[[#This Row],[Total_Liabilities]]=0, "", [1]!Table1[[#This Row],[Total_Liabilities]]/[1]!Table1[[#This Row],[Holders_Equity]])</f>
        <v>2.5528811086797956</v>
      </c>
      <c r="V686" s="7">
        <f>IF([1]!Table1[[#This Row],[long_Term_Debt]]=0, "", [1]!Table1[[#This Row],[long_Term_Debt]]/[1]!Table1[[#This Row],[Assets]])</f>
        <v>0.1493190994320126</v>
      </c>
      <c r="W686" s="7">
        <f>IF([1]!Table1[[#This Row],[Total_Liabilities]]=0, "", [1]!Table1[[#This Row],[Total_Liabilities]]/[1]!Table1[[#This Row],[Assets]])</f>
        <v>0.71853828782590845</v>
      </c>
      <c r="X686" s="8">
        <v>-7.4812967581047385E-2</v>
      </c>
      <c r="Y686" s="7" t="s">
        <v>135</v>
      </c>
    </row>
    <row r="687" spans="1:25" x14ac:dyDescent="0.25">
      <c r="A687" s="4">
        <v>67</v>
      </c>
      <c r="B687" s="5" t="s">
        <v>101</v>
      </c>
      <c r="C687">
        <v>1932</v>
      </c>
      <c r="D687">
        <v>0</v>
      </c>
      <c r="E687">
        <v>0</v>
      </c>
      <c r="F687" t="s">
        <v>24</v>
      </c>
      <c r="G687" t="s">
        <v>24</v>
      </c>
      <c r="I687">
        <v>2022</v>
      </c>
      <c r="J687">
        <v>25469</v>
      </c>
      <c r="K687">
        <v>9646</v>
      </c>
      <c r="L687">
        <v>58</v>
      </c>
      <c r="M687">
        <v>14186</v>
      </c>
      <c r="N687">
        <v>1883</v>
      </c>
      <c r="O687">
        <v>10370</v>
      </c>
      <c r="P687">
        <v>3816</v>
      </c>
      <c r="Q687">
        <v>45.04</v>
      </c>
      <c r="R687">
        <v>1.53</v>
      </c>
      <c r="S687" s="6">
        <v>29.437908496732025</v>
      </c>
      <c r="T687" s="7">
        <f>IF([1]!Table1[[#This Row],[Revenue]]=0, "",[1]!Table1[[#This Row],[Net_Income]]/[1]!Table1[[#This Row],[Revenue]])</f>
        <v>6.0128550694588433E-3</v>
      </c>
      <c r="U687" s="7">
        <f>IF([1]!Table1[[#This Row],[Total_Liabilities]]=0, "", [1]!Table1[[#This Row],[Total_Liabilities]]/[1]!Table1[[#This Row],[Holders_Equity]])</f>
        <v>2.7175052410901466</v>
      </c>
      <c r="V687" s="7">
        <f>IF([1]!Table1[[#This Row],[long_Term_Debt]]=0, "", [1]!Table1[[#This Row],[long_Term_Debt]]/[1]!Table1[[#This Row],[Assets]])</f>
        <v>0.13273650077541238</v>
      </c>
      <c r="W687" s="7">
        <f>IF([1]!Table1[[#This Row],[Total_Liabilities]]=0, "", [1]!Table1[[#This Row],[Total_Liabilities]]/[1]!Table1[[#This Row],[Assets]])</f>
        <v>0.73100239672916956</v>
      </c>
      <c r="X687" s="8">
        <v>-0.35973460501762389</v>
      </c>
      <c r="Y687" s="7" t="s">
        <v>135</v>
      </c>
    </row>
    <row r="688" spans="1:25" x14ac:dyDescent="0.25">
      <c r="A688" s="4">
        <v>67</v>
      </c>
      <c r="B688" s="5" t="s">
        <v>101</v>
      </c>
      <c r="C688">
        <v>1932</v>
      </c>
      <c r="D688">
        <v>0</v>
      </c>
      <c r="E688">
        <v>0</v>
      </c>
      <c r="F688" t="s">
        <v>24</v>
      </c>
      <c r="G688" t="s">
        <v>24</v>
      </c>
      <c r="I688">
        <v>2021</v>
      </c>
      <c r="J688">
        <v>22833</v>
      </c>
      <c r="K688">
        <v>6176</v>
      </c>
      <c r="L688">
        <v>478</v>
      </c>
      <c r="M688">
        <v>13951</v>
      </c>
      <c r="N688">
        <v>3452</v>
      </c>
      <c r="O688">
        <v>10150</v>
      </c>
      <c r="P688">
        <v>3801</v>
      </c>
      <c r="Q688">
        <v>60.06</v>
      </c>
      <c r="R688">
        <v>-2.67</v>
      </c>
      <c r="S688" s="6">
        <v>-22.49438202247191</v>
      </c>
      <c r="T688" s="7">
        <f>IF([1]!Table1[[#This Row],[Revenue]]=0, "",[1]!Table1[[#This Row],[Net_Income]]/[1]!Table1[[#This Row],[Revenue]])</f>
        <v>7.7396373056994816E-2</v>
      </c>
      <c r="U688" s="7">
        <f>IF([1]!Table1[[#This Row],[Total_Liabilities]]=0, "", [1]!Table1[[#This Row],[Total_Liabilities]]/[1]!Table1[[#This Row],[Holders_Equity]])</f>
        <v>2.6703499079189688</v>
      </c>
      <c r="V688" s="7">
        <f>IF([1]!Table1[[#This Row],[long_Term_Debt]]=0, "", [1]!Table1[[#This Row],[long_Term_Debt]]/[1]!Table1[[#This Row],[Assets]])</f>
        <v>0.24743745968030967</v>
      </c>
      <c r="W688" s="7">
        <f>IF([1]!Table1[[#This Row],[Total_Liabilities]]=0, "", [1]!Table1[[#This Row],[Total_Liabilities]]/[1]!Table1[[#This Row],[Assets]])</f>
        <v>0.72754641244355245</v>
      </c>
      <c r="X688" s="8">
        <v>-0.42260362694300518</v>
      </c>
      <c r="Y688" s="7" t="s">
        <v>135</v>
      </c>
    </row>
    <row r="689" spans="1:25" x14ac:dyDescent="0.25">
      <c r="A689" s="4">
        <v>67</v>
      </c>
      <c r="B689" s="5" t="s">
        <v>101</v>
      </c>
      <c r="C689">
        <v>1932</v>
      </c>
      <c r="D689">
        <v>0</v>
      </c>
      <c r="E689">
        <v>0</v>
      </c>
      <c r="F689" t="s">
        <v>24</v>
      </c>
      <c r="G689" t="s">
        <v>24</v>
      </c>
      <c r="I689">
        <v>2020</v>
      </c>
      <c r="J689">
        <v>22000</v>
      </c>
      <c r="K689">
        <v>3566</v>
      </c>
      <c r="L689">
        <v>-1324</v>
      </c>
      <c r="M689">
        <v>14046</v>
      </c>
      <c r="N689">
        <v>2357</v>
      </c>
      <c r="O689">
        <v>11058</v>
      </c>
      <c r="P689">
        <v>2988</v>
      </c>
      <c r="Q689">
        <v>38.340000000000003</v>
      </c>
      <c r="R689">
        <v>-2.86</v>
      </c>
      <c r="S689" s="6">
        <v>-13.405594405594407</v>
      </c>
      <c r="T689" s="7">
        <f>IF([1]!Table1[[#This Row],[Revenue]]=0, "",[1]!Table1[[#This Row],[Net_Income]]/[1]!Table1[[#This Row],[Revenue]])</f>
        <v>-0.37128435221536737</v>
      </c>
      <c r="U689" s="7">
        <f>IF([1]!Table1[[#This Row],[Total_Liabilities]]=0, "", [1]!Table1[[#This Row],[Total_Liabilities]]/[1]!Table1[[#This Row],[Holders_Equity]])</f>
        <v>3.7008032128514055</v>
      </c>
      <c r="V689" s="7">
        <f>IF([1]!Table1[[#This Row],[long_Term_Debt]]=0, "", [1]!Table1[[#This Row],[long_Term_Debt]]/[1]!Table1[[#This Row],[Assets]])</f>
        <v>0.16780578100526841</v>
      </c>
      <c r="W689" s="7">
        <f>IF([1]!Table1[[#This Row],[Total_Liabilities]]=0, "", [1]!Table1[[#This Row],[Total_Liabilities]]/[1]!Table1[[#This Row],[Assets]])</f>
        <v>0.78727039726612558</v>
      </c>
      <c r="X689" s="8">
        <v>1.4624228827818284</v>
      </c>
      <c r="Y689" s="7" t="s">
        <v>135</v>
      </c>
    </row>
    <row r="690" spans="1:25" x14ac:dyDescent="0.25">
      <c r="A690" s="4">
        <v>67</v>
      </c>
      <c r="B690" s="5" t="s">
        <v>101</v>
      </c>
      <c r="C690">
        <v>1932</v>
      </c>
      <c r="D690">
        <v>0</v>
      </c>
      <c r="E690">
        <v>0</v>
      </c>
      <c r="F690" t="s">
        <v>24</v>
      </c>
      <c r="G690" t="s">
        <v>24</v>
      </c>
      <c r="I690">
        <v>2019</v>
      </c>
      <c r="J690">
        <v>24000</v>
      </c>
      <c r="K690">
        <v>8781</v>
      </c>
      <c r="L690">
        <v>769</v>
      </c>
      <c r="M690">
        <v>12993</v>
      </c>
      <c r="N690">
        <v>1264</v>
      </c>
      <c r="O690">
        <v>8662</v>
      </c>
      <c r="P690">
        <v>4331</v>
      </c>
      <c r="Q690">
        <v>62.34</v>
      </c>
      <c r="R690">
        <v>4.68</v>
      </c>
      <c r="S690" s="6">
        <v>13.320512820512823</v>
      </c>
      <c r="T690" s="7">
        <f>IF([1]!Table1[[#This Row],[Revenue]]=0, "",[1]!Table1[[#This Row],[Net_Income]]/[1]!Table1[[#This Row],[Revenue]])</f>
        <v>8.7575446987814595E-2</v>
      </c>
      <c r="U690" s="7">
        <f>IF([1]!Table1[[#This Row],[Total_Liabilities]]=0, "", [1]!Table1[[#This Row],[Total_Liabilities]]/[1]!Table1[[#This Row],[Holders_Equity]])</f>
        <v>2</v>
      </c>
      <c r="V690" s="7">
        <f>IF([1]!Table1[[#This Row],[long_Term_Debt]]=0, "", [1]!Table1[[#This Row],[long_Term_Debt]]/[1]!Table1[[#This Row],[Assets]])</f>
        <v>9.7283152466712847E-2</v>
      </c>
      <c r="W690" s="7">
        <f>IF([1]!Table1[[#This Row],[Total_Liabilities]]=0, "", [1]!Table1[[#This Row],[Total_Liabilities]]/[1]!Table1[[#This Row],[Assets]])</f>
        <v>0.66666666666666663</v>
      </c>
      <c r="X690" s="8">
        <v>-5.8877121056827242E-2</v>
      </c>
      <c r="Y690" s="7" t="s">
        <v>135</v>
      </c>
    </row>
    <row r="691" spans="1:25" x14ac:dyDescent="0.25">
      <c r="A691" s="4">
        <v>67</v>
      </c>
      <c r="B691" s="5" t="s">
        <v>101</v>
      </c>
      <c r="C691">
        <v>1932</v>
      </c>
      <c r="D691">
        <v>0</v>
      </c>
      <c r="E691">
        <v>0</v>
      </c>
      <c r="F691" t="s">
        <v>24</v>
      </c>
      <c r="G691" t="s">
        <v>24</v>
      </c>
      <c r="I691">
        <v>2018</v>
      </c>
      <c r="J691">
        <v>23376</v>
      </c>
      <c r="K691">
        <v>8264</v>
      </c>
      <c r="L691">
        <v>437</v>
      </c>
      <c r="M691">
        <v>10912</v>
      </c>
      <c r="N691">
        <v>1617</v>
      </c>
      <c r="O691">
        <v>7161</v>
      </c>
      <c r="P691">
        <v>3751</v>
      </c>
      <c r="Q691">
        <v>60.87</v>
      </c>
      <c r="R691">
        <v>6.02</v>
      </c>
      <c r="S691" s="6">
        <v>10.111295681063122</v>
      </c>
      <c r="T691" s="7">
        <f>IF([1]!Table1[[#This Row],[Revenue]]=0, "",[1]!Table1[[#This Row],[Net_Income]]/[1]!Table1[[#This Row],[Revenue]])</f>
        <v>5.2879961277831559E-2</v>
      </c>
      <c r="U691" s="7">
        <f>IF([1]!Table1[[#This Row],[Total_Liabilities]]=0, "", [1]!Table1[[#This Row],[Total_Liabilities]]/[1]!Table1[[#This Row],[Holders_Equity]])</f>
        <v>1.9090909090909092</v>
      </c>
      <c r="V691" s="7">
        <f>IF([1]!Table1[[#This Row],[long_Term_Debt]]=0, "", [1]!Table1[[#This Row],[long_Term_Debt]]/[1]!Table1[[#This Row],[Assets]])</f>
        <v>0.14818548387096775</v>
      </c>
      <c r="W691" s="7">
        <f>IF([1]!Table1[[#This Row],[Total_Liabilities]]=0, "", [1]!Table1[[#This Row],[Total_Liabilities]]/[1]!Table1[[#This Row],[Assets]])</f>
        <v>0.65625</v>
      </c>
      <c r="X691" s="8">
        <v>-4.4772507260406581E-2</v>
      </c>
      <c r="Y691" s="7" t="s">
        <v>135</v>
      </c>
    </row>
    <row r="692" spans="1:25" x14ac:dyDescent="0.25">
      <c r="A692" s="4">
        <v>67</v>
      </c>
      <c r="B692" s="5" t="s">
        <v>101</v>
      </c>
      <c r="C692">
        <v>1932</v>
      </c>
      <c r="D692">
        <v>0</v>
      </c>
      <c r="E692">
        <v>0</v>
      </c>
      <c r="F692" t="s">
        <v>24</v>
      </c>
      <c r="G692" t="s">
        <v>24</v>
      </c>
      <c r="I692">
        <v>2017</v>
      </c>
      <c r="J692">
        <v>23156</v>
      </c>
      <c r="K692">
        <v>7894</v>
      </c>
      <c r="L692">
        <v>960</v>
      </c>
      <c r="M692">
        <v>10746</v>
      </c>
      <c r="N692">
        <v>2262</v>
      </c>
      <c r="O692">
        <v>7286</v>
      </c>
      <c r="P692">
        <v>3460</v>
      </c>
      <c r="Q692">
        <v>78.58</v>
      </c>
      <c r="R692">
        <v>6.64</v>
      </c>
      <c r="S692" s="6">
        <v>11.834337349397591</v>
      </c>
      <c r="T692" s="7">
        <f>IF([1]!Table1[[#This Row],[Revenue]]=0, "",[1]!Table1[[#This Row],[Net_Income]]/[1]!Table1[[#This Row],[Revenue]])</f>
        <v>0.12161135039270332</v>
      </c>
      <c r="U692" s="7">
        <f>IF([1]!Table1[[#This Row],[Total_Liabilities]]=0, "", [1]!Table1[[#This Row],[Total_Liabilities]]/[1]!Table1[[#This Row],[Holders_Equity]])</f>
        <v>2.1057803468208092</v>
      </c>
      <c r="V692" s="7">
        <f>IF([1]!Table1[[#This Row],[long_Term_Debt]]=0, "", [1]!Table1[[#This Row],[long_Term_Debt]]/[1]!Table1[[#This Row],[Assets]])</f>
        <v>0.21049692908989392</v>
      </c>
      <c r="W692" s="7">
        <f>IF([1]!Table1[[#This Row],[Total_Liabilities]]=0, "", [1]!Table1[[#This Row],[Total_Liabilities]]/[1]!Table1[[#This Row],[Assets]])</f>
        <v>0.67801972827098456</v>
      </c>
      <c r="X692" s="8">
        <v>-0.24942994679503419</v>
      </c>
      <c r="Y692" s="7" t="s">
        <v>135</v>
      </c>
    </row>
    <row r="693" spans="1:25" x14ac:dyDescent="0.25">
      <c r="A693" s="4">
        <v>67</v>
      </c>
      <c r="B693" s="5" t="s">
        <v>101</v>
      </c>
      <c r="C693">
        <v>1932</v>
      </c>
      <c r="D693">
        <v>0</v>
      </c>
      <c r="E693">
        <v>0</v>
      </c>
      <c r="F693" t="s">
        <v>24</v>
      </c>
      <c r="G693" t="s">
        <v>24</v>
      </c>
      <c r="I693">
        <v>2016</v>
      </c>
      <c r="J693">
        <v>19112</v>
      </c>
      <c r="K693">
        <v>5925</v>
      </c>
      <c r="L693">
        <v>797</v>
      </c>
      <c r="M693">
        <v>9962</v>
      </c>
      <c r="N693">
        <v>2645</v>
      </c>
      <c r="O693">
        <v>7031</v>
      </c>
      <c r="P693">
        <v>2931</v>
      </c>
      <c r="Q693">
        <v>68.87</v>
      </c>
      <c r="R693">
        <v>6.95</v>
      </c>
      <c r="S693" s="6">
        <v>9.9093525179856119</v>
      </c>
      <c r="T693" s="7">
        <f>IF([1]!Table1[[#This Row],[Revenue]]=0, "",[1]!Table1[[#This Row],[Net_Income]]/[1]!Table1[[#This Row],[Revenue]])</f>
        <v>0.13451476793248945</v>
      </c>
      <c r="U693" s="7">
        <f>IF([1]!Table1[[#This Row],[Total_Liabilities]]=0, "", [1]!Table1[[#This Row],[Total_Liabilities]]/[1]!Table1[[#This Row],[Holders_Equity]])</f>
        <v>2.3988399863527805</v>
      </c>
      <c r="V693" s="7">
        <f>IF([1]!Table1[[#This Row],[long_Term_Debt]]=0, "", [1]!Table1[[#This Row],[long_Term_Debt]]/[1]!Table1[[#This Row],[Assets]])</f>
        <v>0.26550893394900621</v>
      </c>
      <c r="W693" s="7">
        <f>IF([1]!Table1[[#This Row],[Total_Liabilities]]=0, "", [1]!Table1[[#This Row],[Total_Liabilities]]/[1]!Table1[[#This Row],[Assets]])</f>
        <v>0.70578197149166833</v>
      </c>
      <c r="X693" s="8">
        <v>-5.5189873417721518E-2</v>
      </c>
      <c r="Y693" s="7" t="s">
        <v>135</v>
      </c>
    </row>
    <row r="694" spans="1:25" x14ac:dyDescent="0.25">
      <c r="A694" s="4">
        <v>67</v>
      </c>
      <c r="B694" s="5" t="s">
        <v>101</v>
      </c>
      <c r="C694">
        <v>1932</v>
      </c>
      <c r="D694">
        <v>0</v>
      </c>
      <c r="E694">
        <v>0</v>
      </c>
      <c r="F694" t="s">
        <v>24</v>
      </c>
      <c r="G694" t="s">
        <v>24</v>
      </c>
      <c r="I694">
        <v>2015</v>
      </c>
      <c r="J694">
        <v>15143</v>
      </c>
      <c r="K694">
        <v>5598</v>
      </c>
      <c r="L694">
        <v>848</v>
      </c>
      <c r="M694">
        <v>6530</v>
      </c>
      <c r="N694">
        <v>569</v>
      </c>
      <c r="O694">
        <v>4119</v>
      </c>
      <c r="P694">
        <v>2411</v>
      </c>
      <c r="Q694">
        <v>66.92</v>
      </c>
      <c r="R694">
        <v>5.76</v>
      </c>
      <c r="S694" s="6">
        <v>11.618055555555557</v>
      </c>
      <c r="T694" s="7">
        <f>IF([1]!Table1[[#This Row],[Revenue]]=0, "",[1]!Table1[[#This Row],[Net_Income]]/[1]!Table1[[#This Row],[Revenue]])</f>
        <v>0.15148267238299393</v>
      </c>
      <c r="U694" s="7">
        <f>IF([1]!Table1[[#This Row],[Total_Liabilities]]=0, "", [1]!Table1[[#This Row],[Total_Liabilities]]/[1]!Table1[[#This Row],[Holders_Equity]])</f>
        <v>1.7084197428452923</v>
      </c>
      <c r="V694" s="7">
        <f>IF([1]!Table1[[#This Row],[long_Term_Debt]]=0, "", [1]!Table1[[#This Row],[long_Term_Debt]]/[1]!Table1[[#This Row],[Assets]])</f>
        <v>8.7136294027565078E-2</v>
      </c>
      <c r="W694" s="7">
        <f>IF([1]!Table1[[#This Row],[Total_Liabilities]]=0, "", [1]!Table1[[#This Row],[Total_Liabilities]]/[1]!Table1[[#This Row],[Assets]])</f>
        <v>0.63078101071975501</v>
      </c>
      <c r="X694" s="8">
        <v>-4.108610217934977E-2</v>
      </c>
      <c r="Y694" s="7" t="s">
        <v>135</v>
      </c>
    </row>
    <row r="695" spans="1:25" x14ac:dyDescent="0.25">
      <c r="A695" s="4">
        <v>67</v>
      </c>
      <c r="B695" s="5" t="s">
        <v>101</v>
      </c>
      <c r="C695">
        <v>1932</v>
      </c>
      <c r="D695">
        <v>0</v>
      </c>
      <c r="E695">
        <v>0</v>
      </c>
      <c r="F695" t="s">
        <v>24</v>
      </c>
      <c r="G695" t="s">
        <v>24</v>
      </c>
      <c r="I695">
        <v>2014</v>
      </c>
      <c r="J695">
        <v>13952</v>
      </c>
      <c r="K695">
        <v>5368</v>
      </c>
      <c r="L695">
        <v>605</v>
      </c>
      <c r="M695">
        <v>6064</v>
      </c>
      <c r="N695">
        <v>686</v>
      </c>
      <c r="O695">
        <v>3937</v>
      </c>
      <c r="P695">
        <v>2127</v>
      </c>
      <c r="Q695">
        <v>44.98</v>
      </c>
      <c r="R695">
        <v>3.69</v>
      </c>
      <c r="S695" s="6">
        <v>12.189701897018969</v>
      </c>
      <c r="T695" s="7">
        <f>IF([1]!Table1[[#This Row],[Revenue]]=0, "",[1]!Table1[[#This Row],[Net_Income]]/[1]!Table1[[#This Row],[Revenue]])</f>
        <v>0.11270491803278689</v>
      </c>
      <c r="U695" s="7">
        <f>IF([1]!Table1[[#This Row],[Total_Liabilities]]=0, "", [1]!Table1[[#This Row],[Total_Liabilities]]/[1]!Table1[[#This Row],[Holders_Equity]])</f>
        <v>1.8509637987776211</v>
      </c>
      <c r="V695" s="7">
        <f>IF([1]!Table1[[#This Row],[long_Term_Debt]]=0, "", [1]!Table1[[#This Row],[long_Term_Debt]]/[1]!Table1[[#This Row],[Assets]])</f>
        <v>0.11312664907651715</v>
      </c>
      <c r="W695" s="7">
        <f>IF([1]!Table1[[#This Row],[Total_Liabilities]]=0, "", [1]!Table1[[#This Row],[Total_Liabilities]]/[1]!Table1[[#This Row],[Assets]])</f>
        <v>0.64924142480211078</v>
      </c>
      <c r="X695" s="8">
        <v>-3.9493293591654245E-2</v>
      </c>
      <c r="Y695" s="7" t="s">
        <v>135</v>
      </c>
    </row>
    <row r="696" spans="1:25" x14ac:dyDescent="0.25">
      <c r="A696" s="4">
        <v>67</v>
      </c>
      <c r="B696" s="5" t="s">
        <v>101</v>
      </c>
      <c r="C696">
        <v>1932</v>
      </c>
      <c r="D696">
        <v>0</v>
      </c>
      <c r="E696">
        <v>0</v>
      </c>
      <c r="F696" t="s">
        <v>24</v>
      </c>
      <c r="G696" t="s">
        <v>24</v>
      </c>
      <c r="I696">
        <v>2013</v>
      </c>
      <c r="J696">
        <v>13177</v>
      </c>
      <c r="K696">
        <v>5156</v>
      </c>
      <c r="L696">
        <v>508</v>
      </c>
      <c r="M696">
        <v>5838</v>
      </c>
      <c r="N696">
        <v>754</v>
      </c>
      <c r="O696">
        <v>3809</v>
      </c>
      <c r="P696">
        <v>2029</v>
      </c>
      <c r="Q696">
        <v>28.39</v>
      </c>
      <c r="R696">
        <v>2.37</v>
      </c>
      <c r="S696" s="6">
        <v>11.978902953586498</v>
      </c>
      <c r="T696" s="7">
        <f>IF([1]!Table1[[#This Row],[Revenue]]=0, "",[1]!Table1[[#This Row],[Net_Income]]/[1]!Table1[[#This Row],[Revenue]])</f>
        <v>9.8525989138867343E-2</v>
      </c>
      <c r="U696" s="7">
        <f>IF([1]!Table1[[#This Row],[Total_Liabilities]]=0, "", [1]!Table1[[#This Row],[Total_Liabilities]]/[1]!Table1[[#This Row],[Holders_Equity]])</f>
        <v>1.8772794480039428</v>
      </c>
      <c r="V696" s="7">
        <f>IF([1]!Table1[[#This Row],[long_Term_Debt]]=0, "", [1]!Table1[[#This Row],[long_Term_Debt]]/[1]!Table1[[#This Row],[Assets]])</f>
        <v>0.12915381980130181</v>
      </c>
      <c r="W696" s="7">
        <f>IF([1]!Table1[[#This Row],[Total_Liabilities]]=0, "", [1]!Table1[[#This Row],[Total_Liabilities]]/[1]!Table1[[#This Row],[Assets]])</f>
        <v>0.65244946899623157</v>
      </c>
      <c r="X696" s="8">
        <v>-9.6780449961210241E-2</v>
      </c>
      <c r="Y696" s="7" t="s">
        <v>135</v>
      </c>
    </row>
    <row r="697" spans="1:25" x14ac:dyDescent="0.25">
      <c r="A697" s="4">
        <v>67</v>
      </c>
      <c r="B697" s="5" t="s">
        <v>101</v>
      </c>
      <c r="C697">
        <v>1932</v>
      </c>
      <c r="D697">
        <v>0</v>
      </c>
      <c r="E697">
        <v>0</v>
      </c>
      <c r="F697" t="s">
        <v>24</v>
      </c>
      <c r="G697" t="s">
        <v>24</v>
      </c>
      <c r="I697">
        <v>2012</v>
      </c>
      <c r="J697">
        <v>12932</v>
      </c>
      <c r="K697">
        <v>4657</v>
      </c>
      <c r="L697">
        <v>316</v>
      </c>
      <c r="M697">
        <v>5505</v>
      </c>
      <c r="N697">
        <v>871</v>
      </c>
      <c r="O697">
        <v>4084</v>
      </c>
      <c r="P697">
        <v>1421</v>
      </c>
      <c r="Q697">
        <v>16.84</v>
      </c>
      <c r="R697">
        <v>1.92</v>
      </c>
      <c r="S697" s="6">
        <v>8.7708333333333339</v>
      </c>
      <c r="T697" s="7">
        <f>IF([1]!Table1[[#This Row],[Revenue]]=0, "",[1]!Table1[[#This Row],[Net_Income]]/[1]!Table1[[#This Row],[Revenue]])</f>
        <v>6.7854842173072791E-2</v>
      </c>
      <c r="U697" s="7">
        <f>IF([1]!Table1[[#This Row],[Total_Liabilities]]=0, "", [1]!Table1[[#This Row],[Total_Liabilities]]/[1]!Table1[[#This Row],[Holders_Equity]])</f>
        <v>2.8740323715693172</v>
      </c>
      <c r="V697" s="7">
        <f>IF([1]!Table1[[#This Row],[long_Term_Debt]]=0, "", [1]!Table1[[#This Row],[long_Term_Debt]]/[1]!Table1[[#This Row],[Assets]])</f>
        <v>0.15821980018165305</v>
      </c>
      <c r="W697" s="7">
        <f>IF([1]!Table1[[#This Row],[Total_Liabilities]]=0, "", [1]!Table1[[#This Row],[Total_Liabilities]]/[1]!Table1[[#This Row],[Assets]])</f>
        <v>0.74187102633969115</v>
      </c>
      <c r="X697" s="8">
        <v>-7.2793643976809111E-2</v>
      </c>
      <c r="Y697" s="7" t="s">
        <v>135</v>
      </c>
    </row>
    <row r="698" spans="1:25" x14ac:dyDescent="0.25">
      <c r="A698" s="4">
        <v>67</v>
      </c>
      <c r="B698" s="5" t="s">
        <v>101</v>
      </c>
      <c r="C698">
        <v>1932</v>
      </c>
      <c r="D698">
        <v>0</v>
      </c>
      <c r="E698">
        <v>0</v>
      </c>
      <c r="F698" t="s">
        <v>24</v>
      </c>
      <c r="G698" t="s">
        <v>24</v>
      </c>
      <c r="I698">
        <v>2011</v>
      </c>
      <c r="J698">
        <v>0</v>
      </c>
      <c r="K698">
        <v>4318</v>
      </c>
      <c r="L698">
        <v>245</v>
      </c>
      <c r="M698">
        <v>5167</v>
      </c>
      <c r="N698">
        <v>1099</v>
      </c>
      <c r="O698">
        <v>3993</v>
      </c>
      <c r="P698">
        <v>1174</v>
      </c>
      <c r="Q698" s="2">
        <v>14.8</v>
      </c>
      <c r="R698" s="3">
        <v>1.87</v>
      </c>
      <c r="S698" s="6">
        <v>7.9144385026737964</v>
      </c>
      <c r="T698" s="7">
        <f>IF([1]!Table1[[#This Row],[Revenue]]=0, "",[1]!Table1[[#This Row],[Net_Income]]/[1]!Table1[[#This Row],[Revenue]])</f>
        <v>5.6739231125521074E-2</v>
      </c>
      <c r="U698" s="7">
        <f>IF([1]!Table1[[#This Row],[Total_Liabilities]]=0, "", [1]!Table1[[#This Row],[Total_Liabilities]]/[1]!Table1[[#This Row],[Holders_Equity]])</f>
        <v>3.4011925042589439</v>
      </c>
      <c r="V698" s="7">
        <f>IF([1]!Table1[[#This Row],[long_Term_Debt]]=0, "", [1]!Table1[[#This Row],[long_Term_Debt]]/[1]!Table1[[#This Row],[Assets]])</f>
        <v>0.21269595509967099</v>
      </c>
      <c r="W698" s="7">
        <f>IF([1]!Table1[[#This Row],[Total_Liabilities]]=0, "", [1]!Table1[[#This Row],[Total_Liabilities]]/[1]!Table1[[#This Row],[Assets]])</f>
        <v>0.77278885233210759</v>
      </c>
      <c r="X698" s="8">
        <v>-0.11255210745715609</v>
      </c>
      <c r="Y698" s="7" t="s">
        <v>135</v>
      </c>
    </row>
    <row r="699" spans="1:25" x14ac:dyDescent="0.25">
      <c r="A699" s="4">
        <v>67</v>
      </c>
      <c r="B699" s="5" t="s">
        <v>101</v>
      </c>
      <c r="C699">
        <v>1932</v>
      </c>
      <c r="D699">
        <v>0</v>
      </c>
      <c r="E699">
        <v>0</v>
      </c>
      <c r="F699" t="s">
        <v>24</v>
      </c>
      <c r="G699" t="s">
        <v>24</v>
      </c>
      <c r="I699">
        <v>2010</v>
      </c>
      <c r="J699">
        <v>0</v>
      </c>
      <c r="K699">
        <v>3832</v>
      </c>
      <c r="L699">
        <v>251</v>
      </c>
      <c r="M699">
        <v>5017</v>
      </c>
      <c r="N699">
        <v>1313</v>
      </c>
      <c r="O699">
        <v>3911</v>
      </c>
      <c r="P699">
        <v>1105</v>
      </c>
      <c r="Q699" s="2">
        <v>10.9</v>
      </c>
      <c r="R699">
        <v>1.35</v>
      </c>
      <c r="S699" s="6">
        <v>8.0740740740740744</v>
      </c>
      <c r="T699" s="7">
        <f>IF([1]!Table1[[#This Row],[Revenue]]=0, "",[1]!Table1[[#This Row],[Net_Income]]/[1]!Table1[[#This Row],[Revenue]])</f>
        <v>6.5501043841336121E-2</v>
      </c>
      <c r="U699" s="7">
        <f>IF([1]!Table1[[#This Row],[Total_Liabilities]]=0, "", [1]!Table1[[#This Row],[Total_Liabilities]]/[1]!Table1[[#This Row],[Holders_Equity]])</f>
        <v>3.5393665158371039</v>
      </c>
      <c r="V699" s="7">
        <f>IF([1]!Table1[[#This Row],[long_Term_Debt]]=0, "", [1]!Table1[[#This Row],[long_Term_Debt]]/[1]!Table1[[#This Row],[Assets]])</f>
        <v>0.26171018536974289</v>
      </c>
      <c r="W699" s="7">
        <f>IF([1]!Table1[[#This Row],[Total_Liabilities]]=0, "", [1]!Table1[[#This Row],[Total_Liabilities]]/[1]!Table1[[#This Row],[Assets]])</f>
        <v>0.77954953159258522</v>
      </c>
      <c r="X699" s="8">
        <v>-0.11273486430062631</v>
      </c>
      <c r="Y699" s="7" t="s">
        <v>135</v>
      </c>
    </row>
    <row r="700" spans="1:25" x14ac:dyDescent="0.25">
      <c r="A700" s="4">
        <v>67</v>
      </c>
      <c r="B700" s="5" t="s">
        <v>101</v>
      </c>
      <c r="C700">
        <v>1932</v>
      </c>
      <c r="D700">
        <v>0</v>
      </c>
      <c r="E700">
        <v>0</v>
      </c>
      <c r="F700" t="s">
        <v>24</v>
      </c>
      <c r="G700" t="s">
        <v>24</v>
      </c>
      <c r="I700">
        <v>2009</v>
      </c>
      <c r="J700">
        <v>0</v>
      </c>
      <c r="K700">
        <v>3400</v>
      </c>
      <c r="L700">
        <v>122</v>
      </c>
      <c r="M700">
        <v>4996</v>
      </c>
      <c r="N700">
        <v>1699</v>
      </c>
      <c r="O700">
        <v>4124</v>
      </c>
      <c r="P700">
        <v>872</v>
      </c>
      <c r="Q700">
        <v>7.77</v>
      </c>
      <c r="R700">
        <v>0.85</v>
      </c>
      <c r="S700" s="6">
        <v>9.1411764705882348</v>
      </c>
      <c r="T700" s="7">
        <f>IF([1]!Table1[[#This Row],[Revenue]]=0, "",[1]!Table1[[#This Row],[Net_Income]]/[1]!Table1[[#This Row],[Revenue]])</f>
        <v>3.5882352941176469E-2</v>
      </c>
      <c r="U700" s="7">
        <f>IF([1]!Table1[[#This Row],[Total_Liabilities]]=0, "", [1]!Table1[[#This Row],[Total_Liabilities]]/[1]!Table1[[#This Row],[Holders_Equity]])</f>
        <v>4.7293577981651378</v>
      </c>
      <c r="V700" s="7">
        <f>IF([1]!Table1[[#This Row],[long_Term_Debt]]=0, "", [1]!Table1[[#This Row],[long_Term_Debt]]/[1]!Table1[[#This Row],[Assets]])</f>
        <v>0.34007205764611692</v>
      </c>
      <c r="W700" s="7">
        <f>IF([1]!Table1[[#This Row],[Total_Liabilities]]=0, "", [1]!Table1[[#This Row],[Total_Liabilities]]/[1]!Table1[[#This Row],[Assets]])</f>
        <v>0.82546036829463576</v>
      </c>
      <c r="X700" s="8">
        <v>-1</v>
      </c>
      <c r="Y700" s="7" t="s">
        <v>135</v>
      </c>
    </row>
    <row r="701" spans="1:25" x14ac:dyDescent="0.25">
      <c r="A701" s="4">
        <v>68</v>
      </c>
      <c r="B701" s="5" t="s">
        <v>102</v>
      </c>
      <c r="C701">
        <v>1971</v>
      </c>
      <c r="D701">
        <v>0</v>
      </c>
      <c r="E701">
        <v>0</v>
      </c>
      <c r="F701" t="s">
        <v>24</v>
      </c>
      <c r="G701" t="s">
        <v>24</v>
      </c>
      <c r="I701">
        <v>2025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136.01</v>
      </c>
      <c r="R701">
        <v>0</v>
      </c>
      <c r="S701" s="6" t="s">
        <v>110</v>
      </c>
      <c r="T701" s="7" t="str">
        <f>IF([1]!Table1[[#This Row],[Revenue]]=0, "",[1]!Table1[[#This Row],[Net_Income]]/[1]!Table1[[#This Row],[Revenue]])</f>
        <v/>
      </c>
      <c r="U701" s="7" t="str">
        <f>IF([1]!Table1[[#This Row],[Total_Liabilities]]=0, "", [1]!Table1[[#This Row],[Total_Liabilities]]/[1]!Table1[[#This Row],[Holders_Equity]])</f>
        <v/>
      </c>
      <c r="V701" s="7" t="str">
        <f>IF([1]!Table1[[#This Row],[long_Term_Debt]]=0, "", [1]!Table1[[#This Row],[long_Term_Debt]]/[1]!Table1[[#This Row],[Assets]])</f>
        <v/>
      </c>
      <c r="W701" s="7" t="str">
        <f>IF([1]!Table1[[#This Row],[Total_Liabilities]]=0, "", [1]!Table1[[#This Row],[Total_Liabilities]]/[1]!Table1[[#This Row],[Assets]])</f>
        <v/>
      </c>
      <c r="X701" s="8" t="s">
        <v>110</v>
      </c>
      <c r="Y701" s="7" t="s">
        <v>134</v>
      </c>
    </row>
    <row r="702" spans="1:25" x14ac:dyDescent="0.25">
      <c r="A702" s="4">
        <v>68</v>
      </c>
      <c r="B702" s="5" t="s">
        <v>102</v>
      </c>
      <c r="C702">
        <v>1971</v>
      </c>
      <c r="D702">
        <v>0</v>
      </c>
      <c r="E702">
        <v>0</v>
      </c>
      <c r="F702" t="s">
        <v>24</v>
      </c>
      <c r="G702" t="s">
        <v>24</v>
      </c>
      <c r="I702">
        <v>2024</v>
      </c>
      <c r="J702">
        <v>5000</v>
      </c>
      <c r="K702">
        <v>1575</v>
      </c>
      <c r="L702">
        <v>87</v>
      </c>
      <c r="M702">
        <v>1365</v>
      </c>
      <c r="N702">
        <v>0</v>
      </c>
      <c r="O702">
        <v>408</v>
      </c>
      <c r="P702">
        <v>957</v>
      </c>
      <c r="Q702">
        <v>156.55000000000001</v>
      </c>
      <c r="R702">
        <v>4.43</v>
      </c>
      <c r="S702" s="6">
        <v>35.338600451467272</v>
      </c>
      <c r="T702" s="7">
        <f>IF([1]!Table1[[#This Row],[Revenue]]=0, "",[1]!Table1[[#This Row],[Net_Income]]/[1]!Table1[[#This Row],[Revenue]])</f>
        <v>5.5238095238095239E-2</v>
      </c>
      <c r="U702" s="7">
        <f>IF([1]!Table1[[#This Row],[Total_Liabilities]]=0, "", [1]!Table1[[#This Row],[Total_Liabilities]]/[1]!Table1[[#This Row],[Holders_Equity]])</f>
        <v>0.42633228840125392</v>
      </c>
      <c r="V702" s="7" t="str">
        <f>IF([1]!Table1[[#This Row],[long_Term_Debt]]=0, "", [1]!Table1[[#This Row],[long_Term_Debt]]/[1]!Table1[[#This Row],[Assets]])</f>
        <v/>
      </c>
      <c r="W702" s="7">
        <f>IF([1]!Table1[[#This Row],[Total_Liabilities]]=0, "", [1]!Table1[[#This Row],[Total_Liabilities]]/[1]!Table1[[#This Row],[Assets]])</f>
        <v>0.29890109890109889</v>
      </c>
      <c r="X702" s="8">
        <v>-1.0158730158730159E-2</v>
      </c>
      <c r="Y702" s="7" t="s">
        <v>134</v>
      </c>
    </row>
    <row r="703" spans="1:25" x14ac:dyDescent="0.25">
      <c r="A703" s="4">
        <v>68</v>
      </c>
      <c r="B703" s="5" t="s">
        <v>102</v>
      </c>
      <c r="C703">
        <v>1971</v>
      </c>
      <c r="D703">
        <v>0</v>
      </c>
      <c r="E703">
        <v>0</v>
      </c>
      <c r="F703" t="s">
        <v>24</v>
      </c>
      <c r="G703" t="s">
        <v>24</v>
      </c>
      <c r="I703">
        <v>2023</v>
      </c>
      <c r="J703">
        <v>5000</v>
      </c>
      <c r="K703">
        <v>1559</v>
      </c>
      <c r="L703">
        <v>79</v>
      </c>
      <c r="M703">
        <v>1277</v>
      </c>
      <c r="N703">
        <v>28</v>
      </c>
      <c r="O703">
        <v>366</v>
      </c>
      <c r="P703">
        <v>912</v>
      </c>
      <c r="Q703">
        <v>154.47999999999999</v>
      </c>
      <c r="R703">
        <v>3.5</v>
      </c>
      <c r="S703" s="6">
        <v>44.137142857142855</v>
      </c>
      <c r="T703" s="7">
        <f>IF([1]!Table1[[#This Row],[Revenue]]=0, "",[1]!Table1[[#This Row],[Net_Income]]/[1]!Table1[[#This Row],[Revenue]])</f>
        <v>5.067350865939705E-2</v>
      </c>
      <c r="U703" s="7">
        <f>IF([1]!Table1[[#This Row],[Total_Liabilities]]=0, "", [1]!Table1[[#This Row],[Total_Liabilities]]/[1]!Table1[[#This Row],[Holders_Equity]])</f>
        <v>0.40131578947368424</v>
      </c>
      <c r="V703" s="7">
        <f>IF([1]!Table1[[#This Row],[long_Term_Debt]]=0, "", [1]!Table1[[#This Row],[long_Term_Debt]]/[1]!Table1[[#This Row],[Assets]])</f>
        <v>2.1926389976507438E-2</v>
      </c>
      <c r="W703" s="7">
        <f>IF([1]!Table1[[#This Row],[Total_Liabilities]]=0, "", [1]!Table1[[#This Row],[Total_Liabilities]]/[1]!Table1[[#This Row],[Assets]])</f>
        <v>0.28660924040720437</v>
      </c>
      <c r="X703" s="8">
        <v>-0.1141757536882617</v>
      </c>
      <c r="Y703" s="7" t="s">
        <v>134</v>
      </c>
    </row>
    <row r="704" spans="1:25" x14ac:dyDescent="0.25">
      <c r="A704" s="4">
        <v>68</v>
      </c>
      <c r="B704" s="5" t="s">
        <v>102</v>
      </c>
      <c r="C704">
        <v>1971</v>
      </c>
      <c r="D704">
        <v>0</v>
      </c>
      <c r="E704">
        <v>0</v>
      </c>
      <c r="F704" t="s">
        <v>24</v>
      </c>
      <c r="G704" t="s">
        <v>24</v>
      </c>
      <c r="I704">
        <v>2022</v>
      </c>
      <c r="J704">
        <v>5000</v>
      </c>
      <c r="K704">
        <v>1381</v>
      </c>
      <c r="L704">
        <v>47</v>
      </c>
      <c r="M704">
        <v>1217</v>
      </c>
      <c r="N704">
        <v>55</v>
      </c>
      <c r="O704">
        <v>354</v>
      </c>
      <c r="P704">
        <v>863</v>
      </c>
      <c r="Q704">
        <v>136.47</v>
      </c>
      <c r="R704">
        <v>2.62</v>
      </c>
      <c r="S704" s="6">
        <v>52.087786259541986</v>
      </c>
      <c r="T704" s="7">
        <f>IF([1]!Table1[[#This Row],[Revenue]]=0, "",[1]!Table1[[#This Row],[Net_Income]]/[1]!Table1[[#This Row],[Revenue]])</f>
        <v>3.403330919623461E-2</v>
      </c>
      <c r="U704" s="7">
        <f>IF([1]!Table1[[#This Row],[Total_Liabilities]]=0, "", [1]!Table1[[#This Row],[Total_Liabilities]]/[1]!Table1[[#This Row],[Holders_Equity]])</f>
        <v>0.41019698725376591</v>
      </c>
      <c r="V704" s="7">
        <f>IF([1]!Table1[[#This Row],[long_Term_Debt]]=0, "", [1]!Table1[[#This Row],[long_Term_Debt]]/[1]!Table1[[#This Row],[Assets]])</f>
        <v>4.5193097781429742E-2</v>
      </c>
      <c r="W704" s="7">
        <f>IF([1]!Table1[[#This Row],[Total_Liabilities]]=0, "", [1]!Table1[[#This Row],[Total_Liabilities]]/[1]!Table1[[#This Row],[Assets]])</f>
        <v>0.29087921117502052</v>
      </c>
      <c r="X704" s="8">
        <v>-0.17089065894279507</v>
      </c>
      <c r="Y704" s="7" t="s">
        <v>134</v>
      </c>
    </row>
    <row r="705" spans="1:25" x14ac:dyDescent="0.25">
      <c r="A705" s="4">
        <v>68</v>
      </c>
      <c r="B705" s="5" t="s">
        <v>102</v>
      </c>
      <c r="C705">
        <v>1971</v>
      </c>
      <c r="D705">
        <v>0</v>
      </c>
      <c r="E705">
        <v>0</v>
      </c>
      <c r="F705" t="s">
        <v>24</v>
      </c>
      <c r="G705" t="s">
        <v>24</v>
      </c>
      <c r="I705">
        <v>2021</v>
      </c>
      <c r="J705">
        <v>4300</v>
      </c>
      <c r="K705">
        <v>1145</v>
      </c>
      <c r="L705">
        <v>56</v>
      </c>
      <c r="M705">
        <v>1122</v>
      </c>
      <c r="N705">
        <v>0</v>
      </c>
      <c r="O705">
        <v>277</v>
      </c>
      <c r="P705">
        <v>846</v>
      </c>
      <c r="Q705">
        <v>150.05000000000001</v>
      </c>
      <c r="R705">
        <v>2.16</v>
      </c>
      <c r="S705" s="6">
        <v>69.467592592592595</v>
      </c>
      <c r="T705" s="7">
        <f>IF([1]!Table1[[#This Row],[Revenue]]=0, "",[1]!Table1[[#This Row],[Net_Income]]/[1]!Table1[[#This Row],[Revenue]])</f>
        <v>4.8908296943231441E-2</v>
      </c>
      <c r="U705" s="7">
        <f>IF([1]!Table1[[#This Row],[Total_Liabilities]]=0, "", [1]!Table1[[#This Row],[Total_Liabilities]]/[1]!Table1[[#This Row],[Holders_Equity]])</f>
        <v>0.32742316784869974</v>
      </c>
      <c r="V705" s="7" t="str">
        <f>IF([1]!Table1[[#This Row],[long_Term_Debt]]=0, "", [1]!Table1[[#This Row],[long_Term_Debt]]/[1]!Table1[[#This Row],[Assets]])</f>
        <v/>
      </c>
      <c r="W705" s="7">
        <f>IF([1]!Table1[[#This Row],[Total_Liabilities]]=0, "", [1]!Table1[[#This Row],[Total_Liabilities]]/[1]!Table1[[#This Row],[Assets]])</f>
        <v>0.24688057040998218</v>
      </c>
      <c r="X705" s="8">
        <v>-0.10742358078602621</v>
      </c>
      <c r="Y705" s="7" t="s">
        <v>134</v>
      </c>
    </row>
    <row r="706" spans="1:25" x14ac:dyDescent="0.25">
      <c r="A706" s="4">
        <v>68</v>
      </c>
      <c r="B706" s="5" t="s">
        <v>102</v>
      </c>
      <c r="C706">
        <v>1971</v>
      </c>
      <c r="D706">
        <v>0</v>
      </c>
      <c r="E706">
        <v>0</v>
      </c>
      <c r="F706" t="s">
        <v>24</v>
      </c>
      <c r="G706" t="s">
        <v>24</v>
      </c>
      <c r="I706">
        <v>2020</v>
      </c>
      <c r="J706">
        <v>4100</v>
      </c>
      <c r="K706">
        <v>1022</v>
      </c>
      <c r="L706">
        <v>18</v>
      </c>
      <c r="M706">
        <v>1057</v>
      </c>
      <c r="N706">
        <v>0</v>
      </c>
      <c r="O706">
        <v>247</v>
      </c>
      <c r="P706">
        <v>809</v>
      </c>
      <c r="Q706">
        <v>122.88</v>
      </c>
      <c r="R706">
        <v>1.83</v>
      </c>
      <c r="S706" s="6">
        <v>67.147540983606547</v>
      </c>
      <c r="T706" s="7">
        <f>IF([1]!Table1[[#This Row],[Revenue]]=0, "",[1]!Table1[[#This Row],[Net_Income]]/[1]!Table1[[#This Row],[Revenue]])</f>
        <v>1.7612524461839529E-2</v>
      </c>
      <c r="U706" s="7">
        <f>IF([1]!Table1[[#This Row],[Total_Liabilities]]=0, "", [1]!Table1[[#This Row],[Total_Liabilities]]/[1]!Table1[[#This Row],[Holders_Equity]])</f>
        <v>0.3053152039555006</v>
      </c>
      <c r="V706" s="7" t="str">
        <f>IF([1]!Table1[[#This Row],[long_Term_Debt]]=0, "", [1]!Table1[[#This Row],[long_Term_Debt]]/[1]!Table1[[#This Row],[Assets]])</f>
        <v/>
      </c>
      <c r="W706" s="7">
        <f>IF([1]!Table1[[#This Row],[Total_Liabilities]]=0, "", [1]!Table1[[#This Row],[Total_Liabilities]]/[1]!Table1[[#This Row],[Assets]])</f>
        <v>0.23368022705771049</v>
      </c>
      <c r="X706" s="8">
        <v>0.16046966731898238</v>
      </c>
      <c r="Y706" s="7" t="s">
        <v>134</v>
      </c>
    </row>
    <row r="707" spans="1:25" x14ac:dyDescent="0.25">
      <c r="A707" s="4">
        <v>68</v>
      </c>
      <c r="B707" s="5" t="s">
        <v>102</v>
      </c>
      <c r="C707">
        <v>1971</v>
      </c>
      <c r="D707">
        <v>0</v>
      </c>
      <c r="E707">
        <v>0</v>
      </c>
      <c r="F707" t="s">
        <v>24</v>
      </c>
      <c r="G707" t="s">
        <v>24</v>
      </c>
      <c r="I707">
        <v>2019</v>
      </c>
      <c r="J707">
        <v>4600</v>
      </c>
      <c r="K707">
        <v>1186</v>
      </c>
      <c r="L707">
        <v>95</v>
      </c>
      <c r="M707">
        <v>1019</v>
      </c>
      <c r="N707">
        <v>1</v>
      </c>
      <c r="O707">
        <v>186</v>
      </c>
      <c r="P707">
        <v>834</v>
      </c>
      <c r="Q707">
        <v>157.72999999999999</v>
      </c>
      <c r="R707">
        <v>4.87</v>
      </c>
      <c r="S707" s="6">
        <v>32.388090349075974</v>
      </c>
      <c r="T707" s="7">
        <f>IF([1]!Table1[[#This Row],[Revenue]]=0, "",[1]!Table1[[#This Row],[Net_Income]]/[1]!Table1[[#This Row],[Revenue]])</f>
        <v>8.0101180438448563E-2</v>
      </c>
      <c r="U707" s="7">
        <f>IF([1]!Table1[[#This Row],[Total_Liabilities]]=0, "", [1]!Table1[[#This Row],[Total_Liabilities]]/[1]!Table1[[#This Row],[Holders_Equity]])</f>
        <v>0.22302158273381295</v>
      </c>
      <c r="V707" s="7">
        <f>IF([1]!Table1[[#This Row],[long_Term_Debt]]=0, "", [1]!Table1[[#This Row],[long_Term_Debt]]/[1]!Table1[[#This Row],[Assets]])</f>
        <v>9.813542688910696E-4</v>
      </c>
      <c r="W707" s="7">
        <f>IF([1]!Table1[[#This Row],[Total_Liabilities]]=0, "", [1]!Table1[[#This Row],[Total_Liabilities]]/[1]!Table1[[#This Row],[Assets]])</f>
        <v>0.18253189401373895</v>
      </c>
      <c r="X707" s="8">
        <v>-4.0472175379426642E-2</v>
      </c>
      <c r="Y707" s="7" t="s">
        <v>134</v>
      </c>
    </row>
    <row r="708" spans="1:25" x14ac:dyDescent="0.25">
      <c r="A708" s="4">
        <v>68</v>
      </c>
      <c r="B708" s="5" t="s">
        <v>102</v>
      </c>
      <c r="C708">
        <v>1971</v>
      </c>
      <c r="D708">
        <v>0</v>
      </c>
      <c r="E708">
        <v>0</v>
      </c>
      <c r="F708" t="s">
        <v>24</v>
      </c>
      <c r="G708" t="s">
        <v>24</v>
      </c>
      <c r="I708">
        <v>2018</v>
      </c>
      <c r="J708">
        <v>4500</v>
      </c>
      <c r="K708">
        <v>1138</v>
      </c>
      <c r="L708">
        <v>104</v>
      </c>
      <c r="M708">
        <v>932</v>
      </c>
      <c r="N708">
        <v>1</v>
      </c>
      <c r="O708">
        <v>173</v>
      </c>
      <c r="P708">
        <v>759</v>
      </c>
      <c r="Q708">
        <v>130.80000000000001</v>
      </c>
      <c r="R708">
        <v>5.28</v>
      </c>
      <c r="S708" s="6">
        <v>24.772727272727273</v>
      </c>
      <c r="T708" s="7">
        <f>IF([1]!Table1[[#This Row],[Revenue]]=0, "",[1]!Table1[[#This Row],[Net_Income]]/[1]!Table1[[#This Row],[Revenue]])</f>
        <v>9.1388400702987704E-2</v>
      </c>
      <c r="U708" s="7">
        <f>IF([1]!Table1[[#This Row],[Total_Liabilities]]=0, "", [1]!Table1[[#This Row],[Total_Liabilities]]/[1]!Table1[[#This Row],[Holders_Equity]])</f>
        <v>0.22793148880105402</v>
      </c>
      <c r="V708" s="7">
        <f>IF([1]!Table1[[#This Row],[long_Term_Debt]]=0, "", [1]!Table1[[#This Row],[long_Term_Debt]]/[1]!Table1[[#This Row],[Assets]])</f>
        <v>1.0729613733905579E-3</v>
      </c>
      <c r="W708" s="7">
        <f>IF([1]!Table1[[#This Row],[Total_Liabilities]]=0, "", [1]!Table1[[#This Row],[Total_Liabilities]]/[1]!Table1[[#This Row],[Assets]])</f>
        <v>0.18562231759656653</v>
      </c>
      <c r="X708" s="8">
        <v>-4.7451669595782071E-2</v>
      </c>
      <c r="Y708" s="7" t="s">
        <v>134</v>
      </c>
    </row>
    <row r="709" spans="1:25" x14ac:dyDescent="0.25">
      <c r="A709" s="4">
        <v>68</v>
      </c>
      <c r="B709" s="5" t="s">
        <v>102</v>
      </c>
      <c r="C709">
        <v>1971</v>
      </c>
      <c r="D709">
        <v>0</v>
      </c>
      <c r="E709">
        <v>0</v>
      </c>
      <c r="F709" t="s">
        <v>24</v>
      </c>
      <c r="G709" t="s">
        <v>24</v>
      </c>
      <c r="I709">
        <v>2017</v>
      </c>
      <c r="J709">
        <v>4200</v>
      </c>
      <c r="K709">
        <v>1084</v>
      </c>
      <c r="L709">
        <v>79</v>
      </c>
      <c r="M709">
        <v>867</v>
      </c>
      <c r="N709">
        <v>1</v>
      </c>
      <c r="O709">
        <v>185</v>
      </c>
      <c r="P709">
        <v>682</v>
      </c>
      <c r="Q709">
        <v>121.73</v>
      </c>
      <c r="R709">
        <v>4.4400000000000004</v>
      </c>
      <c r="S709" s="6">
        <v>27.416666666666664</v>
      </c>
      <c r="T709" s="7">
        <f>IF([1]!Table1[[#This Row],[Revenue]]=0, "",[1]!Table1[[#This Row],[Net_Income]]/[1]!Table1[[#This Row],[Revenue]])</f>
        <v>7.2878228782287821E-2</v>
      </c>
      <c r="U709" s="7">
        <f>IF([1]!Table1[[#This Row],[Total_Liabilities]]=0, "", [1]!Table1[[#This Row],[Total_Liabilities]]/[1]!Table1[[#This Row],[Holders_Equity]])</f>
        <v>0.27126099706744866</v>
      </c>
      <c r="V709" s="7">
        <f>IF([1]!Table1[[#This Row],[long_Term_Debt]]=0, "", [1]!Table1[[#This Row],[long_Term_Debt]]/[1]!Table1[[#This Row],[Assets]])</f>
        <v>1.1534025374855825E-3</v>
      </c>
      <c r="W709" s="7">
        <f>IF([1]!Table1[[#This Row],[Total_Liabilities]]=0, "", [1]!Table1[[#This Row],[Total_Liabilities]]/[1]!Table1[[#This Row],[Assets]])</f>
        <v>0.21337946943483277</v>
      </c>
      <c r="X709" s="8">
        <v>-8.3948339483394835E-2</v>
      </c>
      <c r="Y709" s="7" t="s">
        <v>134</v>
      </c>
    </row>
    <row r="710" spans="1:25" x14ac:dyDescent="0.25">
      <c r="A710" s="4">
        <v>68</v>
      </c>
      <c r="B710" s="5" t="s">
        <v>102</v>
      </c>
      <c r="C710">
        <v>1971</v>
      </c>
      <c r="D710">
        <v>0</v>
      </c>
      <c r="E710">
        <v>0</v>
      </c>
      <c r="F710" t="s">
        <v>24</v>
      </c>
      <c r="G710" t="s">
        <v>24</v>
      </c>
      <c r="I710">
        <v>2016</v>
      </c>
      <c r="J710">
        <v>3600</v>
      </c>
      <c r="K710">
        <v>993</v>
      </c>
      <c r="L710">
        <v>76</v>
      </c>
      <c r="M710">
        <v>790</v>
      </c>
      <c r="N710">
        <v>1</v>
      </c>
      <c r="O710">
        <v>153</v>
      </c>
      <c r="P710">
        <v>638</v>
      </c>
      <c r="Q710">
        <v>104.77</v>
      </c>
      <c r="R710">
        <v>3.99</v>
      </c>
      <c r="S710" s="6">
        <v>26.25814536340852</v>
      </c>
      <c r="T710" s="7">
        <f>IF([1]!Table1[[#This Row],[Revenue]]=0, "",[1]!Table1[[#This Row],[Net_Income]]/[1]!Table1[[#This Row],[Revenue]])</f>
        <v>7.6535750251762333E-2</v>
      </c>
      <c r="U710" s="7">
        <f>IF([1]!Table1[[#This Row],[Total_Liabilities]]=0, "", [1]!Table1[[#This Row],[Total_Liabilities]]/[1]!Table1[[#This Row],[Holders_Equity]])</f>
        <v>0.23981191222570533</v>
      </c>
      <c r="V710" s="7">
        <f>IF([1]!Table1[[#This Row],[long_Term_Debt]]=0, "", [1]!Table1[[#This Row],[long_Term_Debt]]/[1]!Table1[[#This Row],[Assets]])</f>
        <v>1.2658227848101266E-3</v>
      </c>
      <c r="W710" s="7">
        <f>IF([1]!Table1[[#This Row],[Total_Liabilities]]=0, "", [1]!Table1[[#This Row],[Total_Liabilities]]/[1]!Table1[[#This Row],[Assets]])</f>
        <v>0.19367088607594937</v>
      </c>
      <c r="X710" s="8">
        <v>-1.7119838872104734E-2</v>
      </c>
      <c r="Y710" s="7" t="s">
        <v>134</v>
      </c>
    </row>
    <row r="711" spans="1:25" x14ac:dyDescent="0.25">
      <c r="A711" s="4">
        <v>68</v>
      </c>
      <c r="B711" s="5" t="s">
        <v>102</v>
      </c>
      <c r="C711">
        <v>1971</v>
      </c>
      <c r="D711">
        <v>0</v>
      </c>
      <c r="E711">
        <v>0</v>
      </c>
      <c r="F711" t="s">
        <v>24</v>
      </c>
      <c r="G711" t="s">
        <v>24</v>
      </c>
      <c r="I711">
        <v>2015</v>
      </c>
      <c r="J711">
        <v>3400</v>
      </c>
      <c r="K711">
        <v>976</v>
      </c>
      <c r="L711">
        <v>70</v>
      </c>
      <c r="M711">
        <v>740</v>
      </c>
      <c r="N711">
        <v>1</v>
      </c>
      <c r="O711">
        <v>140</v>
      </c>
      <c r="P711">
        <v>600</v>
      </c>
      <c r="Q711">
        <v>96.36</v>
      </c>
      <c r="R711">
        <v>3.81</v>
      </c>
      <c r="S711" s="6">
        <v>25.291338582677167</v>
      </c>
      <c r="T711" s="7">
        <f>IF([1]!Table1[[#This Row],[Revenue]]=0, "",[1]!Table1[[#This Row],[Net_Income]]/[1]!Table1[[#This Row],[Revenue]])</f>
        <v>7.1721311475409832E-2</v>
      </c>
      <c r="U711" s="7">
        <f>IF([1]!Table1[[#This Row],[Total_Liabilities]]=0, "", [1]!Table1[[#This Row],[Total_Liabilities]]/[1]!Table1[[#This Row],[Holders_Equity]])</f>
        <v>0.23333333333333334</v>
      </c>
      <c r="V711" s="7">
        <f>IF([1]!Table1[[#This Row],[long_Term_Debt]]=0, "", [1]!Table1[[#This Row],[long_Term_Debt]]/[1]!Table1[[#This Row],[Assets]])</f>
        <v>1.3513513513513514E-3</v>
      </c>
      <c r="W711" s="7">
        <f>IF([1]!Table1[[#This Row],[Total_Liabilities]]=0, "", [1]!Table1[[#This Row],[Total_Liabilities]]/[1]!Table1[[#This Row],[Assets]])</f>
        <v>0.1891891891891892</v>
      </c>
      <c r="X711" s="8">
        <v>-5.8401639344262297E-2</v>
      </c>
      <c r="Y711" s="7" t="s">
        <v>134</v>
      </c>
    </row>
    <row r="712" spans="1:25" x14ac:dyDescent="0.25">
      <c r="A712" s="4">
        <v>68</v>
      </c>
      <c r="B712" s="5" t="s">
        <v>102</v>
      </c>
      <c r="C712">
        <v>1971</v>
      </c>
      <c r="D712">
        <v>0</v>
      </c>
      <c r="E712">
        <v>0</v>
      </c>
      <c r="F712" t="s">
        <v>24</v>
      </c>
      <c r="G712" t="s">
        <v>24</v>
      </c>
      <c r="I712">
        <v>2014</v>
      </c>
      <c r="J712">
        <v>3400</v>
      </c>
      <c r="K712">
        <v>919</v>
      </c>
      <c r="L712">
        <v>72</v>
      </c>
      <c r="M712">
        <v>705</v>
      </c>
      <c r="N712">
        <v>0</v>
      </c>
      <c r="O712">
        <v>142</v>
      </c>
      <c r="P712">
        <v>563</v>
      </c>
      <c r="Q712">
        <v>83.32</v>
      </c>
      <c r="R712">
        <v>3.73</v>
      </c>
      <c r="S712" s="6">
        <v>22.337801608579088</v>
      </c>
      <c r="T712" s="7">
        <f>IF([1]!Table1[[#This Row],[Revenue]]=0, "",[1]!Table1[[#This Row],[Net_Income]]/[1]!Table1[[#This Row],[Revenue]])</f>
        <v>7.8346028291621322E-2</v>
      </c>
      <c r="U712" s="7">
        <f>IF([1]!Table1[[#This Row],[Total_Liabilities]]=0, "", [1]!Table1[[#This Row],[Total_Liabilities]]/[1]!Table1[[#This Row],[Holders_Equity]])</f>
        <v>0.25222024866785081</v>
      </c>
      <c r="V712" s="7" t="str">
        <f>IF([1]!Table1[[#This Row],[long_Term_Debt]]=0, "", [1]!Table1[[#This Row],[long_Term_Debt]]/[1]!Table1[[#This Row],[Assets]])</f>
        <v/>
      </c>
      <c r="W712" s="7">
        <f>IF([1]!Table1[[#This Row],[Total_Liabilities]]=0, "", [1]!Table1[[#This Row],[Total_Liabilities]]/[1]!Table1[[#This Row],[Assets]])</f>
        <v>0.20141843971631207</v>
      </c>
      <c r="X712" s="8">
        <v>-5.5495103373231776E-2</v>
      </c>
      <c r="Y712" s="7" t="s">
        <v>134</v>
      </c>
    </row>
    <row r="713" spans="1:25" x14ac:dyDescent="0.25">
      <c r="A713" s="4">
        <v>68</v>
      </c>
      <c r="B713" s="5" t="s">
        <v>102</v>
      </c>
      <c r="C713">
        <v>1971</v>
      </c>
      <c r="D713">
        <v>0</v>
      </c>
      <c r="E713">
        <v>0</v>
      </c>
      <c r="F713" t="s">
        <v>24</v>
      </c>
      <c r="G713" t="s">
        <v>24</v>
      </c>
      <c r="I713">
        <v>2013</v>
      </c>
      <c r="J713">
        <v>3400</v>
      </c>
      <c r="K713">
        <v>868</v>
      </c>
      <c r="L713">
        <v>64</v>
      </c>
      <c r="M713">
        <v>646</v>
      </c>
      <c r="N713">
        <v>0</v>
      </c>
      <c r="O713">
        <v>129</v>
      </c>
      <c r="P713">
        <v>517</v>
      </c>
      <c r="Q713">
        <v>67.92</v>
      </c>
      <c r="R713">
        <v>3.39</v>
      </c>
      <c r="S713" s="6">
        <v>20.035398230088497</v>
      </c>
      <c r="T713" s="7">
        <f>IF([1]!Table1[[#This Row],[Revenue]]=0, "",[1]!Table1[[#This Row],[Net_Income]]/[1]!Table1[[#This Row],[Revenue]])</f>
        <v>7.3732718894009217E-2</v>
      </c>
      <c r="U713" s="7">
        <f>IF([1]!Table1[[#This Row],[Total_Liabilities]]=0, "", [1]!Table1[[#This Row],[Total_Liabilities]]/[1]!Table1[[#This Row],[Holders_Equity]])</f>
        <v>0.2495164410058027</v>
      </c>
      <c r="V713" s="7" t="str">
        <f>IF([1]!Table1[[#This Row],[long_Term_Debt]]=0, "", [1]!Table1[[#This Row],[long_Term_Debt]]/[1]!Table1[[#This Row],[Assets]])</f>
        <v/>
      </c>
      <c r="W713" s="7">
        <f>IF([1]!Table1[[#This Row],[Total_Liabilities]]=0, "", [1]!Table1[[#This Row],[Total_Liabilities]]/[1]!Table1[[#This Row],[Assets]])</f>
        <v>0.19969040247678019</v>
      </c>
      <c r="X713" s="8">
        <v>-4.2626728110599081E-2</v>
      </c>
      <c r="Y713" s="7" t="s">
        <v>134</v>
      </c>
    </row>
    <row r="714" spans="1:25" x14ac:dyDescent="0.25">
      <c r="A714" s="4">
        <v>68</v>
      </c>
      <c r="B714" s="5" t="s">
        <v>102</v>
      </c>
      <c r="C714">
        <v>1971</v>
      </c>
      <c r="D714">
        <v>0</v>
      </c>
      <c r="E714">
        <v>0</v>
      </c>
      <c r="F714" t="s">
        <v>24</v>
      </c>
      <c r="G714" t="s">
        <v>24</v>
      </c>
      <c r="I714">
        <v>2012</v>
      </c>
      <c r="J714">
        <v>3200</v>
      </c>
      <c r="K714">
        <v>831</v>
      </c>
      <c r="L714">
        <v>54</v>
      </c>
      <c r="M714">
        <v>603</v>
      </c>
      <c r="N714">
        <v>0</v>
      </c>
      <c r="O714">
        <v>128</v>
      </c>
      <c r="P714">
        <v>475</v>
      </c>
      <c r="Q714">
        <v>48.34</v>
      </c>
      <c r="R714">
        <v>2.9</v>
      </c>
      <c r="S714" s="6">
        <v>16.668965517241382</v>
      </c>
      <c r="T714" s="7">
        <f>IF([1]!Table1[[#This Row],[Revenue]]=0, "",[1]!Table1[[#This Row],[Net_Income]]/[1]!Table1[[#This Row],[Revenue]])</f>
        <v>6.4981949458483748E-2</v>
      </c>
      <c r="U714" s="7">
        <f>IF([1]!Table1[[#This Row],[Total_Liabilities]]=0, "", [1]!Table1[[#This Row],[Total_Liabilities]]/[1]!Table1[[#This Row],[Holders_Equity]])</f>
        <v>0.26947368421052631</v>
      </c>
      <c r="V714" s="7" t="str">
        <f>IF([1]!Table1[[#This Row],[long_Term_Debt]]=0, "", [1]!Table1[[#This Row],[long_Term_Debt]]/[1]!Table1[[#This Row],[Assets]])</f>
        <v/>
      </c>
      <c r="W714" s="7">
        <f>IF([1]!Table1[[#This Row],[Total_Liabilities]]=0, "", [1]!Table1[[#This Row],[Total_Liabilities]]/[1]!Table1[[#This Row],[Assets]])</f>
        <v>0.21227197346600332</v>
      </c>
      <c r="X714" s="8">
        <v>-0.10469314079422383</v>
      </c>
      <c r="Y714" s="7" t="s">
        <v>134</v>
      </c>
    </row>
    <row r="715" spans="1:25" x14ac:dyDescent="0.25">
      <c r="A715" s="4">
        <v>68</v>
      </c>
      <c r="B715" s="5" t="s">
        <v>102</v>
      </c>
      <c r="C715">
        <v>1971</v>
      </c>
      <c r="D715">
        <v>0</v>
      </c>
      <c r="E715">
        <v>0</v>
      </c>
      <c r="F715" t="s">
        <v>24</v>
      </c>
      <c r="G715" t="s">
        <v>24</v>
      </c>
      <c r="I715">
        <v>2011</v>
      </c>
      <c r="J715">
        <v>3100</v>
      </c>
      <c r="K715">
        <v>744</v>
      </c>
      <c r="L715">
        <v>55</v>
      </c>
      <c r="M715">
        <v>551</v>
      </c>
      <c r="N715">
        <v>1</v>
      </c>
      <c r="O715">
        <v>118</v>
      </c>
      <c r="P715">
        <v>432</v>
      </c>
      <c r="Q715">
        <v>40.770000000000003</v>
      </c>
      <c r="R715">
        <v>2.83</v>
      </c>
      <c r="S715" s="6">
        <v>14.40636042402827</v>
      </c>
      <c r="T715" s="7">
        <f>IF([1]!Table1[[#This Row],[Revenue]]=0, "",[1]!Table1[[#This Row],[Net_Income]]/[1]!Table1[[#This Row],[Revenue]])</f>
        <v>7.3924731182795703E-2</v>
      </c>
      <c r="U715" s="7">
        <f>IF([1]!Table1[[#This Row],[Total_Liabilities]]=0, "", [1]!Table1[[#This Row],[Total_Liabilities]]/[1]!Table1[[#This Row],[Holders_Equity]])</f>
        <v>0.27314814814814814</v>
      </c>
      <c r="V715" s="7">
        <f>IF([1]!Table1[[#This Row],[long_Term_Debt]]=0, "", [1]!Table1[[#This Row],[long_Term_Debt]]/[1]!Table1[[#This Row],[Assets]])</f>
        <v>1.8148820326678765E-3</v>
      </c>
      <c r="W715" s="7">
        <f>IF([1]!Table1[[#This Row],[Total_Liabilities]]=0, "", [1]!Table1[[#This Row],[Total_Liabilities]]/[1]!Table1[[#This Row],[Assets]])</f>
        <v>0.21415607985480944</v>
      </c>
      <c r="X715" s="8">
        <v>-6.3172043010752688E-2</v>
      </c>
      <c r="Y715" s="7" t="s">
        <v>134</v>
      </c>
    </row>
    <row r="716" spans="1:25" x14ac:dyDescent="0.25">
      <c r="A716" s="4">
        <v>68</v>
      </c>
      <c r="B716" s="5" t="s">
        <v>102</v>
      </c>
      <c r="C716">
        <v>1971</v>
      </c>
      <c r="D716">
        <v>0</v>
      </c>
      <c r="E716">
        <v>0</v>
      </c>
      <c r="F716" t="s">
        <v>24</v>
      </c>
      <c r="G716" t="s">
        <v>24</v>
      </c>
      <c r="I716">
        <v>2010</v>
      </c>
      <c r="J716">
        <v>2700</v>
      </c>
      <c r="K716">
        <v>697</v>
      </c>
      <c r="L716">
        <v>48</v>
      </c>
      <c r="M716">
        <v>484</v>
      </c>
      <c r="N716">
        <v>1</v>
      </c>
      <c r="O716">
        <v>103</v>
      </c>
      <c r="P716">
        <v>381</v>
      </c>
      <c r="Q716">
        <v>35.770000000000003</v>
      </c>
      <c r="R716">
        <v>2.5299999999999998</v>
      </c>
      <c r="S716" s="6">
        <v>14.138339920948619</v>
      </c>
      <c r="T716" s="7">
        <f>IF([1]!Table1[[#This Row],[Revenue]]=0, "",[1]!Table1[[#This Row],[Net_Income]]/[1]!Table1[[#This Row],[Revenue]])</f>
        <v>6.886657101865136E-2</v>
      </c>
      <c r="U716" s="7">
        <f>IF([1]!Table1[[#This Row],[Total_Liabilities]]=0, "", [1]!Table1[[#This Row],[Total_Liabilities]]/[1]!Table1[[#This Row],[Holders_Equity]])</f>
        <v>0.27034120734908135</v>
      </c>
      <c r="V716" s="7">
        <f>IF([1]!Table1[[#This Row],[long_Term_Debt]]=0, "", [1]!Table1[[#This Row],[long_Term_Debt]]/[1]!Table1[[#This Row],[Assets]])</f>
        <v>2.0661157024793389E-3</v>
      </c>
      <c r="W716" s="7">
        <f>IF([1]!Table1[[#This Row],[Total_Liabilities]]=0, "", [1]!Table1[[#This Row],[Total_Liabilities]]/[1]!Table1[[#This Row],[Assets]])</f>
        <v>0.21280991735537191</v>
      </c>
      <c r="X716" s="8">
        <v>-6.3127690100430414E-2</v>
      </c>
      <c r="Y716" s="7" t="s">
        <v>134</v>
      </c>
    </row>
    <row r="717" spans="1:25" x14ac:dyDescent="0.25">
      <c r="A717" s="4">
        <v>68</v>
      </c>
      <c r="B717" s="5" t="s">
        <v>102</v>
      </c>
      <c r="C717">
        <v>1971</v>
      </c>
      <c r="D717">
        <v>0</v>
      </c>
      <c r="E717">
        <v>0</v>
      </c>
      <c r="F717" t="s">
        <v>24</v>
      </c>
      <c r="G717" t="s">
        <v>24</v>
      </c>
      <c r="I717">
        <v>2009</v>
      </c>
      <c r="J717">
        <v>2700</v>
      </c>
      <c r="K717">
        <v>653</v>
      </c>
      <c r="L717">
        <v>41</v>
      </c>
      <c r="M717">
        <v>440</v>
      </c>
      <c r="N717">
        <v>0</v>
      </c>
      <c r="O717">
        <v>97</v>
      </c>
      <c r="P717">
        <v>343</v>
      </c>
      <c r="Q717">
        <v>32.33</v>
      </c>
      <c r="R717">
        <v>2.36</v>
      </c>
      <c r="S717" s="6">
        <v>13.699152542372881</v>
      </c>
      <c r="T717" s="7">
        <f>IF([1]!Table1[[#This Row],[Revenue]]=0, "",[1]!Table1[[#This Row],[Net_Income]]/[1]!Table1[[#This Row],[Revenue]])</f>
        <v>6.278713629402756E-2</v>
      </c>
      <c r="U717" s="7">
        <f>IF([1]!Table1[[#This Row],[Total_Liabilities]]=0, "", [1]!Table1[[#This Row],[Total_Liabilities]]/[1]!Table1[[#This Row],[Holders_Equity]])</f>
        <v>0.28279883381924198</v>
      </c>
      <c r="V717" s="7" t="str">
        <f>IF([1]!Table1[[#This Row],[long_Term_Debt]]=0, "", [1]!Table1[[#This Row],[long_Term_Debt]]/[1]!Table1[[#This Row],[Assets]])</f>
        <v/>
      </c>
      <c r="W717" s="7">
        <f>IF([1]!Table1[[#This Row],[Total_Liabilities]]=0, "", [1]!Table1[[#This Row],[Total_Liabilities]]/[1]!Table1[[#This Row],[Assets]])</f>
        <v>0.22045454545454546</v>
      </c>
      <c r="X717" s="8">
        <v>-1</v>
      </c>
      <c r="Y717" s="7" t="s">
        <v>134</v>
      </c>
    </row>
    <row r="718" spans="1:25" x14ac:dyDescent="0.25">
      <c r="A718" s="4">
        <v>69</v>
      </c>
      <c r="B718" s="5" t="s">
        <v>103</v>
      </c>
      <c r="C718">
        <v>1964</v>
      </c>
      <c r="D718">
        <v>0</v>
      </c>
      <c r="E718">
        <v>0</v>
      </c>
      <c r="F718" t="s">
        <v>24</v>
      </c>
      <c r="G718" t="s">
        <v>24</v>
      </c>
      <c r="I718">
        <v>2025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68.22</v>
      </c>
      <c r="R718">
        <v>3.01</v>
      </c>
      <c r="S718" s="6">
        <v>22.664451827242527</v>
      </c>
      <c r="T718" s="7" t="str">
        <f>IF([1]!Table1[[#This Row],[Revenue]]=0, "",[1]!Table1[[#This Row],[Net_Income]]/[1]!Table1[[#This Row],[Revenue]])</f>
        <v/>
      </c>
      <c r="U718" s="7" t="str">
        <f>IF([1]!Table1[[#This Row],[Total_Liabilities]]=0, "", [1]!Table1[[#This Row],[Total_Liabilities]]/[1]!Table1[[#This Row],[Holders_Equity]])</f>
        <v/>
      </c>
      <c r="V718" s="7" t="str">
        <f>IF([1]!Table1[[#This Row],[long_Term_Debt]]=0, "", [1]!Table1[[#This Row],[long_Term_Debt]]/[1]!Table1[[#This Row],[Assets]])</f>
        <v/>
      </c>
      <c r="W718" s="7" t="str">
        <f>IF([1]!Table1[[#This Row],[Total_Liabilities]]=0, "", [1]!Table1[[#This Row],[Total_Liabilities]]/[1]!Table1[[#This Row],[Assets]])</f>
        <v/>
      </c>
      <c r="X718" s="8" t="s">
        <v>110</v>
      </c>
      <c r="Y718" s="7" t="s">
        <v>125</v>
      </c>
    </row>
    <row r="719" spans="1:25" x14ac:dyDescent="0.25">
      <c r="A719" s="4">
        <v>69</v>
      </c>
      <c r="B719" s="5" t="s">
        <v>103</v>
      </c>
      <c r="C719">
        <v>1964</v>
      </c>
      <c r="D719">
        <v>0</v>
      </c>
      <c r="E719">
        <v>0</v>
      </c>
      <c r="F719" t="s">
        <v>24</v>
      </c>
      <c r="G719" t="s">
        <v>24</v>
      </c>
      <c r="I719">
        <v>2024</v>
      </c>
      <c r="J719">
        <v>79400</v>
      </c>
      <c r="K719">
        <v>51362</v>
      </c>
      <c r="L719">
        <v>5700</v>
      </c>
      <c r="M719">
        <v>38110</v>
      </c>
      <c r="N719">
        <v>7903</v>
      </c>
      <c r="O719">
        <v>23680</v>
      </c>
      <c r="P719">
        <v>14430</v>
      </c>
      <c r="Q719">
        <v>88.76</v>
      </c>
      <c r="R719">
        <v>3.46</v>
      </c>
      <c r="S719" s="6">
        <v>25.653179190751448</v>
      </c>
      <c r="T719" s="7">
        <f>IF([1]!Table1[[#This Row],[Revenue]]=0, "",[1]!Table1[[#This Row],[Net_Income]]/[1]!Table1[[#This Row],[Revenue]])</f>
        <v>0.11097698687745804</v>
      </c>
      <c r="U719" s="7">
        <f>IF([1]!Table1[[#This Row],[Total_Liabilities]]=0, "", [1]!Table1[[#This Row],[Total_Liabilities]]/[1]!Table1[[#This Row],[Holders_Equity]])</f>
        <v>1.641025641025641</v>
      </c>
      <c r="V719" s="7">
        <f>IF([1]!Table1[[#This Row],[long_Term_Debt]]=0, "", [1]!Table1[[#This Row],[long_Term_Debt]]/[1]!Table1[[#This Row],[Assets]])</f>
        <v>0.20737339281028602</v>
      </c>
      <c r="W719" s="7">
        <f>IF([1]!Table1[[#This Row],[Total_Liabilities]]=0, "", [1]!Table1[[#This Row],[Total_Liabilities]]/[1]!Table1[[#This Row],[Assets]])</f>
        <v>0.62135922330097082</v>
      </c>
      <c r="X719" s="8">
        <v>-2.8230987889879679E-3</v>
      </c>
      <c r="Y719" s="7" t="s">
        <v>125</v>
      </c>
    </row>
    <row r="720" spans="1:25" x14ac:dyDescent="0.25">
      <c r="A720" s="4">
        <v>69</v>
      </c>
      <c r="B720" s="5" t="s">
        <v>103</v>
      </c>
      <c r="C720">
        <v>1964</v>
      </c>
      <c r="D720">
        <v>0</v>
      </c>
      <c r="E720">
        <v>0</v>
      </c>
      <c r="F720" t="s">
        <v>24</v>
      </c>
      <c r="G720" t="s">
        <v>24</v>
      </c>
      <c r="I720">
        <v>2023</v>
      </c>
      <c r="J720">
        <v>83700</v>
      </c>
      <c r="K720">
        <v>51217</v>
      </c>
      <c r="L720">
        <v>5070</v>
      </c>
      <c r="M720">
        <v>37531</v>
      </c>
      <c r="N720">
        <v>8927</v>
      </c>
      <c r="O720">
        <v>23527</v>
      </c>
      <c r="P720">
        <v>14004</v>
      </c>
      <c r="Q720">
        <v>105.74</v>
      </c>
      <c r="R720">
        <v>3.34</v>
      </c>
      <c r="S720" s="6">
        <v>31.658682634730539</v>
      </c>
      <c r="T720" s="7">
        <f>IF([1]!Table1[[#This Row],[Revenue]]=0, "",[1]!Table1[[#This Row],[Net_Income]]/[1]!Table1[[#This Row],[Revenue]])</f>
        <v>9.8990569537458259E-2</v>
      </c>
      <c r="U720" s="7">
        <f>IF([1]!Table1[[#This Row],[Total_Liabilities]]=0, "", [1]!Table1[[#This Row],[Total_Liabilities]]/[1]!Table1[[#This Row],[Holders_Equity]])</f>
        <v>1.6800199942873464</v>
      </c>
      <c r="V720" s="7">
        <f>IF([1]!Table1[[#This Row],[long_Term_Debt]]=0, "", [1]!Table1[[#This Row],[long_Term_Debt]]/[1]!Table1[[#This Row],[Assets]])</f>
        <v>0.23785670512376436</v>
      </c>
      <c r="W720" s="7">
        <f>IF([1]!Table1[[#This Row],[Total_Liabilities]]=0, "", [1]!Table1[[#This Row],[Total_Liabilities]]/[1]!Table1[[#This Row],[Assets]])</f>
        <v>0.6268684554101942</v>
      </c>
      <c r="X720" s="8">
        <v>-8.7998125622351958E-2</v>
      </c>
      <c r="Y720" s="7" t="s">
        <v>125</v>
      </c>
    </row>
    <row r="721" spans="1:25" x14ac:dyDescent="0.25">
      <c r="A721" s="4">
        <v>69</v>
      </c>
      <c r="B721" s="5" t="s">
        <v>103</v>
      </c>
      <c r="C721">
        <v>1964</v>
      </c>
      <c r="D721">
        <v>0</v>
      </c>
      <c r="E721">
        <v>0</v>
      </c>
      <c r="F721" t="s">
        <v>24</v>
      </c>
      <c r="G721" t="s">
        <v>24</v>
      </c>
      <c r="I721">
        <v>2022</v>
      </c>
      <c r="J721">
        <v>79100</v>
      </c>
      <c r="K721">
        <v>46710</v>
      </c>
      <c r="L721">
        <v>6046</v>
      </c>
      <c r="M721">
        <v>40321</v>
      </c>
      <c r="N721">
        <v>8920</v>
      </c>
      <c r="O721">
        <v>25040</v>
      </c>
      <c r="P721">
        <v>15281</v>
      </c>
      <c r="Q721">
        <v>113</v>
      </c>
      <c r="R721">
        <v>3.66</v>
      </c>
      <c r="S721" s="6">
        <v>30.874316939890708</v>
      </c>
      <c r="T721" s="7">
        <f>IF([1]!Table1[[#This Row],[Revenue]]=0, "",[1]!Table1[[#This Row],[Net_Income]]/[1]!Table1[[#This Row],[Revenue]])</f>
        <v>0.12943695140226932</v>
      </c>
      <c r="U721" s="7">
        <f>IF([1]!Table1[[#This Row],[Total_Liabilities]]=0, "", [1]!Table1[[#This Row],[Total_Liabilities]]/[1]!Table1[[#This Row],[Holders_Equity]])</f>
        <v>1.6386362149074014</v>
      </c>
      <c r="V721" s="7">
        <f>IF([1]!Table1[[#This Row],[long_Term_Debt]]=0, "", [1]!Table1[[#This Row],[long_Term_Debt]]/[1]!Table1[[#This Row],[Assets]])</f>
        <v>0.22122467200714269</v>
      </c>
      <c r="W721" s="7">
        <f>IF([1]!Table1[[#This Row],[Total_Liabilities]]=0, "", [1]!Table1[[#This Row],[Total_Liabilities]]/[1]!Table1[[#This Row],[Assets]])</f>
        <v>0.62101634384067861</v>
      </c>
      <c r="X721" s="8">
        <v>-4.6499678869621065E-2</v>
      </c>
      <c r="Y721" s="7" t="s">
        <v>125</v>
      </c>
    </row>
    <row r="722" spans="1:25" x14ac:dyDescent="0.25">
      <c r="A722" s="4">
        <v>69</v>
      </c>
      <c r="B722" s="5" t="s">
        <v>103</v>
      </c>
      <c r="C722">
        <v>1964</v>
      </c>
      <c r="D722">
        <v>0</v>
      </c>
      <c r="E722">
        <v>0</v>
      </c>
      <c r="F722" t="s">
        <v>24</v>
      </c>
      <c r="G722" t="s">
        <v>24</v>
      </c>
      <c r="I722">
        <v>2021</v>
      </c>
      <c r="J722">
        <v>73300</v>
      </c>
      <c r="K722">
        <v>44538</v>
      </c>
      <c r="L722">
        <v>5727</v>
      </c>
      <c r="M722">
        <v>37740</v>
      </c>
      <c r="N722">
        <v>9413</v>
      </c>
      <c r="O722">
        <v>24973</v>
      </c>
      <c r="P722">
        <v>12767</v>
      </c>
      <c r="Q722">
        <v>144.12</v>
      </c>
      <c r="R722">
        <v>3.32</v>
      </c>
      <c r="S722" s="6">
        <v>43.409638554216869</v>
      </c>
      <c r="T722" s="7">
        <f>IF([1]!Table1[[#This Row],[Revenue]]=0, "",[1]!Table1[[#This Row],[Net_Income]]/[1]!Table1[[#This Row],[Revenue]])</f>
        <v>0.12858682473393507</v>
      </c>
      <c r="U722" s="7">
        <f>IF([1]!Table1[[#This Row],[Total_Liabilities]]=0, "", [1]!Table1[[#This Row],[Total_Liabilities]]/[1]!Table1[[#This Row],[Holders_Equity]])</f>
        <v>1.9560585885486019</v>
      </c>
      <c r="V722" s="7">
        <f>IF([1]!Table1[[#This Row],[long_Term_Debt]]=0, "", [1]!Table1[[#This Row],[long_Term_Debt]]/[1]!Table1[[#This Row],[Assets]])</f>
        <v>0.24941706412294648</v>
      </c>
      <c r="W722" s="7">
        <f>IF([1]!Table1[[#This Row],[Total_Liabilities]]=0, "", [1]!Table1[[#This Row],[Total_Liabilities]]/[1]!Table1[[#This Row],[Assets]])</f>
        <v>0.66171171171171173</v>
      </c>
      <c r="X722" s="8">
        <v>-0.16020027841393866</v>
      </c>
      <c r="Y722" s="7" t="s">
        <v>125</v>
      </c>
    </row>
    <row r="723" spans="1:25" x14ac:dyDescent="0.25">
      <c r="A723" s="4">
        <v>69</v>
      </c>
      <c r="B723" s="5" t="s">
        <v>103</v>
      </c>
      <c r="C723">
        <v>1964</v>
      </c>
      <c r="D723">
        <v>0</v>
      </c>
      <c r="E723">
        <v>0</v>
      </c>
      <c r="F723" t="s">
        <v>24</v>
      </c>
      <c r="G723" t="s">
        <v>24</v>
      </c>
      <c r="I723">
        <v>2020</v>
      </c>
      <c r="J723">
        <v>75400</v>
      </c>
      <c r="K723">
        <v>37403</v>
      </c>
      <c r="L723">
        <v>2539</v>
      </c>
      <c r="M723">
        <v>31342</v>
      </c>
      <c r="N723">
        <v>9406</v>
      </c>
      <c r="O723">
        <v>23287</v>
      </c>
      <c r="P723">
        <v>8055</v>
      </c>
      <c r="Q723">
        <v>102.65</v>
      </c>
      <c r="R723">
        <v>1.93</v>
      </c>
      <c r="S723" s="6">
        <v>53.186528497409334</v>
      </c>
      <c r="T723" s="7">
        <f>IF([1]!Table1[[#This Row],[Revenue]]=0, "",[1]!Table1[[#This Row],[Net_Income]]/[1]!Table1[[#This Row],[Revenue]])</f>
        <v>6.7882255434056085E-2</v>
      </c>
      <c r="U723" s="7">
        <f>IF([1]!Table1[[#This Row],[Total_Liabilities]]=0, "", [1]!Table1[[#This Row],[Total_Liabilities]]/[1]!Table1[[#This Row],[Holders_Equity]])</f>
        <v>2.8909993792675355</v>
      </c>
      <c r="V723" s="7">
        <f>IF([1]!Table1[[#This Row],[long_Term_Debt]]=0, "", [1]!Table1[[#This Row],[long_Term_Debt]]/[1]!Table1[[#This Row],[Assets]])</f>
        <v>0.30010848063301637</v>
      </c>
      <c r="W723" s="7">
        <f>IF([1]!Table1[[#This Row],[Total_Liabilities]]=0, "", [1]!Table1[[#This Row],[Total_Liabilities]]/[1]!Table1[[#This Row],[Assets]])</f>
        <v>0.74299661795673533</v>
      </c>
      <c r="X723" s="8">
        <v>4.5825201187070556E-2</v>
      </c>
      <c r="Y723" s="7" t="s">
        <v>125</v>
      </c>
    </row>
    <row r="724" spans="1:25" x14ac:dyDescent="0.25">
      <c r="A724" s="4">
        <v>69</v>
      </c>
      <c r="B724" s="5" t="s">
        <v>103</v>
      </c>
      <c r="C724">
        <v>1964</v>
      </c>
      <c r="D724">
        <v>0</v>
      </c>
      <c r="E724">
        <v>0</v>
      </c>
      <c r="F724" t="s">
        <v>24</v>
      </c>
      <c r="G724" t="s">
        <v>24</v>
      </c>
      <c r="I724">
        <v>2019</v>
      </c>
      <c r="J724">
        <v>76700</v>
      </c>
      <c r="K724">
        <v>39117</v>
      </c>
      <c r="L724">
        <v>4029</v>
      </c>
      <c r="M724">
        <v>23717</v>
      </c>
      <c r="N724">
        <v>3464</v>
      </c>
      <c r="O724">
        <v>14677</v>
      </c>
      <c r="P724">
        <v>9040</v>
      </c>
      <c r="Q724">
        <v>79.680000000000007</v>
      </c>
      <c r="R724">
        <v>2.65</v>
      </c>
      <c r="S724" s="6">
        <v>30.067924528301891</v>
      </c>
      <c r="T724" s="7">
        <f>IF([1]!Table1[[#This Row],[Revenue]]=0, "",[1]!Table1[[#This Row],[Net_Income]]/[1]!Table1[[#This Row],[Revenue]])</f>
        <v>0.10299869621903521</v>
      </c>
      <c r="U724" s="7">
        <f>IF([1]!Table1[[#This Row],[Total_Liabilities]]=0, "", [1]!Table1[[#This Row],[Total_Liabilities]]/[1]!Table1[[#This Row],[Holders_Equity]])</f>
        <v>1.6235619469026548</v>
      </c>
      <c r="V724" s="7">
        <f>IF([1]!Table1[[#This Row],[long_Term_Debt]]=0, "", [1]!Table1[[#This Row],[long_Term_Debt]]/[1]!Table1[[#This Row],[Assets]])</f>
        <v>0.14605557195260782</v>
      </c>
      <c r="W724" s="7">
        <f>IF([1]!Table1[[#This Row],[Total_Liabilities]]=0, "", [1]!Table1[[#This Row],[Total_Liabilities]]/[1]!Table1[[#This Row],[Assets]])</f>
        <v>0.61883880760635834</v>
      </c>
      <c r="X724" s="8">
        <v>-6.9534984789222071E-2</v>
      </c>
      <c r="Y724" s="7" t="s">
        <v>125</v>
      </c>
    </row>
    <row r="725" spans="1:25" x14ac:dyDescent="0.25">
      <c r="A725" s="4">
        <v>69</v>
      </c>
      <c r="B725" s="5" t="s">
        <v>103</v>
      </c>
      <c r="C725">
        <v>1964</v>
      </c>
      <c r="D725">
        <v>0</v>
      </c>
      <c r="E725">
        <v>0</v>
      </c>
      <c r="F725" t="s">
        <v>24</v>
      </c>
      <c r="G725" t="s">
        <v>24</v>
      </c>
      <c r="I725">
        <v>2018</v>
      </c>
      <c r="J725">
        <v>73100</v>
      </c>
      <c r="K725">
        <v>36397</v>
      </c>
      <c r="L725">
        <v>1933</v>
      </c>
      <c r="M725">
        <v>22536</v>
      </c>
      <c r="N725">
        <v>3468</v>
      </c>
      <c r="O725">
        <v>12724</v>
      </c>
      <c r="P725">
        <v>9812</v>
      </c>
      <c r="Q725">
        <v>68.44</v>
      </c>
      <c r="R725">
        <v>1.19</v>
      </c>
      <c r="S725" s="6">
        <v>57.512605042016808</v>
      </c>
      <c r="T725" s="7">
        <f>IF([1]!Table1[[#This Row],[Revenue]]=0, "",[1]!Table1[[#This Row],[Net_Income]]/[1]!Table1[[#This Row],[Revenue]])</f>
        <v>5.3108772701046789E-2</v>
      </c>
      <c r="U725" s="7">
        <f>IF([1]!Table1[[#This Row],[Total_Liabilities]]=0, "", [1]!Table1[[#This Row],[Total_Liabilities]]/[1]!Table1[[#This Row],[Holders_Equity]])</f>
        <v>1.2967794537301265</v>
      </c>
      <c r="V725" s="7">
        <f>IF([1]!Table1[[#This Row],[long_Term_Debt]]=0, "", [1]!Table1[[#This Row],[long_Term_Debt]]/[1]!Table1[[#This Row],[Assets]])</f>
        <v>0.15388711395101171</v>
      </c>
      <c r="W725" s="7">
        <f>IF([1]!Table1[[#This Row],[Total_Liabilities]]=0, "", [1]!Table1[[#This Row],[Total_Liabilities]]/[1]!Table1[[#This Row],[Assets]])</f>
        <v>0.56460773872914449</v>
      </c>
      <c r="X725" s="8">
        <v>-5.6240898975190266E-2</v>
      </c>
      <c r="Y725" s="7" t="s">
        <v>125</v>
      </c>
    </row>
    <row r="726" spans="1:25" x14ac:dyDescent="0.25">
      <c r="A726" s="4">
        <v>69</v>
      </c>
      <c r="B726" s="5" t="s">
        <v>103</v>
      </c>
      <c r="C726">
        <v>1964</v>
      </c>
      <c r="D726">
        <v>0</v>
      </c>
      <c r="E726">
        <v>0</v>
      </c>
      <c r="F726" t="s">
        <v>24</v>
      </c>
      <c r="G726" t="s">
        <v>24</v>
      </c>
      <c r="I726">
        <v>2017</v>
      </c>
      <c r="J726">
        <v>74400</v>
      </c>
      <c r="K726">
        <v>34350</v>
      </c>
      <c r="L726">
        <v>4240</v>
      </c>
      <c r="M726">
        <v>23259</v>
      </c>
      <c r="N726">
        <v>3471</v>
      </c>
      <c r="O726">
        <v>10852</v>
      </c>
      <c r="P726">
        <v>12407</v>
      </c>
      <c r="Q726">
        <v>50.94</v>
      </c>
      <c r="R726">
        <v>2.39</v>
      </c>
      <c r="S726" s="6">
        <v>21.31380753138075</v>
      </c>
      <c r="T726" s="7">
        <f>IF([1]!Table1[[#This Row],[Revenue]]=0, "",[1]!Table1[[#This Row],[Net_Income]]/[1]!Table1[[#This Row],[Revenue]])</f>
        <v>0.12343522561863174</v>
      </c>
      <c r="U726" s="7">
        <f>IF([1]!Table1[[#This Row],[Total_Liabilities]]=0, "", [1]!Table1[[#This Row],[Total_Liabilities]]/[1]!Table1[[#This Row],[Holders_Equity]])</f>
        <v>0.87466752639638912</v>
      </c>
      <c r="V726" s="7">
        <f>IF([1]!Table1[[#This Row],[long_Term_Debt]]=0, "", [1]!Table1[[#This Row],[long_Term_Debt]]/[1]!Table1[[#This Row],[Assets]])</f>
        <v>0.14923255513994582</v>
      </c>
      <c r="W726" s="7">
        <f>IF([1]!Table1[[#This Row],[Total_Liabilities]]=0, "", [1]!Table1[[#This Row],[Total_Liabilities]]/[1]!Table1[[#This Row],[Assets]])</f>
        <v>0.46657207962509134</v>
      </c>
      <c r="X726" s="8">
        <v>-5.7467248908296943E-2</v>
      </c>
      <c r="Y726" s="7" t="s">
        <v>125</v>
      </c>
    </row>
    <row r="727" spans="1:25" x14ac:dyDescent="0.25">
      <c r="A727" s="4">
        <v>69</v>
      </c>
      <c r="B727" s="5" t="s">
        <v>103</v>
      </c>
      <c r="C727">
        <v>1964</v>
      </c>
      <c r="D727">
        <v>0</v>
      </c>
      <c r="E727">
        <v>0</v>
      </c>
      <c r="F727" t="s">
        <v>24</v>
      </c>
      <c r="G727" t="s">
        <v>24</v>
      </c>
      <c r="I727">
        <v>2016</v>
      </c>
      <c r="J727">
        <v>70700</v>
      </c>
      <c r="K727">
        <v>32376</v>
      </c>
      <c r="L727">
        <v>3760</v>
      </c>
      <c r="M727">
        <v>21379</v>
      </c>
      <c r="N727">
        <v>1993</v>
      </c>
      <c r="O727">
        <v>9121</v>
      </c>
      <c r="P727">
        <v>12258</v>
      </c>
      <c r="Q727">
        <v>50.5</v>
      </c>
      <c r="R727">
        <v>2.2000000000000002</v>
      </c>
      <c r="S727" s="6">
        <v>22.954545454545453</v>
      </c>
      <c r="T727" s="7">
        <f>IF([1]!Table1[[#This Row],[Revenue]]=0, "",[1]!Table1[[#This Row],[Net_Income]]/[1]!Table1[[#This Row],[Revenue]])</f>
        <v>0.11613540894489746</v>
      </c>
      <c r="U727" s="7">
        <f>IF([1]!Table1[[#This Row],[Total_Liabilities]]=0, "", [1]!Table1[[#This Row],[Total_Liabilities]]/[1]!Table1[[#This Row],[Holders_Equity]])</f>
        <v>0.74408549518681677</v>
      </c>
      <c r="V727" s="7">
        <f>IF([1]!Table1[[#This Row],[long_Term_Debt]]=0, "", [1]!Table1[[#This Row],[long_Term_Debt]]/[1]!Table1[[#This Row],[Assets]])</f>
        <v>9.3222320969175362E-2</v>
      </c>
      <c r="W727" s="7">
        <f>IF([1]!Table1[[#This Row],[Total_Liabilities]]=0, "", [1]!Table1[[#This Row],[Total_Liabilities]]/[1]!Table1[[#This Row],[Assets]])</f>
        <v>0.42663361242340614</v>
      </c>
      <c r="X727" s="8">
        <v>-5.4824561403508769E-2</v>
      </c>
      <c r="Y727" s="7" t="s">
        <v>125</v>
      </c>
    </row>
    <row r="728" spans="1:25" x14ac:dyDescent="0.25">
      <c r="A728" s="4">
        <v>69</v>
      </c>
      <c r="B728" s="5" t="s">
        <v>103</v>
      </c>
      <c r="C728">
        <v>1964</v>
      </c>
      <c r="D728">
        <v>0</v>
      </c>
      <c r="E728">
        <v>0</v>
      </c>
      <c r="F728" t="s">
        <v>24</v>
      </c>
      <c r="G728" t="s">
        <v>24</v>
      </c>
      <c r="I728">
        <v>2015</v>
      </c>
      <c r="J728">
        <v>62600</v>
      </c>
      <c r="K728">
        <v>30601</v>
      </c>
      <c r="L728">
        <v>3273</v>
      </c>
      <c r="M728">
        <v>21597</v>
      </c>
      <c r="N728">
        <v>1079</v>
      </c>
      <c r="O728">
        <v>8890</v>
      </c>
      <c r="P728">
        <v>12707</v>
      </c>
      <c r="Q728">
        <v>49.37</v>
      </c>
      <c r="R728">
        <v>1.91</v>
      </c>
      <c r="S728" s="6">
        <v>25.848167539267017</v>
      </c>
      <c r="T728" s="7">
        <f>IF([1]!Table1[[#This Row],[Revenue]]=0, "",[1]!Table1[[#This Row],[Net_Income]]/[1]!Table1[[#This Row],[Revenue]])</f>
        <v>0.1069572889774844</v>
      </c>
      <c r="U728" s="7">
        <f>IF([1]!Table1[[#This Row],[Total_Liabilities]]=0, "", [1]!Table1[[#This Row],[Total_Liabilities]]/[1]!Table1[[#This Row],[Holders_Equity]])</f>
        <v>0.69961438577162194</v>
      </c>
      <c r="V728" s="7">
        <f>IF([1]!Table1[[#This Row],[long_Term_Debt]]=0, "", [1]!Table1[[#This Row],[long_Term_Debt]]/[1]!Table1[[#This Row],[Assets]])</f>
        <v>4.9960642681853962E-2</v>
      </c>
      <c r="W728" s="7">
        <f>IF([1]!Table1[[#This Row],[Total_Liabilities]]=0, "", [1]!Table1[[#This Row],[Total_Liabilities]]/[1]!Table1[[#This Row],[Assets]])</f>
        <v>0.41163124508033522</v>
      </c>
      <c r="X728" s="8">
        <v>-9.1565635109963725E-2</v>
      </c>
      <c r="Y728" s="7" t="s">
        <v>125</v>
      </c>
    </row>
    <row r="729" spans="1:25" x14ac:dyDescent="0.25">
      <c r="A729" s="4">
        <v>69</v>
      </c>
      <c r="B729" s="5" t="s">
        <v>103</v>
      </c>
      <c r="C729">
        <v>1964</v>
      </c>
      <c r="D729">
        <v>0</v>
      </c>
      <c r="E729">
        <v>0</v>
      </c>
      <c r="F729" t="s">
        <v>24</v>
      </c>
      <c r="G729" t="s">
        <v>24</v>
      </c>
      <c r="I729">
        <v>2014</v>
      </c>
      <c r="J729">
        <v>56500</v>
      </c>
      <c r="K729">
        <v>27799</v>
      </c>
      <c r="L729">
        <v>2693</v>
      </c>
      <c r="M729">
        <v>18594</v>
      </c>
      <c r="N729">
        <v>1199</v>
      </c>
      <c r="O729">
        <v>7770</v>
      </c>
      <c r="P729">
        <v>10824</v>
      </c>
      <c r="Q729">
        <v>36.74</v>
      </c>
      <c r="R729">
        <v>1.57</v>
      </c>
      <c r="S729" s="6">
        <v>23.401273885350317</v>
      </c>
      <c r="T729" s="7">
        <f>IF([1]!Table1[[#This Row],[Revenue]]=0, "",[1]!Table1[[#This Row],[Net_Income]]/[1]!Table1[[#This Row],[Revenue]])</f>
        <v>9.6873988272959455E-2</v>
      </c>
      <c r="U729" s="7">
        <f>IF([1]!Table1[[#This Row],[Total_Liabilities]]=0, "", [1]!Table1[[#This Row],[Total_Liabilities]]/[1]!Table1[[#This Row],[Holders_Equity]])</f>
        <v>0.71784922394678496</v>
      </c>
      <c r="V729" s="7">
        <f>IF([1]!Table1[[#This Row],[long_Term_Debt]]=0, "", [1]!Table1[[#This Row],[long_Term_Debt]]/[1]!Table1[[#This Row],[Assets]])</f>
        <v>6.4483166612885875E-2</v>
      </c>
      <c r="W729" s="7">
        <f>IF([1]!Table1[[#This Row],[Total_Liabilities]]=0, "", [1]!Table1[[#This Row],[Total_Liabilities]]/[1]!Table1[[#This Row],[Assets]])</f>
        <v>0.41787673443046142</v>
      </c>
      <c r="X729" s="8">
        <v>-8.9427677254577509E-2</v>
      </c>
      <c r="Y729" s="7" t="s">
        <v>125</v>
      </c>
    </row>
    <row r="730" spans="1:25" x14ac:dyDescent="0.25">
      <c r="A730" s="4">
        <v>69</v>
      </c>
      <c r="B730" s="5" t="s">
        <v>103</v>
      </c>
      <c r="C730">
        <v>1964</v>
      </c>
      <c r="D730">
        <v>0</v>
      </c>
      <c r="E730">
        <v>0</v>
      </c>
      <c r="F730" t="s">
        <v>24</v>
      </c>
      <c r="G730" t="s">
        <v>24</v>
      </c>
      <c r="I730">
        <v>2013</v>
      </c>
      <c r="J730">
        <v>48000</v>
      </c>
      <c r="K730">
        <v>25313</v>
      </c>
      <c r="L730">
        <v>2472</v>
      </c>
      <c r="M730">
        <v>17545</v>
      </c>
      <c r="N730">
        <v>1210</v>
      </c>
      <c r="O730">
        <v>6464</v>
      </c>
      <c r="P730">
        <v>11081</v>
      </c>
      <c r="Q730">
        <v>28.11</v>
      </c>
      <c r="R730">
        <v>1.43</v>
      </c>
      <c r="S730" s="6">
        <v>19.657342657342657</v>
      </c>
      <c r="T730" s="7">
        <f>IF([1]!Table1[[#This Row],[Revenue]]=0, "",[1]!Table1[[#This Row],[Net_Income]]/[1]!Table1[[#This Row],[Revenue]])</f>
        <v>9.7657330225575795E-2</v>
      </c>
      <c r="U730" s="7">
        <f>IF([1]!Table1[[#This Row],[Total_Liabilities]]=0, "", [1]!Table1[[#This Row],[Total_Liabilities]]/[1]!Table1[[#This Row],[Holders_Equity]])</f>
        <v>0.58334085371356381</v>
      </c>
      <c r="V730" s="7">
        <f>IF([1]!Table1[[#This Row],[long_Term_Debt]]=0, "", [1]!Table1[[#This Row],[long_Term_Debt]]/[1]!Table1[[#This Row],[Assets]])</f>
        <v>6.8965517241379309E-2</v>
      </c>
      <c r="W730" s="7">
        <f>IF([1]!Table1[[#This Row],[Total_Liabilities]]=0, "", [1]!Table1[[#This Row],[Total_Liabilities]]/[1]!Table1[[#This Row],[Assets]])</f>
        <v>0.3684240524365916</v>
      </c>
      <c r="X730" s="8">
        <v>-7.8299687907399357E-2</v>
      </c>
      <c r="Y730" s="7" t="s">
        <v>125</v>
      </c>
    </row>
    <row r="731" spans="1:25" x14ac:dyDescent="0.25">
      <c r="A731" s="4">
        <v>69</v>
      </c>
      <c r="B731" s="5" t="s">
        <v>103</v>
      </c>
      <c r="C731">
        <v>1964</v>
      </c>
      <c r="D731">
        <v>0</v>
      </c>
      <c r="E731">
        <v>0</v>
      </c>
      <c r="F731" t="s">
        <v>24</v>
      </c>
      <c r="G731" t="s">
        <v>24</v>
      </c>
      <c r="I731">
        <v>2012</v>
      </c>
      <c r="J731">
        <v>44000</v>
      </c>
      <c r="K731">
        <v>23331</v>
      </c>
      <c r="L731">
        <v>2211</v>
      </c>
      <c r="M731">
        <v>15465</v>
      </c>
      <c r="N731">
        <v>228</v>
      </c>
      <c r="O731">
        <v>5084</v>
      </c>
      <c r="P731">
        <v>10381</v>
      </c>
      <c r="Q731">
        <v>22.02</v>
      </c>
      <c r="R731">
        <v>1.1599999999999999</v>
      </c>
      <c r="S731" s="6">
        <v>18.982758620689655</v>
      </c>
      <c r="T731" s="7">
        <f>IF([1]!Table1[[#This Row],[Revenue]]=0, "",[1]!Table1[[#This Row],[Net_Income]]/[1]!Table1[[#This Row],[Revenue]])</f>
        <v>9.4766619519094764E-2</v>
      </c>
      <c r="U731" s="7">
        <f>IF([1]!Table1[[#This Row],[Total_Liabilities]]=0, "", [1]!Table1[[#This Row],[Total_Liabilities]]/[1]!Table1[[#This Row],[Holders_Equity]])</f>
        <v>0.48974087274829015</v>
      </c>
      <c r="V731" s="7">
        <f>IF([1]!Table1[[#This Row],[long_Term_Debt]]=0, "", [1]!Table1[[#This Row],[long_Term_Debt]]/[1]!Table1[[#This Row],[Assets]])</f>
        <v>1.4742967992240542E-2</v>
      </c>
      <c r="W731" s="7">
        <f>IF([1]!Table1[[#This Row],[Total_Liabilities]]=0, "", [1]!Table1[[#This Row],[Total_Liabilities]]/[1]!Table1[[#This Row],[Assets]])</f>
        <v>0.32874232137083736</v>
      </c>
      <c r="X731" s="8">
        <v>-0.13775663280613776</v>
      </c>
      <c r="Y731" s="7" t="s">
        <v>125</v>
      </c>
    </row>
    <row r="732" spans="1:25" x14ac:dyDescent="0.25">
      <c r="A732" s="4">
        <v>69</v>
      </c>
      <c r="B732" s="5" t="s">
        <v>103</v>
      </c>
      <c r="C732">
        <v>1964</v>
      </c>
      <c r="D732">
        <v>0</v>
      </c>
      <c r="E732">
        <v>0</v>
      </c>
      <c r="F732" t="s">
        <v>24</v>
      </c>
      <c r="G732" t="s">
        <v>24</v>
      </c>
      <c r="I732">
        <v>2011</v>
      </c>
      <c r="J732">
        <v>38000</v>
      </c>
      <c r="K732">
        <v>20117</v>
      </c>
      <c r="L732">
        <v>2133</v>
      </c>
      <c r="M732">
        <v>14998</v>
      </c>
      <c r="N732">
        <v>276</v>
      </c>
      <c r="O732">
        <v>5155</v>
      </c>
      <c r="P732">
        <v>9843</v>
      </c>
      <c r="Q732">
        <v>18.79</v>
      </c>
      <c r="R732">
        <v>1.1200000000000001</v>
      </c>
      <c r="S732" s="6">
        <v>16.776785714285712</v>
      </c>
      <c r="T732" s="7">
        <f>IF([1]!Table1[[#This Row],[Revenue]]=0, "",[1]!Table1[[#This Row],[Net_Income]]/[1]!Table1[[#This Row],[Revenue]])</f>
        <v>0.10602972610230153</v>
      </c>
      <c r="U732" s="7">
        <f>IF([1]!Table1[[#This Row],[Total_Liabilities]]=0, "", [1]!Table1[[#This Row],[Total_Liabilities]]/[1]!Table1[[#This Row],[Holders_Equity]])</f>
        <v>0.52372244234481358</v>
      </c>
      <c r="V732" s="7">
        <f>IF([1]!Table1[[#This Row],[long_Term_Debt]]=0, "", [1]!Table1[[#This Row],[long_Term_Debt]]/[1]!Table1[[#This Row],[Assets]])</f>
        <v>1.8402453660488066E-2</v>
      </c>
      <c r="W732" s="7">
        <f>IF([1]!Table1[[#This Row],[Total_Liabilities]]=0, "", [1]!Table1[[#This Row],[Total_Liabilities]]/[1]!Table1[[#This Row],[Assets]])</f>
        <v>0.34371249499933326</v>
      </c>
      <c r="X732" s="8">
        <v>-5.4829248893970277E-2</v>
      </c>
      <c r="Y732" s="7" t="s">
        <v>125</v>
      </c>
    </row>
    <row r="733" spans="1:25" x14ac:dyDescent="0.25">
      <c r="A733" s="4">
        <v>69</v>
      </c>
      <c r="B733" s="5" t="s">
        <v>103</v>
      </c>
      <c r="C733">
        <v>1964</v>
      </c>
      <c r="D733">
        <v>0</v>
      </c>
      <c r="E733">
        <v>0</v>
      </c>
      <c r="F733" t="s">
        <v>24</v>
      </c>
      <c r="G733" t="s">
        <v>24</v>
      </c>
      <c r="I733">
        <v>2010</v>
      </c>
      <c r="J733">
        <v>34400</v>
      </c>
      <c r="K733">
        <v>19014</v>
      </c>
      <c r="L733">
        <v>1907</v>
      </c>
      <c r="M733">
        <v>14419</v>
      </c>
      <c r="N733">
        <v>446</v>
      </c>
      <c r="O733">
        <v>4665</v>
      </c>
      <c r="P733">
        <v>9754</v>
      </c>
      <c r="Q733">
        <v>15.39</v>
      </c>
      <c r="R733">
        <v>0.97</v>
      </c>
      <c r="S733" s="6">
        <v>15.865979381443299</v>
      </c>
      <c r="T733" s="7">
        <f>IF([1]!Table1[[#This Row],[Revenue]]=0, "",[1]!Table1[[#This Row],[Net_Income]]/[1]!Table1[[#This Row],[Revenue]])</f>
        <v>0.10029451982749553</v>
      </c>
      <c r="U733" s="7">
        <f>IF([1]!Table1[[#This Row],[Total_Liabilities]]=0, "", [1]!Table1[[#This Row],[Total_Liabilities]]/[1]!Table1[[#This Row],[Holders_Equity]])</f>
        <v>0.47826532704531477</v>
      </c>
      <c r="V733" s="7">
        <f>IF([1]!Table1[[#This Row],[long_Term_Debt]]=0, "", [1]!Table1[[#This Row],[long_Term_Debt]]/[1]!Table1[[#This Row],[Assets]])</f>
        <v>3.093140994521118E-2</v>
      </c>
      <c r="W733" s="7">
        <f>IF([1]!Table1[[#This Row],[Total_Liabilities]]=0, "", [1]!Table1[[#This Row],[Total_Liabilities]]/[1]!Table1[[#This Row],[Assets]])</f>
        <v>0.32353145155697344</v>
      </c>
      <c r="X733" s="8">
        <v>8.5200378668349643E-3</v>
      </c>
      <c r="Y733" s="7" t="s">
        <v>125</v>
      </c>
    </row>
    <row r="734" spans="1:25" x14ac:dyDescent="0.25">
      <c r="A734" s="4">
        <v>69</v>
      </c>
      <c r="B734" s="5" t="s">
        <v>103</v>
      </c>
      <c r="C734">
        <v>1964</v>
      </c>
      <c r="D734">
        <v>0</v>
      </c>
      <c r="E734">
        <v>0</v>
      </c>
      <c r="F734" t="s">
        <v>24</v>
      </c>
      <c r="G734" t="s">
        <v>24</v>
      </c>
      <c r="I734">
        <v>2009</v>
      </c>
      <c r="J734">
        <v>34300</v>
      </c>
      <c r="K734">
        <v>19176</v>
      </c>
      <c r="L734">
        <v>1487</v>
      </c>
      <c r="M734">
        <v>13250</v>
      </c>
      <c r="N734">
        <v>437</v>
      </c>
      <c r="O734">
        <v>4557</v>
      </c>
      <c r="P734">
        <v>8693</v>
      </c>
      <c r="Q734">
        <v>13.36</v>
      </c>
      <c r="R734">
        <v>0.75</v>
      </c>
      <c r="S734" s="6">
        <v>17.813333333333333</v>
      </c>
      <c r="T734" s="7">
        <f>IF([1]!Table1[[#This Row],[Revenue]]=0, "",[1]!Table1[[#This Row],[Net_Income]]/[1]!Table1[[#This Row],[Revenue]])</f>
        <v>7.754484772632457E-2</v>
      </c>
      <c r="U734" s="7">
        <f>IF([1]!Table1[[#This Row],[Total_Liabilities]]=0, "", [1]!Table1[[#This Row],[Total_Liabilities]]/[1]!Table1[[#This Row],[Holders_Equity]])</f>
        <v>0.52421488554008977</v>
      </c>
      <c r="V734" s="7">
        <f>IF([1]!Table1[[#This Row],[long_Term_Debt]]=0, "", [1]!Table1[[#This Row],[long_Term_Debt]]/[1]!Table1[[#This Row],[Assets]])</f>
        <v>3.2981132075471695E-2</v>
      </c>
      <c r="W734" s="7">
        <f>IF([1]!Table1[[#This Row],[Total_Liabilities]]=0, "", [1]!Table1[[#This Row],[Total_Liabilities]]/[1]!Table1[[#This Row],[Assets]])</f>
        <v>0.3439245283018868</v>
      </c>
      <c r="X734" s="8">
        <v>-1</v>
      </c>
      <c r="Y734" s="7" t="s">
        <v>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companies_mergedData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admiin</cp:lastModifiedBy>
  <dcterms:created xsi:type="dcterms:W3CDTF">2025-04-29T07:50:45Z</dcterms:created>
  <dcterms:modified xsi:type="dcterms:W3CDTF">2025-05-08T16:03:16Z</dcterms:modified>
</cp:coreProperties>
</file>