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DSSAMvsEnhancedDSSAM-paper/"/>
    </mc:Choice>
  </mc:AlternateContent>
  <xr:revisionPtr revIDLastSave="0" documentId="13_ncr:1_{95FE9740-89CE-2948-9079-9A1A47AE98A2}" xr6:coauthVersionLast="45" xr6:coauthVersionMax="45" xr10:uidLastSave="{00000000-0000-0000-0000-000000000000}"/>
  <bookViews>
    <workbookView xWindow="2380" yWindow="540" windowWidth="30660" windowHeight="19400" xr2:uid="{1F42F321-B4CE-3D42-A427-84B35EFBB64E}"/>
  </bookViews>
  <sheets>
    <sheet name="No Correction" sheetId="1" r:id="rId1"/>
    <sheet name="comp-based Correction" sheetId="8" r:id="rId2"/>
    <sheet name="SubComp-based Corr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E54" i="1"/>
  <c r="G54" i="1" s="1"/>
  <c r="F51" i="1"/>
  <c r="E51" i="1"/>
  <c r="G51" i="1" s="1"/>
  <c r="F50" i="1"/>
  <c r="E50" i="1"/>
  <c r="G50" i="1" s="1"/>
  <c r="F49" i="1"/>
  <c r="E49" i="1"/>
  <c r="G49" i="1" s="1"/>
  <c r="F48" i="1"/>
  <c r="E48" i="1"/>
  <c r="G48" i="1" s="1"/>
  <c r="F47" i="1"/>
  <c r="E47" i="1"/>
  <c r="G47" i="1" s="1"/>
  <c r="F46" i="1"/>
  <c r="E46" i="1"/>
  <c r="G46" i="1" s="1"/>
  <c r="F45" i="1"/>
  <c r="E45" i="1"/>
  <c r="G45" i="1" s="1"/>
  <c r="C33" i="1"/>
  <c r="D33" i="1"/>
  <c r="E33" i="1"/>
  <c r="F33" i="1"/>
  <c r="G33" i="1"/>
  <c r="H33" i="1"/>
  <c r="I33" i="1"/>
  <c r="J33" i="1"/>
  <c r="K33" i="1"/>
  <c r="F52" i="1" s="1"/>
  <c r="L33" i="1"/>
  <c r="M33" i="1"/>
  <c r="N33" i="1"/>
  <c r="O33" i="1"/>
  <c r="E53" i="1" s="1"/>
  <c r="F54" i="3"/>
  <c r="E54" i="3"/>
  <c r="G54" i="3" s="1"/>
  <c r="F53" i="3"/>
  <c r="E53" i="3"/>
  <c r="G53" i="3" s="1"/>
  <c r="F52" i="3"/>
  <c r="E52" i="3"/>
  <c r="G52" i="3" s="1"/>
  <c r="F51" i="3"/>
  <c r="E51" i="3"/>
  <c r="G51" i="3" s="1"/>
  <c r="F50" i="3"/>
  <c r="E50" i="3"/>
  <c r="G50" i="3" s="1"/>
  <c r="F49" i="3"/>
  <c r="E49" i="3"/>
  <c r="G49" i="3" s="1"/>
  <c r="F48" i="3"/>
  <c r="E48" i="3"/>
  <c r="G48" i="3" s="1"/>
  <c r="F47" i="3"/>
  <c r="E47" i="3"/>
  <c r="G47" i="3" s="1"/>
  <c r="F46" i="3"/>
  <c r="E46" i="3"/>
  <c r="G46" i="3" s="1"/>
  <c r="F45" i="3"/>
  <c r="E45" i="3"/>
  <c r="G45" i="3" s="1"/>
  <c r="E33" i="3"/>
  <c r="F33" i="3"/>
  <c r="G33" i="3"/>
  <c r="H33" i="3"/>
  <c r="I33" i="3"/>
  <c r="J33" i="3"/>
  <c r="K33" i="3"/>
  <c r="L33" i="3"/>
  <c r="M33" i="3"/>
  <c r="N33" i="3"/>
  <c r="O33" i="3"/>
  <c r="K33" i="8"/>
  <c r="E52" i="8" s="1"/>
  <c r="O33" i="8"/>
  <c r="E53" i="8" s="1"/>
  <c r="E52" i="1" l="1"/>
  <c r="G52" i="1" s="1"/>
  <c r="F53" i="1"/>
  <c r="G53" i="1" s="1"/>
  <c r="E33" i="8"/>
  <c r="E54" i="8" s="1"/>
  <c r="N33" i="8"/>
  <c r="M33" i="8"/>
  <c r="L33" i="8"/>
  <c r="F53" i="8" s="1"/>
  <c r="G53" i="8" s="1"/>
  <c r="J33" i="8"/>
  <c r="I33" i="8"/>
  <c r="E46" i="8" s="1"/>
  <c r="H33" i="8"/>
  <c r="F52" i="8" s="1"/>
  <c r="G52" i="8" s="1"/>
  <c r="G33" i="8"/>
  <c r="E45" i="8" s="1"/>
  <c r="F33" i="8"/>
  <c r="D33" i="8"/>
  <c r="C33" i="8"/>
  <c r="B33" i="8"/>
  <c r="F54" i="8" s="1"/>
  <c r="G54" i="8" s="1"/>
  <c r="F51" i="8" l="1"/>
  <c r="E51" i="8"/>
  <c r="F47" i="8"/>
  <c r="F46" i="8"/>
  <c r="E47" i="8"/>
  <c r="G47" i="8" s="1"/>
  <c r="F45" i="8"/>
  <c r="G45" i="8" s="1"/>
  <c r="E48" i="8"/>
  <c r="F48" i="8"/>
  <c r="F49" i="8"/>
  <c r="E50" i="8"/>
  <c r="F50" i="8"/>
  <c r="E49" i="8"/>
  <c r="G51" i="8" l="1"/>
  <c r="G48" i="8"/>
  <c r="G46" i="8"/>
  <c r="G49" i="8"/>
  <c r="G50" i="8"/>
  <c r="C33" i="3" l="1"/>
  <c r="D33" i="3"/>
  <c r="B33" i="3"/>
  <c r="B33" i="1"/>
</calcChain>
</file>

<file path=xl/sharedStrings.xml><?xml version="1.0" encoding="utf-8"?>
<sst xmlns="http://schemas.openxmlformats.org/spreadsheetml/2006/main" count="204" uniqueCount="58">
  <si>
    <t>Files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</si>
  <si>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</si>
  <si>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</si>
  <si>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</si>
  <si>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</si>
  <si>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</si>
  <si>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</si>
  <si>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</si>
  <si>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</si>
  <si>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</si>
  <si>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</si>
  <si>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</si>
  <si>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</si>
  <si>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</si>
  <si>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</si>
  <si>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</si>
  <si>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</si>
  <si>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</si>
  <si>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</si>
  <si>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</si>
  <si>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</si>
  <si>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DS21</t>
  </si>
  <si>
    <t>DS22</t>
  </si>
  <si>
    <t>DS23</t>
  </si>
  <si>
    <t>DS24</t>
  </si>
  <si>
    <t>DS25</t>
  </si>
  <si>
    <t>DS26</t>
  </si>
  <si>
    <t>DS27</t>
  </si>
  <si>
    <t>DS28</t>
  </si>
  <si>
    <t>DS29</t>
  </si>
  <si>
    <t>DS30</t>
  </si>
  <si>
    <t>Components</t>
  </si>
  <si>
    <t>Count</t>
  </si>
  <si>
    <t>Correctly Extracted</t>
  </si>
  <si>
    <t>Expected count</t>
  </si>
  <si>
    <t>Expected count (abs)</t>
  </si>
  <si>
    <t>Correctly Extracted (DSSAM)</t>
  </si>
  <si>
    <t>Correctly Extracted (EnDSSAM)</t>
  </si>
  <si>
    <t>Sub-Components</t>
  </si>
  <si>
    <t>Arguments</t>
  </si>
  <si>
    <t>DSSAM Extracted</t>
  </si>
  <si>
    <t>EnDSSAM Extracted</t>
  </si>
  <si>
    <t>Primative Requirements</t>
  </si>
  <si>
    <t>Perspective</t>
  </si>
  <si>
    <t>Criteria</t>
  </si>
  <si>
    <t>Accuracy</t>
  </si>
  <si>
    <t>Comp Extraction Algo</t>
  </si>
  <si>
    <t>DSSAM Algo</t>
  </si>
  <si>
    <t>Enhanced DSSAM Algo</t>
  </si>
  <si>
    <t>Extracted Comp</t>
  </si>
  <si>
    <t>T</t>
  </si>
  <si>
    <t>F</t>
  </si>
  <si>
    <t>sub-comp (abs)</t>
  </si>
  <si>
    <t>Aguments (abs)</t>
  </si>
  <si>
    <t>Prim-Req</t>
  </si>
  <si>
    <t>Hybrid DSSAM Algo</t>
  </si>
  <si>
    <t>HBDSSAM Extracted</t>
  </si>
  <si>
    <t>Correctly Extracted (HBDSSAM)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</si>
</sst>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textRotation="90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A1E5-74E8-9342-A4DC-641B4E2A73B2}">
  <dimension ref="A1:O54"/>
  <sheetViews>
    <sheetView tabSelected="1" topLeftCell="A14" zoomScale="92" workbookViewId="0">
      <selection activeCell="E52" sqref="E52:F52"/>
    </sheetView>
  </sheetViews>
  <sheetFormatPr baseColWidth="10" defaultRowHeight="16" x14ac:dyDescent="0.2"/>
  <cols>
    <col min="1" max="1" width="6.33203125" customWidth="1"/>
    <col min="2" max="2" width="8.5" customWidth="1"/>
    <col min="3" max="3" width="13.33203125" customWidth="1"/>
    <col min="4" max="5" width="15" customWidth="1"/>
    <col min="6" max="6" width="11" customWidth="1"/>
    <col min="7" max="8" width="12.1640625" customWidth="1"/>
    <col min="9" max="9" width="17.83203125" customWidth="1"/>
    <col min="10" max="11" width="17.5" customWidth="1"/>
    <col min="13" max="13" width="18" customWidth="1"/>
    <col min="14" max="14" width="17.1640625" customWidth="1"/>
    <col min="15" max="15" width="17.83203125" customWidth="1"/>
  </cols>
  <sheetData>
    <row r="1" spans="1:15" ht="16" customHeight="1" x14ac:dyDescent="0.2">
      <c r="A1" s="19" t="s">
        <v>0</v>
      </c>
      <c r="B1" s="24" t="s">
        <v>42</v>
      </c>
      <c r="C1" s="25"/>
      <c r="D1" s="25"/>
      <c r="E1" s="26"/>
      <c r="F1" s="20" t="s">
        <v>31</v>
      </c>
      <c r="G1" s="20"/>
      <c r="H1" s="27" t="s">
        <v>38</v>
      </c>
      <c r="I1" s="28"/>
      <c r="J1" s="28"/>
      <c r="K1" s="29"/>
      <c r="L1" s="31" t="s">
        <v>39</v>
      </c>
      <c r="M1" s="32"/>
      <c r="N1" s="32"/>
      <c r="O1" s="32"/>
    </row>
    <row r="2" spans="1:15" ht="46" customHeight="1" x14ac:dyDescent="0.2">
      <c r="A2" s="19"/>
      <c r="B2" s="6" t="s">
        <v>32</v>
      </c>
      <c r="C2" s="6" t="s">
        <v>40</v>
      </c>
      <c r="D2" s="6" t="s">
        <v>41</v>
      </c>
      <c r="E2" s="14" t="s">
        <v>56</v>
      </c>
      <c r="F2" s="6" t="s">
        <v>34</v>
      </c>
      <c r="G2" s="6" t="s">
        <v>33</v>
      </c>
      <c r="H2" s="6" t="s">
        <v>35</v>
      </c>
      <c r="I2" s="6" t="s">
        <v>36</v>
      </c>
      <c r="J2" s="6" t="s">
        <v>37</v>
      </c>
      <c r="K2" s="14" t="s">
        <v>57</v>
      </c>
      <c r="L2" s="6" t="s">
        <v>35</v>
      </c>
      <c r="M2" s="6" t="s">
        <v>36</v>
      </c>
      <c r="N2" s="6" t="s">
        <v>37</v>
      </c>
      <c r="O2" s="14" t="s">
        <v>57</v>
      </c>
    </row>
    <row r="3" spans="1:15" x14ac:dyDescent="0.2">
      <c r="A3" s="4" t="s">
        <v>1</v>
      </c>
      <c r="B3">
        <v>500</v>
      </c>
      <c r="C3">
        <v>279</v>
      </c>
      <c r="D3">
        <v>281</v>
      </c>
      <c r="E3">
        <v>296</v>
      </c>
      <c r="F3">
        <v>1534</v>
      </c>
      <c r="G3">
        <v>1102</v>
      </c>
      <c r="H3">
        <v>3657</v>
      </c>
      <c r="I3">
        <v>2418</v>
      </c>
      <c r="J3">
        <v>2569</v>
      </c>
      <c r="K3">
        <v>2589</v>
      </c>
      <c r="L3">
        <v>13833</v>
      </c>
      <c r="M3">
        <v>9059</v>
      </c>
      <c r="N3">
        <v>9602</v>
      </c>
      <c r="O3">
        <v>9685</v>
      </c>
    </row>
    <row r="4" spans="1:15" x14ac:dyDescent="0.2">
      <c r="A4" s="4" t="s">
        <v>2</v>
      </c>
      <c r="B4">
        <v>500</v>
      </c>
      <c r="C4">
        <v>273</v>
      </c>
      <c r="D4">
        <v>274</v>
      </c>
      <c r="E4">
        <v>284</v>
      </c>
      <c r="F4">
        <v>1516</v>
      </c>
      <c r="G4">
        <v>1057</v>
      </c>
      <c r="H4">
        <v>3634</v>
      </c>
      <c r="I4">
        <v>2317</v>
      </c>
      <c r="J4">
        <v>2476</v>
      </c>
      <c r="K4">
        <v>2575</v>
      </c>
      <c r="L4">
        <v>13769</v>
      </c>
      <c r="M4">
        <v>8688</v>
      </c>
      <c r="N4">
        <v>9272</v>
      </c>
      <c r="O4">
        <v>10811</v>
      </c>
    </row>
    <row r="5" spans="1:15" x14ac:dyDescent="0.2">
      <c r="A5" s="4" t="s">
        <v>3</v>
      </c>
      <c r="B5">
        <v>500</v>
      </c>
      <c r="C5">
        <v>274</v>
      </c>
      <c r="D5">
        <v>274</v>
      </c>
      <c r="E5">
        <v>291</v>
      </c>
      <c r="F5">
        <v>1518</v>
      </c>
      <c r="G5">
        <v>1070</v>
      </c>
      <c r="H5">
        <v>3651</v>
      </c>
      <c r="I5">
        <v>2405</v>
      </c>
      <c r="J5">
        <v>2556</v>
      </c>
      <c r="K5">
        <v>2600</v>
      </c>
      <c r="L5">
        <v>13842</v>
      </c>
      <c r="M5">
        <v>9032</v>
      </c>
      <c r="N5">
        <v>9581</v>
      </c>
      <c r="O5">
        <v>9628</v>
      </c>
    </row>
    <row r="6" spans="1:15" x14ac:dyDescent="0.2">
      <c r="A6" s="4" t="s">
        <v>4</v>
      </c>
      <c r="B6">
        <v>500</v>
      </c>
      <c r="C6">
        <v>270</v>
      </c>
      <c r="D6">
        <v>271</v>
      </c>
      <c r="E6">
        <v>283</v>
      </c>
      <c r="F6">
        <v>1575</v>
      </c>
      <c r="G6">
        <v>1126</v>
      </c>
      <c r="H6">
        <v>3778</v>
      </c>
      <c r="I6">
        <v>2407</v>
      </c>
      <c r="J6">
        <v>2557</v>
      </c>
      <c r="K6">
        <v>2572</v>
      </c>
      <c r="L6">
        <v>14332</v>
      </c>
      <c r="M6">
        <v>9026</v>
      </c>
      <c r="N6">
        <v>9595</v>
      </c>
      <c r="O6">
        <v>10301</v>
      </c>
    </row>
    <row r="7" spans="1:15" x14ac:dyDescent="0.2">
      <c r="A7" s="4" t="s">
        <v>5</v>
      </c>
      <c r="B7">
        <v>500</v>
      </c>
      <c r="C7">
        <v>253</v>
      </c>
      <c r="D7">
        <v>253</v>
      </c>
      <c r="E7">
        <v>270</v>
      </c>
      <c r="F7">
        <v>1531</v>
      </c>
      <c r="G7">
        <v>1037</v>
      </c>
      <c r="H7">
        <v>3672</v>
      </c>
      <c r="I7">
        <v>2325</v>
      </c>
      <c r="J7">
        <v>2461</v>
      </c>
      <c r="K7">
        <v>2665</v>
      </c>
      <c r="L7">
        <v>13929</v>
      </c>
      <c r="M7">
        <v>8712</v>
      </c>
      <c r="N7">
        <v>9215</v>
      </c>
      <c r="O7">
        <v>9290</v>
      </c>
    </row>
    <row r="8" spans="1:15" x14ac:dyDescent="0.2">
      <c r="A8" s="4" t="s">
        <v>6</v>
      </c>
      <c r="B8">
        <v>500</v>
      </c>
      <c r="C8">
        <v>265</v>
      </c>
      <c r="D8">
        <v>266</v>
      </c>
      <c r="E8">
        <v>281</v>
      </c>
      <c r="F8">
        <v>1525</v>
      </c>
      <c r="G8">
        <v>1062</v>
      </c>
      <c r="H8">
        <v>3742</v>
      </c>
      <c r="I8">
        <v>2418</v>
      </c>
      <c r="J8">
        <v>2549</v>
      </c>
      <c r="K8">
        <v>2887</v>
      </c>
      <c r="L8">
        <v>14185</v>
      </c>
      <c r="M8">
        <v>9081</v>
      </c>
      <c r="N8">
        <v>9562</v>
      </c>
      <c r="O8">
        <v>9628</v>
      </c>
    </row>
    <row r="9" spans="1:15" x14ac:dyDescent="0.2">
      <c r="A9" s="4" t="s">
        <v>7</v>
      </c>
      <c r="B9">
        <v>500</v>
      </c>
      <c r="C9">
        <v>278</v>
      </c>
      <c r="D9">
        <v>278</v>
      </c>
      <c r="E9">
        <v>295</v>
      </c>
      <c r="F9">
        <v>1486</v>
      </c>
      <c r="G9">
        <v>1050</v>
      </c>
      <c r="H9">
        <v>3631</v>
      </c>
      <c r="I9">
        <v>2435</v>
      </c>
      <c r="J9">
        <v>2554</v>
      </c>
      <c r="K9">
        <v>2569</v>
      </c>
      <c r="L9">
        <v>13758</v>
      </c>
      <c r="M9">
        <v>9157</v>
      </c>
      <c r="N9">
        <v>9595</v>
      </c>
      <c r="O9">
        <v>11219</v>
      </c>
    </row>
    <row r="10" spans="1:15" x14ac:dyDescent="0.2">
      <c r="A10" s="4" t="s">
        <v>8</v>
      </c>
      <c r="B10">
        <v>500</v>
      </c>
      <c r="C10">
        <v>288</v>
      </c>
      <c r="D10">
        <v>289</v>
      </c>
      <c r="E10">
        <v>300</v>
      </c>
      <c r="F10">
        <v>1518</v>
      </c>
      <c r="G10">
        <v>1091</v>
      </c>
      <c r="H10">
        <v>3624</v>
      </c>
      <c r="I10">
        <v>2394</v>
      </c>
      <c r="J10">
        <v>2528</v>
      </c>
      <c r="K10">
        <v>2694</v>
      </c>
      <c r="L10">
        <v>13732</v>
      </c>
      <c r="M10">
        <v>8986</v>
      </c>
      <c r="N10">
        <v>9486</v>
      </c>
      <c r="O10">
        <v>9565</v>
      </c>
    </row>
    <row r="11" spans="1:15" x14ac:dyDescent="0.2">
      <c r="A11" s="4" t="s">
        <v>9</v>
      </c>
      <c r="B11">
        <v>500</v>
      </c>
      <c r="C11">
        <v>295</v>
      </c>
      <c r="D11">
        <v>295</v>
      </c>
      <c r="E11">
        <v>305</v>
      </c>
      <c r="F11">
        <v>1536</v>
      </c>
      <c r="G11">
        <v>1121</v>
      </c>
      <c r="H11">
        <v>3683</v>
      </c>
      <c r="I11">
        <v>2527</v>
      </c>
      <c r="J11">
        <v>2670</v>
      </c>
      <c r="K11">
        <v>2687</v>
      </c>
      <c r="L11">
        <v>13989</v>
      </c>
      <c r="M11">
        <v>9501</v>
      </c>
      <c r="N11">
        <v>10031</v>
      </c>
      <c r="O11">
        <v>10101</v>
      </c>
    </row>
    <row r="12" spans="1:15" x14ac:dyDescent="0.2">
      <c r="A12" s="4" t="s">
        <v>10</v>
      </c>
      <c r="B12">
        <v>500</v>
      </c>
      <c r="C12">
        <v>262</v>
      </c>
      <c r="D12">
        <v>262</v>
      </c>
      <c r="E12">
        <v>281</v>
      </c>
      <c r="F12">
        <v>1567</v>
      </c>
      <c r="G12">
        <v>1107</v>
      </c>
      <c r="H12">
        <v>3830</v>
      </c>
      <c r="I12">
        <v>2477</v>
      </c>
      <c r="J12">
        <v>2658</v>
      </c>
      <c r="K12">
        <v>2680</v>
      </c>
      <c r="L12">
        <v>14553</v>
      </c>
      <c r="M12">
        <v>9345</v>
      </c>
      <c r="N12">
        <v>10023</v>
      </c>
      <c r="O12">
        <v>10112</v>
      </c>
    </row>
    <row r="13" spans="1:15" x14ac:dyDescent="0.2">
      <c r="A13" s="4" t="s">
        <v>11</v>
      </c>
      <c r="B13">
        <v>500</v>
      </c>
      <c r="C13">
        <v>283</v>
      </c>
      <c r="D13">
        <v>283</v>
      </c>
      <c r="E13">
        <v>290</v>
      </c>
      <c r="F13">
        <v>1514</v>
      </c>
      <c r="G13">
        <v>1079</v>
      </c>
      <c r="H13">
        <v>3672</v>
      </c>
      <c r="I13">
        <v>2453</v>
      </c>
      <c r="J13">
        <v>2580</v>
      </c>
      <c r="K13">
        <v>2710</v>
      </c>
      <c r="L13">
        <v>13938</v>
      </c>
      <c r="M13">
        <v>9211</v>
      </c>
      <c r="N13">
        <v>9687</v>
      </c>
      <c r="O13">
        <v>9747</v>
      </c>
    </row>
    <row r="14" spans="1:15" x14ac:dyDescent="0.2">
      <c r="A14" s="4" t="s">
        <v>12</v>
      </c>
      <c r="B14">
        <v>500</v>
      </c>
      <c r="C14">
        <v>270</v>
      </c>
      <c r="D14">
        <v>272</v>
      </c>
      <c r="E14">
        <v>283</v>
      </c>
      <c r="F14">
        <v>1548</v>
      </c>
      <c r="G14">
        <v>1074</v>
      </c>
      <c r="H14">
        <v>3706</v>
      </c>
      <c r="I14">
        <v>2312</v>
      </c>
      <c r="J14">
        <v>2486</v>
      </c>
      <c r="K14">
        <v>2590</v>
      </c>
      <c r="L14">
        <v>14079</v>
      </c>
      <c r="M14">
        <v>8696</v>
      </c>
      <c r="N14">
        <v>9328</v>
      </c>
      <c r="O14">
        <v>11101</v>
      </c>
    </row>
    <row r="15" spans="1:15" x14ac:dyDescent="0.2">
      <c r="A15" s="4" t="s">
        <v>13</v>
      </c>
      <c r="B15">
        <v>500</v>
      </c>
      <c r="C15">
        <v>276</v>
      </c>
      <c r="D15">
        <v>277</v>
      </c>
      <c r="E15">
        <v>293</v>
      </c>
      <c r="F15">
        <v>1533</v>
      </c>
      <c r="G15">
        <v>1095</v>
      </c>
      <c r="H15">
        <v>3732</v>
      </c>
      <c r="I15">
        <v>2355</v>
      </c>
      <c r="J15">
        <v>2527</v>
      </c>
      <c r="K15">
        <v>2687</v>
      </c>
      <c r="L15">
        <v>14125</v>
      </c>
      <c r="M15">
        <v>8819</v>
      </c>
      <c r="N15">
        <v>9451</v>
      </c>
      <c r="O15">
        <v>9492</v>
      </c>
    </row>
    <row r="16" spans="1:15" x14ac:dyDescent="0.2">
      <c r="A16" s="4" t="s">
        <v>14</v>
      </c>
      <c r="B16">
        <v>500</v>
      </c>
      <c r="C16">
        <v>267</v>
      </c>
      <c r="D16">
        <v>268</v>
      </c>
      <c r="E16">
        <v>278</v>
      </c>
      <c r="F16">
        <v>1581</v>
      </c>
      <c r="G16">
        <v>1111</v>
      </c>
      <c r="H16">
        <v>3818</v>
      </c>
      <c r="I16">
        <v>2482</v>
      </c>
      <c r="J16">
        <v>2624</v>
      </c>
      <c r="K16">
        <v>2733</v>
      </c>
      <c r="L16">
        <v>14524</v>
      </c>
      <c r="M16">
        <v>9339</v>
      </c>
      <c r="N16">
        <v>9872</v>
      </c>
      <c r="O16">
        <v>9933</v>
      </c>
    </row>
    <row r="17" spans="1:15" x14ac:dyDescent="0.2">
      <c r="A17" s="4" t="s">
        <v>15</v>
      </c>
      <c r="B17">
        <v>500</v>
      </c>
      <c r="C17">
        <v>252</v>
      </c>
      <c r="D17">
        <v>252</v>
      </c>
      <c r="E17">
        <v>264</v>
      </c>
      <c r="F17">
        <v>1584</v>
      </c>
      <c r="G17">
        <v>1086</v>
      </c>
      <c r="H17">
        <v>3845</v>
      </c>
      <c r="I17">
        <v>2430</v>
      </c>
      <c r="J17">
        <v>2599</v>
      </c>
      <c r="K17">
        <v>2679</v>
      </c>
      <c r="L17">
        <v>14578</v>
      </c>
      <c r="M17">
        <v>9116</v>
      </c>
      <c r="N17">
        <v>9762</v>
      </c>
      <c r="O17">
        <v>9813</v>
      </c>
    </row>
    <row r="18" spans="1:15" x14ac:dyDescent="0.2">
      <c r="A18" s="4" t="s">
        <v>16</v>
      </c>
      <c r="B18">
        <v>500</v>
      </c>
      <c r="C18">
        <v>259</v>
      </c>
      <c r="D18">
        <v>259</v>
      </c>
      <c r="E18">
        <v>272</v>
      </c>
      <c r="F18">
        <v>1540</v>
      </c>
      <c r="G18">
        <v>1051</v>
      </c>
      <c r="H18">
        <v>3732</v>
      </c>
      <c r="I18">
        <v>2306</v>
      </c>
      <c r="J18">
        <v>2452</v>
      </c>
      <c r="K18">
        <v>2569</v>
      </c>
      <c r="L18">
        <v>14137</v>
      </c>
      <c r="M18">
        <v>8649</v>
      </c>
      <c r="N18">
        <v>9183</v>
      </c>
      <c r="O18">
        <v>9250</v>
      </c>
    </row>
    <row r="19" spans="1:15" x14ac:dyDescent="0.2">
      <c r="A19" s="4" t="s">
        <v>17</v>
      </c>
      <c r="B19">
        <v>500</v>
      </c>
      <c r="C19">
        <v>278</v>
      </c>
      <c r="D19">
        <v>278</v>
      </c>
      <c r="E19">
        <v>294</v>
      </c>
      <c r="F19">
        <v>1523</v>
      </c>
      <c r="G19">
        <v>1073</v>
      </c>
      <c r="H19">
        <v>3596</v>
      </c>
      <c r="I19">
        <v>2298</v>
      </c>
      <c r="J19">
        <v>2464</v>
      </c>
      <c r="K19">
        <v>2813</v>
      </c>
      <c r="L19">
        <v>13631</v>
      </c>
      <c r="M19">
        <v>8615</v>
      </c>
      <c r="N19">
        <v>9228</v>
      </c>
      <c r="O19">
        <v>9323</v>
      </c>
    </row>
    <row r="20" spans="1:15" x14ac:dyDescent="0.2">
      <c r="A20" s="4" t="s">
        <v>18</v>
      </c>
      <c r="B20">
        <v>500</v>
      </c>
      <c r="C20">
        <v>272</v>
      </c>
      <c r="D20">
        <v>272</v>
      </c>
      <c r="E20">
        <v>285</v>
      </c>
      <c r="F20">
        <v>1566</v>
      </c>
      <c r="G20">
        <v>1112</v>
      </c>
      <c r="H20">
        <v>3828</v>
      </c>
      <c r="I20">
        <v>2488</v>
      </c>
      <c r="J20">
        <v>2640</v>
      </c>
      <c r="K20">
        <v>2764</v>
      </c>
      <c r="L20">
        <v>14530</v>
      </c>
      <c r="M20">
        <v>9366</v>
      </c>
      <c r="N20">
        <v>9937</v>
      </c>
      <c r="O20">
        <v>10039</v>
      </c>
    </row>
    <row r="21" spans="1:15" x14ac:dyDescent="0.2">
      <c r="A21" s="4" t="s">
        <v>19</v>
      </c>
      <c r="B21">
        <v>500</v>
      </c>
      <c r="C21">
        <v>272</v>
      </c>
      <c r="D21">
        <v>272</v>
      </c>
      <c r="E21">
        <v>279</v>
      </c>
      <c r="F21">
        <v>1529</v>
      </c>
      <c r="G21">
        <v>1053</v>
      </c>
      <c r="H21">
        <v>3694</v>
      </c>
      <c r="I21">
        <v>2396</v>
      </c>
      <c r="J21">
        <v>2503</v>
      </c>
      <c r="K21">
        <v>2722</v>
      </c>
      <c r="L21">
        <v>13994</v>
      </c>
      <c r="M21">
        <v>8978</v>
      </c>
      <c r="N21">
        <v>9364</v>
      </c>
      <c r="O21">
        <v>9444</v>
      </c>
    </row>
    <row r="22" spans="1:15" x14ac:dyDescent="0.2">
      <c r="A22" s="4" t="s">
        <v>20</v>
      </c>
      <c r="B22">
        <v>500</v>
      </c>
      <c r="C22">
        <v>272</v>
      </c>
      <c r="D22">
        <v>273</v>
      </c>
      <c r="E22">
        <v>286</v>
      </c>
      <c r="F22">
        <v>1528</v>
      </c>
      <c r="G22">
        <v>1067</v>
      </c>
      <c r="H22">
        <v>3693</v>
      </c>
      <c r="I22">
        <v>2366</v>
      </c>
      <c r="J22">
        <v>2518</v>
      </c>
      <c r="K22">
        <v>2697</v>
      </c>
      <c r="L22">
        <v>14008</v>
      </c>
      <c r="M22">
        <v>8851</v>
      </c>
      <c r="N22">
        <v>9413</v>
      </c>
      <c r="O22">
        <v>10353</v>
      </c>
    </row>
    <row r="23" spans="1:15" x14ac:dyDescent="0.2">
      <c r="A23" s="4" t="s">
        <v>21</v>
      </c>
      <c r="B23">
        <v>500</v>
      </c>
      <c r="C23">
        <v>261</v>
      </c>
      <c r="D23">
        <v>262</v>
      </c>
      <c r="E23">
        <v>275</v>
      </c>
      <c r="F23">
        <v>1560</v>
      </c>
      <c r="G23">
        <v>1077</v>
      </c>
      <c r="H23">
        <v>3752</v>
      </c>
      <c r="I23">
        <v>2326</v>
      </c>
      <c r="J23">
        <v>2500</v>
      </c>
      <c r="K23">
        <v>2719</v>
      </c>
      <c r="L23">
        <v>14220</v>
      </c>
      <c r="M23">
        <v>8738</v>
      </c>
      <c r="N23">
        <v>9379</v>
      </c>
      <c r="O23">
        <v>9454</v>
      </c>
    </row>
    <row r="24" spans="1:15" x14ac:dyDescent="0.2">
      <c r="A24" s="4" t="s">
        <v>22</v>
      </c>
      <c r="B24">
        <v>500</v>
      </c>
      <c r="C24">
        <v>278</v>
      </c>
      <c r="D24">
        <v>278</v>
      </c>
      <c r="E24">
        <v>288</v>
      </c>
      <c r="F24">
        <v>1549</v>
      </c>
      <c r="G24">
        <v>1094</v>
      </c>
      <c r="H24">
        <v>3745</v>
      </c>
      <c r="I24">
        <v>2478</v>
      </c>
      <c r="J24">
        <v>2604</v>
      </c>
      <c r="K24">
        <v>2715</v>
      </c>
      <c r="L24">
        <v>14208</v>
      </c>
      <c r="M24">
        <v>9299</v>
      </c>
      <c r="N24">
        <v>9773</v>
      </c>
      <c r="O24">
        <v>9854</v>
      </c>
    </row>
    <row r="25" spans="1:15" x14ac:dyDescent="0.2">
      <c r="A25" s="4" t="s">
        <v>23</v>
      </c>
      <c r="B25">
        <v>500</v>
      </c>
      <c r="C25">
        <v>271</v>
      </c>
      <c r="D25">
        <v>272</v>
      </c>
      <c r="E25">
        <v>288</v>
      </c>
      <c r="F25">
        <v>1517</v>
      </c>
      <c r="G25">
        <v>1071</v>
      </c>
      <c r="H25">
        <v>3683</v>
      </c>
      <c r="I25">
        <v>2447</v>
      </c>
      <c r="J25">
        <v>2588</v>
      </c>
      <c r="K25">
        <v>2605</v>
      </c>
      <c r="L25">
        <v>13980</v>
      </c>
      <c r="M25">
        <v>9216</v>
      </c>
      <c r="N25">
        <v>9736</v>
      </c>
      <c r="O25">
        <v>9807</v>
      </c>
    </row>
    <row r="26" spans="1:15" x14ac:dyDescent="0.2">
      <c r="A26" s="4" t="s">
        <v>24</v>
      </c>
      <c r="B26" s="13">
        <v>500</v>
      </c>
      <c r="C26" s="13">
        <v>271</v>
      </c>
      <c r="D26" s="13">
        <v>272</v>
      </c>
      <c r="E26">
        <v>282</v>
      </c>
      <c r="F26" s="13">
        <v>1536</v>
      </c>
      <c r="G26" s="13">
        <v>1079</v>
      </c>
      <c r="H26" s="13">
        <v>3690</v>
      </c>
      <c r="I26" s="13">
        <v>2340</v>
      </c>
      <c r="J26" s="13">
        <v>2479</v>
      </c>
      <c r="K26">
        <v>2496</v>
      </c>
      <c r="L26" s="13">
        <v>14022</v>
      </c>
      <c r="M26" s="13">
        <v>8777</v>
      </c>
      <c r="N26" s="13">
        <v>9296</v>
      </c>
      <c r="O26">
        <v>9363</v>
      </c>
    </row>
    <row r="27" spans="1:15" x14ac:dyDescent="0.2">
      <c r="A27" s="4" t="s">
        <v>25</v>
      </c>
      <c r="B27">
        <v>500</v>
      </c>
      <c r="C27">
        <v>279</v>
      </c>
      <c r="D27">
        <v>279</v>
      </c>
      <c r="E27">
        <v>295</v>
      </c>
      <c r="F27">
        <v>1552</v>
      </c>
      <c r="G27">
        <v>1099</v>
      </c>
      <c r="H27">
        <v>3684</v>
      </c>
      <c r="I27">
        <v>2407</v>
      </c>
      <c r="J27">
        <v>2542</v>
      </c>
      <c r="K27">
        <v>2558</v>
      </c>
      <c r="L27">
        <v>13996</v>
      </c>
      <c r="M27">
        <v>9056</v>
      </c>
      <c r="N27">
        <v>9556</v>
      </c>
      <c r="O27">
        <v>9619</v>
      </c>
    </row>
    <row r="28" spans="1:15" x14ac:dyDescent="0.2">
      <c r="A28" s="4" t="s">
        <v>26</v>
      </c>
      <c r="B28">
        <v>500</v>
      </c>
      <c r="C28">
        <v>261</v>
      </c>
      <c r="D28">
        <v>262</v>
      </c>
      <c r="E28">
        <v>273</v>
      </c>
      <c r="F28">
        <v>1542</v>
      </c>
      <c r="G28">
        <v>1051</v>
      </c>
      <c r="H28">
        <v>3809</v>
      </c>
      <c r="I28">
        <v>2386</v>
      </c>
      <c r="J28">
        <v>2559</v>
      </c>
      <c r="K28">
        <v>2608</v>
      </c>
      <c r="L28">
        <v>14438</v>
      </c>
      <c r="M28">
        <v>8944</v>
      </c>
      <c r="N28">
        <v>9575</v>
      </c>
      <c r="O28">
        <v>9622</v>
      </c>
    </row>
    <row r="29" spans="1:15" x14ac:dyDescent="0.2">
      <c r="A29" s="4" t="s">
        <v>27</v>
      </c>
      <c r="B29">
        <v>500</v>
      </c>
      <c r="C29">
        <v>259</v>
      </c>
      <c r="D29">
        <v>260</v>
      </c>
      <c r="E29">
        <v>274</v>
      </c>
      <c r="F29">
        <v>1566</v>
      </c>
      <c r="G29">
        <v>1072</v>
      </c>
      <c r="H29">
        <v>3817</v>
      </c>
      <c r="I29">
        <v>2312</v>
      </c>
      <c r="J29">
        <v>2673</v>
      </c>
      <c r="K29">
        <v>2689</v>
      </c>
      <c r="L29">
        <v>14366</v>
      </c>
      <c r="M29">
        <v>8663</v>
      </c>
      <c r="N29">
        <v>9985</v>
      </c>
      <c r="O29">
        <v>10053</v>
      </c>
    </row>
    <row r="30" spans="1:15" x14ac:dyDescent="0.2">
      <c r="A30" s="4" t="s">
        <v>28</v>
      </c>
      <c r="B30">
        <v>500</v>
      </c>
      <c r="C30">
        <v>255</v>
      </c>
      <c r="D30">
        <v>260</v>
      </c>
      <c r="E30">
        <v>271</v>
      </c>
      <c r="F30">
        <v>1526</v>
      </c>
      <c r="G30">
        <v>1021</v>
      </c>
      <c r="H30">
        <v>3806</v>
      </c>
      <c r="I30">
        <v>2226</v>
      </c>
      <c r="J30">
        <v>2678</v>
      </c>
      <c r="K30">
        <v>2686</v>
      </c>
      <c r="L30">
        <v>14227</v>
      </c>
      <c r="M30">
        <v>8295</v>
      </c>
      <c r="N30">
        <v>9973</v>
      </c>
      <c r="O30">
        <v>10007</v>
      </c>
    </row>
    <row r="31" spans="1:15" x14ac:dyDescent="0.2">
      <c r="A31" s="4" t="s">
        <v>29</v>
      </c>
      <c r="B31">
        <v>500</v>
      </c>
      <c r="C31">
        <v>269</v>
      </c>
      <c r="D31">
        <v>274</v>
      </c>
      <c r="E31">
        <v>280</v>
      </c>
      <c r="F31">
        <v>1586</v>
      </c>
      <c r="G31">
        <v>1107</v>
      </c>
      <c r="H31">
        <v>3953</v>
      </c>
      <c r="I31">
        <v>2487</v>
      </c>
      <c r="J31">
        <v>2858</v>
      </c>
      <c r="K31">
        <v>2870</v>
      </c>
      <c r="L31">
        <v>14904</v>
      </c>
      <c r="M31">
        <v>9377</v>
      </c>
      <c r="N31">
        <v>10729</v>
      </c>
      <c r="O31">
        <v>10780</v>
      </c>
    </row>
    <row r="32" spans="1:15" x14ac:dyDescent="0.2">
      <c r="A32" s="4" t="s">
        <v>30</v>
      </c>
      <c r="B32">
        <v>500</v>
      </c>
      <c r="C32">
        <v>244</v>
      </c>
      <c r="D32">
        <v>254</v>
      </c>
      <c r="E32">
        <v>257</v>
      </c>
      <c r="F32">
        <v>1583</v>
      </c>
      <c r="G32">
        <v>1071</v>
      </c>
      <c r="H32">
        <v>3804</v>
      </c>
      <c r="I32">
        <v>2304</v>
      </c>
      <c r="J32">
        <v>2708</v>
      </c>
      <c r="K32">
        <v>2799</v>
      </c>
      <c r="L32">
        <v>14322</v>
      </c>
      <c r="M32">
        <v>8636</v>
      </c>
      <c r="N32">
        <v>10127</v>
      </c>
      <c r="O32">
        <v>12169</v>
      </c>
    </row>
    <row r="33" spans="2:15" s="1" customFormat="1" x14ac:dyDescent="0.2">
      <c r="B33" s="1">
        <f>SUM(B3:B32)</f>
        <v>15000</v>
      </c>
      <c r="C33" s="1">
        <f t="shared" ref="C33:O33" si="0">SUM(C3:C32)</f>
        <v>8086</v>
      </c>
      <c r="D33" s="1">
        <f t="shared" si="0"/>
        <v>8122</v>
      </c>
      <c r="E33" s="1">
        <f t="shared" si="0"/>
        <v>8493</v>
      </c>
      <c r="F33" s="1">
        <f t="shared" si="0"/>
        <v>46269</v>
      </c>
      <c r="G33" s="1">
        <f t="shared" si="0"/>
        <v>32366</v>
      </c>
      <c r="H33" s="1">
        <f t="shared" si="0"/>
        <v>111961</v>
      </c>
      <c r="I33" s="1">
        <f t="shared" si="0"/>
        <v>71722</v>
      </c>
      <c r="J33" s="1">
        <f t="shared" si="0"/>
        <v>77160</v>
      </c>
      <c r="K33" s="1">
        <f t="shared" si="0"/>
        <v>80227</v>
      </c>
      <c r="L33" s="1">
        <f t="shared" si="0"/>
        <v>424149</v>
      </c>
      <c r="M33" s="1">
        <f t="shared" si="0"/>
        <v>269228</v>
      </c>
      <c r="N33" s="1">
        <f t="shared" si="0"/>
        <v>289316</v>
      </c>
      <c r="O33" s="1">
        <f t="shared" si="0"/>
        <v>299563</v>
      </c>
    </row>
    <row r="44" spans="2:15" ht="51" x14ac:dyDescent="0.2">
      <c r="C44" s="7" t="s">
        <v>43</v>
      </c>
      <c r="D44" s="7" t="s">
        <v>44</v>
      </c>
      <c r="E44" s="8" t="s">
        <v>50</v>
      </c>
      <c r="F44" s="8" t="s">
        <v>51</v>
      </c>
      <c r="G44" s="8" t="s">
        <v>45</v>
      </c>
    </row>
    <row r="45" spans="2:15" ht="51" x14ac:dyDescent="0.2">
      <c r="C45" s="15" t="s">
        <v>46</v>
      </c>
      <c r="D45" s="7" t="s">
        <v>49</v>
      </c>
      <c r="E45" s="9">
        <f>G33</f>
        <v>32366</v>
      </c>
      <c r="F45" s="9">
        <f>F33-G33</f>
        <v>13903</v>
      </c>
      <c r="G45" s="10">
        <f>E45/(E45+F45)</f>
        <v>0.69951803583392769</v>
      </c>
    </row>
    <row r="46" spans="2:15" x14ac:dyDescent="0.2">
      <c r="C46" s="16" t="s">
        <v>47</v>
      </c>
      <c r="D46" s="7" t="s">
        <v>52</v>
      </c>
      <c r="E46" s="9">
        <f>I33</f>
        <v>71722</v>
      </c>
      <c r="F46" s="9">
        <f>H33-I33</f>
        <v>40239</v>
      </c>
      <c r="G46" s="10">
        <f>E46/(E46+F46)</f>
        <v>0.64059806539777242</v>
      </c>
    </row>
    <row r="47" spans="2:15" x14ac:dyDescent="0.2">
      <c r="C47" s="17"/>
      <c r="D47" s="7" t="s">
        <v>53</v>
      </c>
      <c r="E47" s="9">
        <f>M33</f>
        <v>269228</v>
      </c>
      <c r="F47" s="9">
        <f>L33-M33</f>
        <v>154921</v>
      </c>
      <c r="G47" s="10">
        <f>E47/(E47+F47)</f>
        <v>0.63474863786075175</v>
      </c>
    </row>
    <row r="48" spans="2:15" x14ac:dyDescent="0.2">
      <c r="C48" s="18"/>
      <c r="D48" s="7" t="s">
        <v>54</v>
      </c>
      <c r="E48" s="9">
        <f>C33</f>
        <v>8086</v>
      </c>
      <c r="F48" s="9">
        <f>B33-C33</f>
        <v>6914</v>
      </c>
      <c r="G48" s="10">
        <f>E48/(E48+F48)</f>
        <v>0.53906666666666669</v>
      </c>
    </row>
    <row r="49" spans="3:7" x14ac:dyDescent="0.2">
      <c r="C49" s="21" t="s">
        <v>48</v>
      </c>
      <c r="D49" s="7" t="s">
        <v>52</v>
      </c>
      <c r="E49" s="9">
        <f>J33</f>
        <v>77160</v>
      </c>
      <c r="F49" s="9">
        <f>H33-J33</f>
        <v>34801</v>
      </c>
      <c r="G49" s="10">
        <f>E49/(E49+F49)</f>
        <v>0.6891685497628639</v>
      </c>
    </row>
    <row r="50" spans="3:7" x14ac:dyDescent="0.2">
      <c r="C50" s="22"/>
      <c r="D50" s="7" t="s">
        <v>53</v>
      </c>
      <c r="E50" s="9">
        <f>N33</f>
        <v>289316</v>
      </c>
      <c r="F50" s="9">
        <f>L33-N33</f>
        <v>134833</v>
      </c>
      <c r="G50" s="10">
        <f>E50/(E50+F50)</f>
        <v>0.68210935308111065</v>
      </c>
    </row>
    <row r="51" spans="3:7" x14ac:dyDescent="0.2">
      <c r="C51" s="23"/>
      <c r="D51" s="7" t="s">
        <v>54</v>
      </c>
      <c r="E51" s="9">
        <f>D33</f>
        <v>8122</v>
      </c>
      <c r="F51" s="9">
        <f>B33-D33</f>
        <v>6878</v>
      </c>
      <c r="G51" s="10">
        <f>E51/(E51+F51)</f>
        <v>0.54146666666666665</v>
      </c>
    </row>
    <row r="52" spans="3:7" x14ac:dyDescent="0.2">
      <c r="C52" s="21" t="s">
        <v>55</v>
      </c>
      <c r="D52" s="7" t="s">
        <v>52</v>
      </c>
      <c r="E52" s="9">
        <f>K33</f>
        <v>80227</v>
      </c>
      <c r="F52" s="9">
        <f>H33-K33</f>
        <v>31734</v>
      </c>
      <c r="G52" s="10">
        <f>E52/(E52+F52)</f>
        <v>0.71656201713096523</v>
      </c>
    </row>
    <row r="53" spans="3:7" x14ac:dyDescent="0.2">
      <c r="C53" s="22"/>
      <c r="D53" s="7" t="s">
        <v>53</v>
      </c>
      <c r="E53" s="9">
        <f>O33</f>
        <v>299563</v>
      </c>
      <c r="F53" s="9">
        <f>L33-O33</f>
        <v>124586</v>
      </c>
      <c r="G53" s="10">
        <f>E53/(E53+F53)</f>
        <v>0.70626831608703544</v>
      </c>
    </row>
    <row r="54" spans="3:7" x14ac:dyDescent="0.2">
      <c r="C54" s="23"/>
      <c r="D54" s="7" t="s">
        <v>54</v>
      </c>
      <c r="E54" s="9">
        <f>E33</f>
        <v>8493</v>
      </c>
      <c r="F54" s="9">
        <f>B33-E33</f>
        <v>6507</v>
      </c>
      <c r="G54" s="10">
        <f>E54/(E54+F54)</f>
        <v>0.56620000000000004</v>
      </c>
    </row>
  </sheetData>
  <mergeCells count="8">
    <mergeCell ref="F1:G1"/>
    <mergeCell ref="B1:E1"/>
    <mergeCell ref="H1:K1"/>
    <mergeCell ref="L1:O1"/>
    <mergeCell ref="A1:A2"/>
    <mergeCell ref="C46:C48"/>
    <mergeCell ref="C49:C51"/>
    <mergeCell ref="C52: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195-6D64-5C45-B872-11752DA2C995}">
  <dimension ref="A1:S54"/>
  <sheetViews>
    <sheetView topLeftCell="A15" workbookViewId="0">
      <selection activeCell="E53" sqref="E53:F53"/>
    </sheetView>
  </sheetViews>
  <sheetFormatPr baseColWidth="10" defaultRowHeight="16" x14ac:dyDescent="0.2"/>
  <cols>
    <col min="1" max="1" width="6.33203125" customWidth="1"/>
    <col min="2" max="2" width="8.5" style="2" customWidth="1"/>
    <col min="3" max="3" width="13.33203125" style="2" customWidth="1"/>
    <col min="4" max="5" width="15" style="2" customWidth="1"/>
    <col min="6" max="6" width="11" style="2" customWidth="1"/>
    <col min="7" max="8" width="12.1640625" style="2" customWidth="1"/>
    <col min="9" max="9" width="11.1640625" style="2" customWidth="1"/>
    <col min="10" max="11" width="17.83203125" style="2" customWidth="1"/>
    <col min="12" max="12" width="17.5" style="2" customWidth="1"/>
    <col min="13" max="13" width="15.33203125" style="2" customWidth="1"/>
    <col min="14" max="14" width="17.1640625" style="2" customWidth="1"/>
    <col min="15" max="15" width="17.1640625" customWidth="1"/>
  </cols>
  <sheetData>
    <row r="1" spans="1:15" s="5" customFormat="1" ht="16" customHeight="1" x14ac:dyDescent="0.2">
      <c r="A1" s="19" t="s">
        <v>0</v>
      </c>
      <c r="B1" s="24" t="s">
        <v>42</v>
      </c>
      <c r="C1" s="25"/>
      <c r="D1" s="25"/>
      <c r="E1" s="26"/>
      <c r="F1" s="20" t="s">
        <v>31</v>
      </c>
      <c r="G1" s="20"/>
      <c r="H1" s="27" t="s">
        <v>38</v>
      </c>
      <c r="I1" s="28"/>
      <c r="J1" s="28"/>
      <c r="K1" s="29"/>
      <c r="L1" s="27" t="s">
        <v>39</v>
      </c>
      <c r="M1" s="28"/>
      <c r="N1" s="28"/>
      <c r="O1" s="29"/>
    </row>
    <row r="2" spans="1:15" s="5" customFormat="1" ht="51" x14ac:dyDescent="0.2">
      <c r="A2" s="19"/>
      <c r="B2" s="12" t="s">
        <v>32</v>
      </c>
      <c r="C2" s="12" t="s">
        <v>40</v>
      </c>
      <c r="D2" s="12" t="s">
        <v>41</v>
      </c>
      <c r="E2" s="14" t="s">
        <v>56</v>
      </c>
      <c r="F2" s="12" t="s">
        <v>34</v>
      </c>
      <c r="G2" s="12" t="s">
        <v>33</v>
      </c>
      <c r="H2" s="12" t="s">
        <v>35</v>
      </c>
      <c r="I2" s="12" t="s">
        <v>36</v>
      </c>
      <c r="J2" s="12" t="s">
        <v>37</v>
      </c>
      <c r="K2" s="14" t="s">
        <v>57</v>
      </c>
      <c r="L2" s="12" t="s">
        <v>35</v>
      </c>
      <c r="M2" s="12" t="s">
        <v>36</v>
      </c>
      <c r="N2" s="12" t="s">
        <v>37</v>
      </c>
      <c r="O2" s="14" t="s">
        <v>57</v>
      </c>
    </row>
    <row r="3" spans="1:15" x14ac:dyDescent="0.2">
      <c r="A3" s="4" t="s">
        <v>1</v>
      </c>
      <c r="B3">
        <v>500</v>
      </c>
      <c r="C3">
        <v>423</v>
      </c>
      <c r="D3">
        <v>423</v>
      </c>
      <c r="E3">
        <v>457</v>
      </c>
      <c r="F3">
        <v>1534</v>
      </c>
      <c r="G3">
        <v>1456</v>
      </c>
      <c r="H3">
        <v>3657</v>
      </c>
      <c r="I3">
        <v>3404</v>
      </c>
      <c r="J3">
        <v>3515</v>
      </c>
      <c r="K3">
        <v>3604</v>
      </c>
      <c r="L3">
        <v>13833</v>
      </c>
      <c r="M3">
        <v>12885</v>
      </c>
      <c r="N3">
        <v>13318</v>
      </c>
      <c r="O3">
        <v>13607</v>
      </c>
    </row>
    <row r="4" spans="1:15" x14ac:dyDescent="0.2">
      <c r="A4" s="4" t="s">
        <v>2</v>
      </c>
      <c r="B4">
        <v>500</v>
      </c>
      <c r="C4">
        <v>411</v>
      </c>
      <c r="D4">
        <v>411</v>
      </c>
      <c r="E4">
        <v>451</v>
      </c>
      <c r="F4">
        <v>1516</v>
      </c>
      <c r="G4">
        <v>1421</v>
      </c>
      <c r="H4">
        <v>3634</v>
      </c>
      <c r="I4">
        <v>3322</v>
      </c>
      <c r="J4">
        <v>3454</v>
      </c>
      <c r="K4">
        <v>3480</v>
      </c>
      <c r="L4">
        <v>13769</v>
      </c>
      <c r="M4">
        <v>12568</v>
      </c>
      <c r="N4">
        <v>13109</v>
      </c>
      <c r="O4">
        <v>13120</v>
      </c>
    </row>
    <row r="5" spans="1:15" x14ac:dyDescent="0.2">
      <c r="A5" s="4" t="s">
        <v>3</v>
      </c>
      <c r="B5">
        <v>500</v>
      </c>
      <c r="C5">
        <v>417</v>
      </c>
      <c r="D5">
        <v>417</v>
      </c>
      <c r="E5">
        <v>457</v>
      </c>
      <c r="F5">
        <v>1518</v>
      </c>
      <c r="G5">
        <v>1434</v>
      </c>
      <c r="H5">
        <v>3651</v>
      </c>
      <c r="I5">
        <v>3322</v>
      </c>
      <c r="J5">
        <v>3501</v>
      </c>
      <c r="K5">
        <v>3520</v>
      </c>
      <c r="L5">
        <v>13842</v>
      </c>
      <c r="M5">
        <v>12596</v>
      </c>
      <c r="N5">
        <v>13289</v>
      </c>
      <c r="O5">
        <v>13578</v>
      </c>
    </row>
    <row r="6" spans="1:15" x14ac:dyDescent="0.2">
      <c r="A6" s="4" t="s">
        <v>4</v>
      </c>
      <c r="B6">
        <v>500</v>
      </c>
      <c r="C6">
        <v>416</v>
      </c>
      <c r="D6">
        <v>416</v>
      </c>
      <c r="E6">
        <v>456</v>
      </c>
      <c r="F6">
        <v>1575</v>
      </c>
      <c r="G6">
        <v>1488</v>
      </c>
      <c r="H6">
        <v>3778</v>
      </c>
      <c r="I6">
        <v>3480</v>
      </c>
      <c r="J6">
        <v>3616</v>
      </c>
      <c r="K6">
        <v>3705</v>
      </c>
      <c r="L6">
        <v>14332</v>
      </c>
      <c r="M6">
        <v>13206</v>
      </c>
      <c r="N6">
        <v>13737</v>
      </c>
      <c r="O6">
        <v>13801</v>
      </c>
    </row>
    <row r="7" spans="1:15" x14ac:dyDescent="0.2">
      <c r="A7" s="4" t="s">
        <v>5</v>
      </c>
      <c r="B7">
        <v>500</v>
      </c>
      <c r="C7">
        <v>408</v>
      </c>
      <c r="D7">
        <v>408</v>
      </c>
      <c r="E7">
        <v>448</v>
      </c>
      <c r="F7">
        <v>1531</v>
      </c>
      <c r="G7">
        <v>1437</v>
      </c>
      <c r="H7">
        <v>3672</v>
      </c>
      <c r="I7">
        <v>3351</v>
      </c>
      <c r="J7">
        <v>3492</v>
      </c>
      <c r="K7">
        <v>3498</v>
      </c>
      <c r="L7">
        <v>13929</v>
      </c>
      <c r="M7">
        <v>12712</v>
      </c>
      <c r="N7">
        <v>13269</v>
      </c>
      <c r="O7">
        <v>13558</v>
      </c>
    </row>
    <row r="8" spans="1:15" x14ac:dyDescent="0.2">
      <c r="A8" s="4" t="s">
        <v>6</v>
      </c>
      <c r="B8">
        <v>500</v>
      </c>
      <c r="C8">
        <v>418</v>
      </c>
      <c r="D8">
        <v>418</v>
      </c>
      <c r="E8">
        <v>458</v>
      </c>
      <c r="F8">
        <v>1525</v>
      </c>
      <c r="G8">
        <v>1441</v>
      </c>
      <c r="H8">
        <v>3742</v>
      </c>
      <c r="I8">
        <v>3462</v>
      </c>
      <c r="J8">
        <v>3588</v>
      </c>
      <c r="K8">
        <v>3600</v>
      </c>
      <c r="L8">
        <v>14185</v>
      </c>
      <c r="M8">
        <v>13133</v>
      </c>
      <c r="N8">
        <v>13623</v>
      </c>
      <c r="O8">
        <v>13912</v>
      </c>
    </row>
    <row r="9" spans="1:15" x14ac:dyDescent="0.2">
      <c r="A9" s="4" t="s">
        <v>7</v>
      </c>
      <c r="B9">
        <v>500</v>
      </c>
      <c r="C9">
        <v>419</v>
      </c>
      <c r="D9">
        <v>419</v>
      </c>
      <c r="E9">
        <v>459</v>
      </c>
      <c r="F9">
        <v>1486</v>
      </c>
      <c r="G9">
        <v>1400</v>
      </c>
      <c r="H9">
        <v>3631</v>
      </c>
      <c r="I9">
        <v>3364</v>
      </c>
      <c r="J9">
        <v>3476</v>
      </c>
      <c r="K9">
        <v>3489</v>
      </c>
      <c r="L9">
        <v>13758</v>
      </c>
      <c r="M9">
        <v>12732</v>
      </c>
      <c r="N9">
        <v>13194</v>
      </c>
      <c r="O9">
        <v>13483</v>
      </c>
    </row>
    <row r="10" spans="1:15" x14ac:dyDescent="0.2">
      <c r="A10" s="4" t="s">
        <v>8</v>
      </c>
      <c r="B10">
        <v>500</v>
      </c>
      <c r="C10">
        <v>432</v>
      </c>
      <c r="D10">
        <v>432</v>
      </c>
      <c r="E10">
        <v>479</v>
      </c>
      <c r="F10">
        <v>1518</v>
      </c>
      <c r="G10">
        <v>1449</v>
      </c>
      <c r="H10">
        <v>3624</v>
      </c>
      <c r="I10">
        <v>3398</v>
      </c>
      <c r="J10">
        <v>3497</v>
      </c>
      <c r="K10">
        <v>3502</v>
      </c>
      <c r="L10">
        <v>13732</v>
      </c>
      <c r="M10">
        <v>12880</v>
      </c>
      <c r="N10">
        <v>13270</v>
      </c>
      <c r="O10">
        <v>13559</v>
      </c>
    </row>
    <row r="11" spans="1:15" x14ac:dyDescent="0.2">
      <c r="A11" s="4" t="s">
        <v>9</v>
      </c>
      <c r="B11">
        <v>500</v>
      </c>
      <c r="C11">
        <v>421</v>
      </c>
      <c r="D11">
        <v>421</v>
      </c>
      <c r="E11">
        <v>468</v>
      </c>
      <c r="F11">
        <v>1536</v>
      </c>
      <c r="G11">
        <v>1452</v>
      </c>
      <c r="H11">
        <v>3683</v>
      </c>
      <c r="I11">
        <v>3435</v>
      </c>
      <c r="J11">
        <v>3522</v>
      </c>
      <c r="K11">
        <v>3611</v>
      </c>
      <c r="L11">
        <v>13989</v>
      </c>
      <c r="M11">
        <v>13027</v>
      </c>
      <c r="N11">
        <v>13392</v>
      </c>
      <c r="O11">
        <v>13681</v>
      </c>
    </row>
    <row r="12" spans="1:15" x14ac:dyDescent="0.2">
      <c r="A12" s="4" t="s">
        <v>10</v>
      </c>
      <c r="B12">
        <v>500</v>
      </c>
      <c r="C12">
        <v>409</v>
      </c>
      <c r="D12">
        <v>410</v>
      </c>
      <c r="E12">
        <v>457</v>
      </c>
      <c r="F12">
        <v>1567</v>
      </c>
      <c r="G12">
        <v>1471</v>
      </c>
      <c r="H12">
        <v>3830</v>
      </c>
      <c r="I12">
        <v>3438</v>
      </c>
      <c r="J12">
        <v>3651</v>
      </c>
      <c r="K12">
        <v>3740</v>
      </c>
      <c r="L12">
        <v>14553</v>
      </c>
      <c r="M12">
        <v>13071</v>
      </c>
      <c r="N12">
        <v>13897</v>
      </c>
      <c r="O12">
        <v>14186</v>
      </c>
    </row>
    <row r="13" spans="1:15" x14ac:dyDescent="0.2">
      <c r="A13" s="4" t="s">
        <v>11</v>
      </c>
      <c r="B13">
        <v>500</v>
      </c>
      <c r="C13">
        <v>426</v>
      </c>
      <c r="D13">
        <v>426</v>
      </c>
      <c r="E13">
        <v>473</v>
      </c>
      <c r="F13">
        <v>1514</v>
      </c>
      <c r="G13">
        <v>1437</v>
      </c>
      <c r="H13">
        <v>3672</v>
      </c>
      <c r="I13">
        <v>3397</v>
      </c>
      <c r="J13">
        <v>3526</v>
      </c>
      <c r="K13">
        <v>3543</v>
      </c>
      <c r="L13">
        <v>13938</v>
      </c>
      <c r="M13">
        <v>12901</v>
      </c>
      <c r="N13">
        <v>13411</v>
      </c>
      <c r="O13">
        <v>13700</v>
      </c>
    </row>
    <row r="14" spans="1:15" x14ac:dyDescent="0.2">
      <c r="A14" s="4" t="s">
        <v>12</v>
      </c>
      <c r="B14">
        <v>500</v>
      </c>
      <c r="C14">
        <v>432</v>
      </c>
      <c r="D14">
        <v>432</v>
      </c>
      <c r="E14">
        <v>479</v>
      </c>
      <c r="F14">
        <v>1548</v>
      </c>
      <c r="G14">
        <v>1478</v>
      </c>
      <c r="H14">
        <v>3706</v>
      </c>
      <c r="I14">
        <v>3448</v>
      </c>
      <c r="J14">
        <v>3582</v>
      </c>
      <c r="K14">
        <v>3671</v>
      </c>
      <c r="L14">
        <v>14079</v>
      </c>
      <c r="M14">
        <v>13096</v>
      </c>
      <c r="N14">
        <v>13626</v>
      </c>
      <c r="O14">
        <v>13915</v>
      </c>
    </row>
    <row r="15" spans="1:15" x14ac:dyDescent="0.2">
      <c r="A15" s="4" t="s">
        <v>13</v>
      </c>
      <c r="B15">
        <v>500</v>
      </c>
      <c r="C15">
        <v>409</v>
      </c>
      <c r="D15">
        <v>410</v>
      </c>
      <c r="E15">
        <v>457</v>
      </c>
      <c r="F15">
        <v>1533</v>
      </c>
      <c r="G15">
        <v>1441</v>
      </c>
      <c r="H15">
        <v>3732</v>
      </c>
      <c r="I15">
        <v>3421</v>
      </c>
      <c r="J15">
        <v>3564</v>
      </c>
      <c r="K15">
        <v>3653</v>
      </c>
      <c r="L15">
        <v>14125</v>
      </c>
      <c r="M15">
        <v>12952</v>
      </c>
      <c r="N15">
        <v>13509</v>
      </c>
      <c r="O15">
        <v>13798</v>
      </c>
    </row>
    <row r="16" spans="1:15" x14ac:dyDescent="0.2">
      <c r="A16" s="4" t="s">
        <v>14</v>
      </c>
      <c r="B16">
        <v>500</v>
      </c>
      <c r="C16">
        <v>414</v>
      </c>
      <c r="D16">
        <v>414</v>
      </c>
      <c r="E16">
        <v>454</v>
      </c>
      <c r="F16">
        <v>1581</v>
      </c>
      <c r="G16">
        <v>1492</v>
      </c>
      <c r="H16">
        <v>3818</v>
      </c>
      <c r="I16">
        <v>3512</v>
      </c>
      <c r="J16">
        <v>3648</v>
      </c>
      <c r="K16">
        <v>3717</v>
      </c>
      <c r="L16">
        <v>14524</v>
      </c>
      <c r="M16">
        <v>13365</v>
      </c>
      <c r="N16">
        <v>13895</v>
      </c>
      <c r="O16">
        <v>13903</v>
      </c>
    </row>
    <row r="17" spans="1:15" x14ac:dyDescent="0.2">
      <c r="A17" s="4" t="s">
        <v>15</v>
      </c>
      <c r="B17">
        <v>500</v>
      </c>
      <c r="C17">
        <v>403</v>
      </c>
      <c r="D17">
        <v>403</v>
      </c>
      <c r="E17">
        <v>443</v>
      </c>
      <c r="F17">
        <v>1584</v>
      </c>
      <c r="G17">
        <v>1484</v>
      </c>
      <c r="H17">
        <v>3845</v>
      </c>
      <c r="I17">
        <v>3475</v>
      </c>
      <c r="J17">
        <v>3654</v>
      </c>
      <c r="K17">
        <v>3743</v>
      </c>
      <c r="L17">
        <v>14578</v>
      </c>
      <c r="M17">
        <v>13166</v>
      </c>
      <c r="N17">
        <v>13882</v>
      </c>
      <c r="O17">
        <v>14180</v>
      </c>
    </row>
    <row r="18" spans="1:15" x14ac:dyDescent="0.2">
      <c r="A18" s="4" t="s">
        <v>16</v>
      </c>
      <c r="B18">
        <v>500</v>
      </c>
      <c r="C18">
        <v>436</v>
      </c>
      <c r="D18">
        <v>436</v>
      </c>
      <c r="E18">
        <v>481</v>
      </c>
      <c r="F18">
        <v>1540</v>
      </c>
      <c r="G18">
        <v>1473</v>
      </c>
      <c r="H18">
        <v>3732</v>
      </c>
      <c r="I18">
        <v>3478</v>
      </c>
      <c r="J18">
        <v>3597</v>
      </c>
      <c r="K18">
        <v>3686</v>
      </c>
      <c r="L18">
        <v>14137</v>
      </c>
      <c r="M18">
        <v>13178</v>
      </c>
      <c r="N18">
        <v>13647</v>
      </c>
      <c r="O18">
        <v>13945</v>
      </c>
    </row>
    <row r="19" spans="1:15" x14ac:dyDescent="0.2">
      <c r="A19" s="4" t="s">
        <v>17</v>
      </c>
      <c r="B19">
        <v>500</v>
      </c>
      <c r="C19">
        <v>426</v>
      </c>
      <c r="D19">
        <v>426</v>
      </c>
      <c r="E19">
        <v>471</v>
      </c>
      <c r="F19">
        <v>1523</v>
      </c>
      <c r="G19">
        <v>1446</v>
      </c>
      <c r="H19">
        <v>3596</v>
      </c>
      <c r="I19">
        <v>3318</v>
      </c>
      <c r="J19">
        <v>3457</v>
      </c>
      <c r="K19">
        <v>3549</v>
      </c>
      <c r="L19">
        <v>13631</v>
      </c>
      <c r="M19">
        <v>12563</v>
      </c>
      <c r="N19">
        <v>13116</v>
      </c>
      <c r="O19">
        <v>13414</v>
      </c>
    </row>
    <row r="20" spans="1:15" x14ac:dyDescent="0.2">
      <c r="A20" s="4" t="s">
        <v>18</v>
      </c>
      <c r="B20">
        <v>500</v>
      </c>
      <c r="C20">
        <v>412</v>
      </c>
      <c r="D20">
        <v>412</v>
      </c>
      <c r="E20">
        <v>457</v>
      </c>
      <c r="F20">
        <v>1566</v>
      </c>
      <c r="G20">
        <v>1477</v>
      </c>
      <c r="H20">
        <v>3828</v>
      </c>
      <c r="I20">
        <v>3547</v>
      </c>
      <c r="J20">
        <v>3672</v>
      </c>
      <c r="K20">
        <v>3764</v>
      </c>
      <c r="L20">
        <v>14530</v>
      </c>
      <c r="M20">
        <v>13454</v>
      </c>
      <c r="N20">
        <v>13955</v>
      </c>
      <c r="O20">
        <v>14253</v>
      </c>
    </row>
    <row r="21" spans="1:15" x14ac:dyDescent="0.2">
      <c r="A21" s="4" t="s">
        <v>19</v>
      </c>
      <c r="B21">
        <v>500</v>
      </c>
      <c r="C21">
        <v>425</v>
      </c>
      <c r="D21">
        <v>425</v>
      </c>
      <c r="E21">
        <v>470</v>
      </c>
      <c r="F21">
        <v>1529</v>
      </c>
      <c r="G21">
        <v>1453</v>
      </c>
      <c r="H21">
        <v>3694</v>
      </c>
      <c r="I21">
        <v>3454</v>
      </c>
      <c r="J21">
        <v>3552</v>
      </c>
      <c r="K21">
        <v>3577</v>
      </c>
      <c r="L21">
        <v>13994</v>
      </c>
      <c r="M21">
        <v>13084</v>
      </c>
      <c r="N21">
        <v>13467</v>
      </c>
      <c r="O21">
        <v>13765</v>
      </c>
    </row>
    <row r="22" spans="1:15" x14ac:dyDescent="0.2">
      <c r="A22" s="4" t="s">
        <v>20</v>
      </c>
      <c r="B22">
        <v>500</v>
      </c>
      <c r="C22">
        <v>417</v>
      </c>
      <c r="D22">
        <v>417</v>
      </c>
      <c r="E22">
        <v>462</v>
      </c>
      <c r="F22">
        <v>1528</v>
      </c>
      <c r="G22">
        <v>1443</v>
      </c>
      <c r="H22">
        <v>3693</v>
      </c>
      <c r="I22">
        <v>3418</v>
      </c>
      <c r="J22">
        <v>3531</v>
      </c>
      <c r="K22">
        <v>3623</v>
      </c>
      <c r="L22">
        <v>14008</v>
      </c>
      <c r="M22">
        <v>12948</v>
      </c>
      <c r="N22">
        <v>13405</v>
      </c>
      <c r="O22">
        <v>13703</v>
      </c>
    </row>
    <row r="23" spans="1:15" x14ac:dyDescent="0.2">
      <c r="A23" s="4" t="s">
        <v>21</v>
      </c>
      <c r="B23">
        <v>500</v>
      </c>
      <c r="C23">
        <v>412</v>
      </c>
      <c r="D23">
        <v>412</v>
      </c>
      <c r="E23">
        <v>457</v>
      </c>
      <c r="F23">
        <v>1560</v>
      </c>
      <c r="G23">
        <v>1467</v>
      </c>
      <c r="H23">
        <v>3752</v>
      </c>
      <c r="I23">
        <v>3451</v>
      </c>
      <c r="J23">
        <v>3584</v>
      </c>
      <c r="K23">
        <v>3676</v>
      </c>
      <c r="L23">
        <v>14220</v>
      </c>
      <c r="M23">
        <v>13094</v>
      </c>
      <c r="N23">
        <v>13612</v>
      </c>
      <c r="O23">
        <v>13910</v>
      </c>
    </row>
    <row r="24" spans="1:15" x14ac:dyDescent="0.2">
      <c r="A24" s="4" t="s">
        <v>22</v>
      </c>
      <c r="B24">
        <v>500</v>
      </c>
      <c r="C24">
        <v>414</v>
      </c>
      <c r="D24">
        <v>416</v>
      </c>
      <c r="E24">
        <v>461</v>
      </c>
      <c r="F24">
        <v>1549</v>
      </c>
      <c r="G24">
        <v>1460</v>
      </c>
      <c r="H24">
        <v>3745</v>
      </c>
      <c r="I24">
        <v>3443</v>
      </c>
      <c r="J24">
        <v>3580</v>
      </c>
      <c r="K24">
        <v>3672</v>
      </c>
      <c r="L24">
        <v>14208</v>
      </c>
      <c r="M24">
        <v>13061</v>
      </c>
      <c r="N24">
        <v>13596</v>
      </c>
      <c r="O24">
        <v>13894</v>
      </c>
    </row>
    <row r="25" spans="1:15" x14ac:dyDescent="0.2">
      <c r="A25" s="4" t="s">
        <v>23</v>
      </c>
      <c r="B25">
        <v>500</v>
      </c>
      <c r="C25">
        <v>417</v>
      </c>
      <c r="D25">
        <v>417</v>
      </c>
      <c r="E25">
        <v>462</v>
      </c>
      <c r="F25">
        <v>1517</v>
      </c>
      <c r="G25">
        <v>1430</v>
      </c>
      <c r="H25">
        <v>3683</v>
      </c>
      <c r="I25">
        <v>3395</v>
      </c>
      <c r="J25">
        <v>3522</v>
      </c>
      <c r="K25">
        <v>3534</v>
      </c>
      <c r="L25">
        <v>13980</v>
      </c>
      <c r="M25">
        <v>12892</v>
      </c>
      <c r="N25">
        <v>13386</v>
      </c>
      <c r="O25">
        <v>13684</v>
      </c>
    </row>
    <row r="26" spans="1:15" x14ac:dyDescent="0.2">
      <c r="A26" s="4" t="s">
        <v>24</v>
      </c>
      <c r="B26">
        <v>500</v>
      </c>
      <c r="C26">
        <v>400</v>
      </c>
      <c r="D26">
        <v>400</v>
      </c>
      <c r="E26">
        <v>445</v>
      </c>
      <c r="F26">
        <v>1536</v>
      </c>
      <c r="G26">
        <v>1432</v>
      </c>
      <c r="H26">
        <v>3690</v>
      </c>
      <c r="I26">
        <v>3350</v>
      </c>
      <c r="J26">
        <v>3499</v>
      </c>
      <c r="K26">
        <v>3591</v>
      </c>
      <c r="L26">
        <v>14022</v>
      </c>
      <c r="M26">
        <v>12754</v>
      </c>
      <c r="N26">
        <v>13337</v>
      </c>
      <c r="O26">
        <v>13635</v>
      </c>
    </row>
    <row r="27" spans="1:15" x14ac:dyDescent="0.2">
      <c r="A27" s="4" t="s">
        <v>25</v>
      </c>
      <c r="B27">
        <v>500</v>
      </c>
      <c r="C27">
        <v>430</v>
      </c>
      <c r="D27">
        <v>430</v>
      </c>
      <c r="E27">
        <v>475</v>
      </c>
      <c r="F27">
        <v>1552</v>
      </c>
      <c r="G27">
        <v>1480</v>
      </c>
      <c r="H27">
        <v>3684</v>
      </c>
      <c r="I27">
        <v>3441</v>
      </c>
      <c r="J27">
        <v>3554</v>
      </c>
      <c r="K27">
        <v>3637</v>
      </c>
      <c r="L27">
        <v>13996</v>
      </c>
      <c r="M27">
        <v>13048</v>
      </c>
      <c r="N27">
        <v>13512</v>
      </c>
      <c r="O27">
        <v>13810</v>
      </c>
    </row>
    <row r="28" spans="1:15" x14ac:dyDescent="0.2">
      <c r="A28" s="4" t="s">
        <v>26</v>
      </c>
      <c r="B28">
        <v>500</v>
      </c>
      <c r="C28">
        <v>425</v>
      </c>
      <c r="D28">
        <v>426</v>
      </c>
      <c r="E28">
        <v>471</v>
      </c>
      <c r="F28">
        <v>1542</v>
      </c>
      <c r="G28">
        <v>1463</v>
      </c>
      <c r="H28">
        <v>3809</v>
      </c>
      <c r="I28">
        <v>3531</v>
      </c>
      <c r="J28">
        <v>3649</v>
      </c>
      <c r="K28">
        <v>3741</v>
      </c>
      <c r="L28">
        <v>14438</v>
      </c>
      <c r="M28">
        <v>13378</v>
      </c>
      <c r="N28">
        <v>13841</v>
      </c>
      <c r="O28">
        <v>13939</v>
      </c>
    </row>
    <row r="29" spans="1:15" x14ac:dyDescent="0.2">
      <c r="A29" s="4" t="s">
        <v>27</v>
      </c>
      <c r="B29">
        <v>500</v>
      </c>
      <c r="C29">
        <v>413</v>
      </c>
      <c r="D29">
        <v>413</v>
      </c>
      <c r="E29">
        <v>458</v>
      </c>
      <c r="F29">
        <v>1566</v>
      </c>
      <c r="G29">
        <v>1469</v>
      </c>
      <c r="H29">
        <v>3817</v>
      </c>
      <c r="I29">
        <v>3486</v>
      </c>
      <c r="J29">
        <v>3625</v>
      </c>
      <c r="K29">
        <v>3640</v>
      </c>
      <c r="L29">
        <v>14366</v>
      </c>
      <c r="M29">
        <v>13131</v>
      </c>
      <c r="N29">
        <v>13672</v>
      </c>
      <c r="O29">
        <v>13975</v>
      </c>
    </row>
    <row r="30" spans="1:15" x14ac:dyDescent="0.2">
      <c r="A30" s="4" t="s">
        <v>28</v>
      </c>
      <c r="B30">
        <v>500</v>
      </c>
      <c r="C30">
        <v>412</v>
      </c>
      <c r="D30">
        <v>412</v>
      </c>
      <c r="E30">
        <v>456</v>
      </c>
      <c r="F30">
        <v>1526</v>
      </c>
      <c r="G30">
        <v>1420</v>
      </c>
      <c r="H30">
        <v>3806</v>
      </c>
      <c r="I30">
        <v>3479</v>
      </c>
      <c r="J30">
        <v>3625</v>
      </c>
      <c r="K30">
        <v>3717</v>
      </c>
      <c r="L30">
        <v>14227</v>
      </c>
      <c r="M30">
        <v>13000</v>
      </c>
      <c r="N30">
        <v>13568</v>
      </c>
      <c r="O30">
        <v>13602</v>
      </c>
    </row>
    <row r="31" spans="1:15" x14ac:dyDescent="0.2">
      <c r="A31" s="4" t="s">
        <v>29</v>
      </c>
      <c r="B31">
        <v>500</v>
      </c>
      <c r="C31">
        <v>413</v>
      </c>
      <c r="D31">
        <v>414</v>
      </c>
      <c r="E31">
        <v>456</v>
      </c>
      <c r="F31">
        <v>1586</v>
      </c>
      <c r="G31">
        <v>1483</v>
      </c>
      <c r="H31">
        <v>3953</v>
      </c>
      <c r="I31">
        <v>3615</v>
      </c>
      <c r="J31">
        <v>3761</v>
      </c>
      <c r="K31">
        <v>3853</v>
      </c>
      <c r="L31">
        <v>14904</v>
      </c>
      <c r="M31">
        <v>13632</v>
      </c>
      <c r="N31">
        <v>14203</v>
      </c>
      <c r="O31">
        <v>14309</v>
      </c>
    </row>
    <row r="32" spans="1:15" x14ac:dyDescent="0.2">
      <c r="A32" s="4" t="s">
        <v>30</v>
      </c>
      <c r="B32">
        <v>500</v>
      </c>
      <c r="C32">
        <v>411</v>
      </c>
      <c r="D32">
        <v>411</v>
      </c>
      <c r="E32">
        <v>455</v>
      </c>
      <c r="F32">
        <v>1583</v>
      </c>
      <c r="G32">
        <v>1482</v>
      </c>
      <c r="H32">
        <v>3804</v>
      </c>
      <c r="I32">
        <v>3482</v>
      </c>
      <c r="J32">
        <v>3618</v>
      </c>
      <c r="K32">
        <v>3635</v>
      </c>
      <c r="L32">
        <v>14322</v>
      </c>
      <c r="M32">
        <v>13133</v>
      </c>
      <c r="N32">
        <v>13658</v>
      </c>
      <c r="O32">
        <v>13706</v>
      </c>
    </row>
    <row r="33" spans="2:19" x14ac:dyDescent="0.2">
      <c r="B33" s="3">
        <f>SUM(B3:B32)</f>
        <v>15000</v>
      </c>
      <c r="C33" s="3">
        <f t="shared" ref="C33:O33" si="0">SUM(C3:C32)</f>
        <v>12521</v>
      </c>
      <c r="D33" s="3">
        <f t="shared" si="0"/>
        <v>12527</v>
      </c>
      <c r="E33" s="3">
        <f t="shared" si="0"/>
        <v>13833</v>
      </c>
      <c r="F33" s="3">
        <f t="shared" si="0"/>
        <v>46269</v>
      </c>
      <c r="G33" s="3">
        <f t="shared" si="0"/>
        <v>43659</v>
      </c>
      <c r="H33" s="3">
        <f t="shared" si="0"/>
        <v>111961</v>
      </c>
      <c r="I33" s="3">
        <f t="shared" si="0"/>
        <v>103117</v>
      </c>
      <c r="J33" s="3">
        <f t="shared" si="0"/>
        <v>107112</v>
      </c>
      <c r="K33" s="3">
        <f t="shared" si="0"/>
        <v>108971</v>
      </c>
      <c r="L33" s="3">
        <f t="shared" si="0"/>
        <v>424149</v>
      </c>
      <c r="M33" s="3">
        <f t="shared" si="0"/>
        <v>390640</v>
      </c>
      <c r="N33" s="3">
        <f t="shared" si="0"/>
        <v>406396</v>
      </c>
      <c r="O33" s="3">
        <f t="shared" si="0"/>
        <v>413525</v>
      </c>
      <c r="P33" s="3"/>
      <c r="Q33" s="3"/>
      <c r="R33" s="3"/>
      <c r="S33" s="3"/>
    </row>
    <row r="37" spans="2:19" ht="20" x14ac:dyDescent="0.2">
      <c r="P37" s="30"/>
    </row>
    <row r="44" spans="2:19" ht="51" x14ac:dyDescent="0.2">
      <c r="C44" s="7" t="s">
        <v>43</v>
      </c>
      <c r="D44" s="7" t="s">
        <v>44</v>
      </c>
      <c r="E44" s="8" t="s">
        <v>50</v>
      </c>
      <c r="F44" s="8" t="s">
        <v>51</v>
      </c>
      <c r="G44" s="8" t="s">
        <v>45</v>
      </c>
      <c r="K44"/>
      <c r="L44"/>
      <c r="M44"/>
      <c r="N44"/>
    </row>
    <row r="45" spans="2:19" ht="51" x14ac:dyDescent="0.2">
      <c r="C45" s="11" t="s">
        <v>46</v>
      </c>
      <c r="D45" s="7" t="s">
        <v>49</v>
      </c>
      <c r="E45" s="9">
        <f>G33</f>
        <v>43659</v>
      </c>
      <c r="F45" s="9">
        <f>F33-G33</f>
        <v>2610</v>
      </c>
      <c r="G45" s="10">
        <f>E45/(E45+F45)</f>
        <v>0.94359074110095309</v>
      </c>
      <c r="K45"/>
      <c r="L45"/>
      <c r="M45"/>
      <c r="N45"/>
    </row>
    <row r="46" spans="2:19" x14ac:dyDescent="0.2">
      <c r="C46" s="16" t="s">
        <v>47</v>
      </c>
      <c r="D46" s="7" t="s">
        <v>52</v>
      </c>
      <c r="E46" s="9">
        <f>I33</f>
        <v>103117</v>
      </c>
      <c r="F46" s="9">
        <f>H33-I33</f>
        <v>8844</v>
      </c>
      <c r="G46" s="10">
        <f>E46/(E46+F46)</f>
        <v>0.92100820821536067</v>
      </c>
      <c r="K46"/>
      <c r="L46"/>
      <c r="M46"/>
      <c r="N46"/>
    </row>
    <row r="47" spans="2:19" x14ac:dyDescent="0.2">
      <c r="C47" s="17"/>
      <c r="D47" s="7" t="s">
        <v>53</v>
      </c>
      <c r="E47" s="9">
        <f>M33</f>
        <v>390640</v>
      </c>
      <c r="F47" s="9">
        <f>L33-M33</f>
        <v>33509</v>
      </c>
      <c r="G47" s="10">
        <f>E47/(E47+F47)</f>
        <v>0.92099710243334298</v>
      </c>
      <c r="K47"/>
      <c r="L47"/>
      <c r="M47"/>
      <c r="N47"/>
    </row>
    <row r="48" spans="2:19" x14ac:dyDescent="0.2">
      <c r="C48" s="18"/>
      <c r="D48" s="7" t="s">
        <v>54</v>
      </c>
      <c r="E48" s="9">
        <f>C33</f>
        <v>12521</v>
      </c>
      <c r="F48" s="9">
        <f>B33-C33</f>
        <v>2479</v>
      </c>
      <c r="G48" s="10">
        <f>E48/(E48+F48)</f>
        <v>0.83473333333333333</v>
      </c>
      <c r="K48"/>
      <c r="L48"/>
      <c r="M48"/>
      <c r="N48"/>
    </row>
    <row r="49" spans="3:14" ht="16" customHeight="1" x14ac:dyDescent="0.2">
      <c r="C49" s="21" t="s">
        <v>48</v>
      </c>
      <c r="D49" s="7" t="s">
        <v>52</v>
      </c>
      <c r="E49" s="9">
        <f>J33</f>
        <v>107112</v>
      </c>
      <c r="F49" s="9">
        <f>H33-J33</f>
        <v>4849</v>
      </c>
      <c r="G49" s="10">
        <f>E49/(E49+F49)</f>
        <v>0.95669027607827728</v>
      </c>
      <c r="K49"/>
      <c r="L49"/>
      <c r="M49"/>
      <c r="N49"/>
    </row>
    <row r="50" spans="3:14" x14ac:dyDescent="0.2">
      <c r="C50" s="22"/>
      <c r="D50" s="7" t="s">
        <v>53</v>
      </c>
      <c r="E50" s="9">
        <f>N33</f>
        <v>406396</v>
      </c>
      <c r="F50" s="9">
        <f>L33-N33</f>
        <v>17753</v>
      </c>
      <c r="G50" s="10">
        <f>E50/(E50+F50)</f>
        <v>0.95814442566173674</v>
      </c>
      <c r="K50"/>
      <c r="L50"/>
      <c r="M50"/>
      <c r="N50"/>
    </row>
    <row r="51" spans="3:14" x14ac:dyDescent="0.2">
      <c r="C51" s="23"/>
      <c r="D51" s="7" t="s">
        <v>54</v>
      </c>
      <c r="E51" s="9">
        <f>D33</f>
        <v>12527</v>
      </c>
      <c r="F51" s="9">
        <f>B33-D33</f>
        <v>2473</v>
      </c>
      <c r="G51" s="10">
        <f>E51/(E51+F51)</f>
        <v>0.83513333333333328</v>
      </c>
      <c r="K51"/>
      <c r="L51"/>
      <c r="M51"/>
      <c r="N51"/>
    </row>
    <row r="52" spans="3:14" ht="16" customHeight="1" x14ac:dyDescent="0.2">
      <c r="C52" s="21" t="s">
        <v>55</v>
      </c>
      <c r="D52" s="7" t="s">
        <v>52</v>
      </c>
      <c r="E52" s="9">
        <f>K33</f>
        <v>108971</v>
      </c>
      <c r="F52" s="9">
        <f>H33-K33</f>
        <v>2990</v>
      </c>
      <c r="G52" s="10">
        <f>E52/(E52+F52)</f>
        <v>0.97329427211261066</v>
      </c>
      <c r="K52"/>
      <c r="L52"/>
      <c r="M52"/>
      <c r="N52"/>
    </row>
    <row r="53" spans="3:14" x14ac:dyDescent="0.2">
      <c r="C53" s="22"/>
      <c r="D53" s="7" t="s">
        <v>53</v>
      </c>
      <c r="E53" s="9">
        <f>O33</f>
        <v>413525</v>
      </c>
      <c r="F53" s="9">
        <f>L33-O33</f>
        <v>10624</v>
      </c>
      <c r="G53" s="10">
        <f>E53/(E53+F53)</f>
        <v>0.97495219840197667</v>
      </c>
      <c r="K53"/>
      <c r="L53"/>
      <c r="M53"/>
      <c r="N53"/>
    </row>
    <row r="54" spans="3:14" x14ac:dyDescent="0.2">
      <c r="C54" s="23"/>
      <c r="D54" s="7" t="s">
        <v>54</v>
      </c>
      <c r="E54" s="9">
        <f>E33</f>
        <v>13833</v>
      </c>
      <c r="F54" s="9">
        <f>B33-E33</f>
        <v>1167</v>
      </c>
      <c r="G54" s="10">
        <f>E54/(E54+F54)</f>
        <v>0.92220000000000002</v>
      </c>
      <c r="K54"/>
      <c r="L54"/>
      <c r="M54"/>
      <c r="N54"/>
    </row>
  </sheetData>
  <mergeCells count="8">
    <mergeCell ref="A1:A2"/>
    <mergeCell ref="F1:G1"/>
    <mergeCell ref="C49:C51"/>
    <mergeCell ref="C52:C54"/>
    <mergeCell ref="B1:E1"/>
    <mergeCell ref="H1:K1"/>
    <mergeCell ref="C46:C48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5560-ADD9-4242-9D42-0A14B495DD72}">
  <dimension ref="A1:O54"/>
  <sheetViews>
    <sheetView topLeftCell="A24" workbookViewId="0">
      <selection activeCell="C44" sqref="C44:G54"/>
    </sheetView>
  </sheetViews>
  <sheetFormatPr baseColWidth="10" defaultRowHeight="16" x14ac:dyDescent="0.2"/>
  <cols>
    <col min="1" max="1" width="6.33203125" customWidth="1"/>
    <col min="2" max="2" width="8.5" customWidth="1"/>
    <col min="3" max="3" width="13.33203125" customWidth="1"/>
    <col min="4" max="5" width="15" customWidth="1"/>
    <col min="6" max="6" width="11" customWidth="1"/>
    <col min="7" max="8" width="12.1640625" customWidth="1"/>
    <col min="9" max="9" width="17.83203125" customWidth="1"/>
    <col min="10" max="11" width="17.5" customWidth="1"/>
    <col min="13" max="13" width="18" customWidth="1"/>
    <col min="14" max="14" width="17.1640625" customWidth="1"/>
    <col min="15" max="15" width="18.6640625" customWidth="1"/>
  </cols>
  <sheetData>
    <row r="1" spans="1:15" ht="16" customHeight="1" x14ac:dyDescent="0.2">
      <c r="A1" s="19" t="s">
        <v>0</v>
      </c>
      <c r="B1" s="24" t="s">
        <v>42</v>
      </c>
      <c r="C1" s="25"/>
      <c r="D1" s="25"/>
      <c r="E1" s="26"/>
      <c r="F1" s="27" t="s">
        <v>31</v>
      </c>
      <c r="G1" s="29"/>
      <c r="H1" s="27" t="s">
        <v>38</v>
      </c>
      <c r="I1" s="28"/>
      <c r="J1" s="28"/>
      <c r="K1" s="29"/>
      <c r="L1" s="31" t="s">
        <v>39</v>
      </c>
      <c r="M1" s="32"/>
      <c r="N1" s="32"/>
      <c r="O1" s="32"/>
    </row>
    <row r="2" spans="1:15" ht="33" customHeight="1" x14ac:dyDescent="0.2">
      <c r="A2" s="19"/>
      <c r="B2" s="6" t="s">
        <v>32</v>
      </c>
      <c r="C2" s="6" t="s">
        <v>40</v>
      </c>
      <c r="D2" s="6" t="s">
        <v>41</v>
      </c>
      <c r="E2" s="14" t="s">
        <v>56</v>
      </c>
      <c r="F2" s="6" t="s">
        <v>34</v>
      </c>
      <c r="G2" s="6" t="s">
        <v>33</v>
      </c>
      <c r="H2" s="6" t="s">
        <v>35</v>
      </c>
      <c r="I2" s="6" t="s">
        <v>36</v>
      </c>
      <c r="J2" s="6" t="s">
        <v>37</v>
      </c>
      <c r="K2" s="14" t="s">
        <v>57</v>
      </c>
      <c r="L2" s="6" t="s">
        <v>35</v>
      </c>
      <c r="M2" s="6" t="s">
        <v>36</v>
      </c>
      <c r="N2" s="6" t="s">
        <v>37</v>
      </c>
      <c r="O2" s="14" t="s">
        <v>57</v>
      </c>
    </row>
    <row r="3" spans="1:15" x14ac:dyDescent="0.2">
      <c r="A3" s="4" t="s">
        <v>1</v>
      </c>
      <c r="B3">
        <v>500</v>
      </c>
      <c r="C3">
        <v>500</v>
      </c>
      <c r="D3">
        <v>500</v>
      </c>
      <c r="E3">
        <v>500</v>
      </c>
      <c r="F3">
        <v>1534</v>
      </c>
      <c r="G3">
        <v>1534</v>
      </c>
      <c r="H3">
        <v>3657</v>
      </c>
      <c r="I3">
        <v>3657</v>
      </c>
      <c r="J3">
        <v>3657</v>
      </c>
      <c r="K3">
        <v>3657</v>
      </c>
      <c r="L3">
        <v>13833</v>
      </c>
      <c r="M3">
        <v>13833</v>
      </c>
      <c r="N3">
        <v>13833</v>
      </c>
      <c r="O3">
        <v>13833</v>
      </c>
    </row>
    <row r="4" spans="1:15" x14ac:dyDescent="0.2">
      <c r="A4" s="4" t="s">
        <v>2</v>
      </c>
      <c r="B4">
        <v>500</v>
      </c>
      <c r="C4">
        <v>500</v>
      </c>
      <c r="D4">
        <v>500</v>
      </c>
      <c r="E4">
        <v>500</v>
      </c>
      <c r="F4">
        <v>1516</v>
      </c>
      <c r="G4">
        <v>1516</v>
      </c>
      <c r="H4">
        <v>3634</v>
      </c>
      <c r="I4">
        <v>3634</v>
      </c>
      <c r="J4">
        <v>3634</v>
      </c>
      <c r="K4">
        <v>3634</v>
      </c>
      <c r="L4">
        <v>13769</v>
      </c>
      <c r="M4">
        <v>13769</v>
      </c>
      <c r="N4">
        <v>13769</v>
      </c>
      <c r="O4">
        <v>13769</v>
      </c>
    </row>
    <row r="5" spans="1:15" x14ac:dyDescent="0.2">
      <c r="A5" s="4" t="s">
        <v>3</v>
      </c>
      <c r="B5">
        <v>500</v>
      </c>
      <c r="C5">
        <v>500</v>
      </c>
      <c r="D5">
        <v>500</v>
      </c>
      <c r="E5">
        <v>500</v>
      </c>
      <c r="F5">
        <v>1518</v>
      </c>
      <c r="G5">
        <v>1518</v>
      </c>
      <c r="H5">
        <v>3651</v>
      </c>
      <c r="I5">
        <v>3651</v>
      </c>
      <c r="J5">
        <v>3651</v>
      </c>
      <c r="K5">
        <v>3651</v>
      </c>
      <c r="L5">
        <v>13842</v>
      </c>
      <c r="M5">
        <v>13842</v>
      </c>
      <c r="N5">
        <v>13842</v>
      </c>
      <c r="O5">
        <v>13842</v>
      </c>
    </row>
    <row r="6" spans="1:15" x14ac:dyDescent="0.2">
      <c r="A6" s="4" t="s">
        <v>4</v>
      </c>
      <c r="B6">
        <v>500</v>
      </c>
      <c r="C6">
        <v>500</v>
      </c>
      <c r="D6">
        <v>500</v>
      </c>
      <c r="E6">
        <v>500</v>
      </c>
      <c r="F6">
        <v>1575</v>
      </c>
      <c r="G6">
        <v>1575</v>
      </c>
      <c r="H6">
        <v>3778</v>
      </c>
      <c r="I6">
        <v>3778</v>
      </c>
      <c r="J6">
        <v>3778</v>
      </c>
      <c r="K6">
        <v>3778</v>
      </c>
      <c r="L6">
        <v>14332</v>
      </c>
      <c r="M6">
        <v>14332</v>
      </c>
      <c r="N6">
        <v>14332</v>
      </c>
      <c r="O6">
        <v>14332</v>
      </c>
    </row>
    <row r="7" spans="1:15" x14ac:dyDescent="0.2">
      <c r="A7" s="4" t="s">
        <v>5</v>
      </c>
      <c r="B7">
        <v>500</v>
      </c>
      <c r="C7">
        <v>500</v>
      </c>
      <c r="D7">
        <v>500</v>
      </c>
      <c r="E7">
        <v>500</v>
      </c>
      <c r="F7">
        <v>1531</v>
      </c>
      <c r="G7">
        <v>1531</v>
      </c>
      <c r="H7">
        <v>3672</v>
      </c>
      <c r="I7">
        <v>3672</v>
      </c>
      <c r="J7">
        <v>3672</v>
      </c>
      <c r="K7">
        <v>3672</v>
      </c>
      <c r="L7">
        <v>13929</v>
      </c>
      <c r="M7">
        <v>13929</v>
      </c>
      <c r="N7">
        <v>13929</v>
      </c>
      <c r="O7">
        <v>13929</v>
      </c>
    </row>
    <row r="8" spans="1:15" x14ac:dyDescent="0.2">
      <c r="A8" s="4" t="s">
        <v>6</v>
      </c>
      <c r="B8">
        <v>500</v>
      </c>
      <c r="C8">
        <v>500</v>
      </c>
      <c r="D8">
        <v>500</v>
      </c>
      <c r="E8">
        <v>500</v>
      </c>
      <c r="F8">
        <v>1525</v>
      </c>
      <c r="G8">
        <v>1525</v>
      </c>
      <c r="H8">
        <v>3742</v>
      </c>
      <c r="I8">
        <v>3742</v>
      </c>
      <c r="J8">
        <v>3742</v>
      </c>
      <c r="K8">
        <v>3742</v>
      </c>
      <c r="L8">
        <v>14185</v>
      </c>
      <c r="M8">
        <v>14185</v>
      </c>
      <c r="N8">
        <v>14185</v>
      </c>
      <c r="O8">
        <v>14185</v>
      </c>
    </row>
    <row r="9" spans="1:15" x14ac:dyDescent="0.2">
      <c r="A9" s="4" t="s">
        <v>7</v>
      </c>
      <c r="B9">
        <v>500</v>
      </c>
      <c r="C9">
        <v>500</v>
      </c>
      <c r="D9">
        <v>500</v>
      </c>
      <c r="E9">
        <v>500</v>
      </c>
      <c r="F9">
        <v>1486</v>
      </c>
      <c r="G9">
        <v>1486</v>
      </c>
      <c r="H9">
        <v>3631</v>
      </c>
      <c r="I9">
        <v>3631</v>
      </c>
      <c r="J9">
        <v>3631</v>
      </c>
      <c r="K9">
        <v>3631</v>
      </c>
      <c r="L9">
        <v>13758</v>
      </c>
      <c r="M9">
        <v>13758</v>
      </c>
      <c r="N9">
        <v>13758</v>
      </c>
      <c r="O9">
        <v>13758</v>
      </c>
    </row>
    <row r="10" spans="1:15" x14ac:dyDescent="0.2">
      <c r="A10" s="4" t="s">
        <v>8</v>
      </c>
      <c r="B10">
        <v>500</v>
      </c>
      <c r="C10">
        <v>500</v>
      </c>
      <c r="D10">
        <v>500</v>
      </c>
      <c r="E10">
        <v>500</v>
      </c>
      <c r="F10">
        <v>1518</v>
      </c>
      <c r="G10">
        <v>1518</v>
      </c>
      <c r="H10">
        <v>3624</v>
      </c>
      <c r="I10">
        <v>3624</v>
      </c>
      <c r="J10">
        <v>3624</v>
      </c>
      <c r="K10">
        <v>3624</v>
      </c>
      <c r="L10">
        <v>13732</v>
      </c>
      <c r="M10">
        <v>13732</v>
      </c>
      <c r="N10">
        <v>13732</v>
      </c>
      <c r="O10">
        <v>13732</v>
      </c>
    </row>
    <row r="11" spans="1:15" x14ac:dyDescent="0.2">
      <c r="A11" s="4" t="s">
        <v>9</v>
      </c>
      <c r="B11">
        <v>500</v>
      </c>
      <c r="C11">
        <v>500</v>
      </c>
      <c r="D11">
        <v>500</v>
      </c>
      <c r="E11">
        <v>500</v>
      </c>
      <c r="F11">
        <v>1536</v>
      </c>
      <c r="G11">
        <v>1536</v>
      </c>
      <c r="H11">
        <v>3683</v>
      </c>
      <c r="I11">
        <v>3683</v>
      </c>
      <c r="J11">
        <v>3683</v>
      </c>
      <c r="K11">
        <v>3683</v>
      </c>
      <c r="L11">
        <v>13989</v>
      </c>
      <c r="M11">
        <v>13989</v>
      </c>
      <c r="N11">
        <v>13989</v>
      </c>
      <c r="O11">
        <v>13989</v>
      </c>
    </row>
    <row r="12" spans="1:15" x14ac:dyDescent="0.2">
      <c r="A12" s="4" t="s">
        <v>10</v>
      </c>
      <c r="B12">
        <v>500</v>
      </c>
      <c r="C12">
        <v>500</v>
      </c>
      <c r="D12">
        <v>500</v>
      </c>
      <c r="E12">
        <v>500</v>
      </c>
      <c r="F12">
        <v>1567</v>
      </c>
      <c r="G12">
        <v>1567</v>
      </c>
      <c r="H12">
        <v>3830</v>
      </c>
      <c r="I12">
        <v>3830</v>
      </c>
      <c r="J12">
        <v>3830</v>
      </c>
      <c r="K12">
        <v>3830</v>
      </c>
      <c r="L12">
        <v>14553</v>
      </c>
      <c r="M12">
        <v>14553</v>
      </c>
      <c r="N12">
        <v>14553</v>
      </c>
      <c r="O12">
        <v>14553</v>
      </c>
    </row>
    <row r="13" spans="1:15" x14ac:dyDescent="0.2">
      <c r="A13" s="4" t="s">
        <v>11</v>
      </c>
      <c r="B13">
        <v>500</v>
      </c>
      <c r="C13">
        <v>500</v>
      </c>
      <c r="D13">
        <v>500</v>
      </c>
      <c r="E13">
        <v>500</v>
      </c>
      <c r="F13">
        <v>1514</v>
      </c>
      <c r="G13">
        <v>1514</v>
      </c>
      <c r="H13">
        <v>3672</v>
      </c>
      <c r="I13">
        <v>3672</v>
      </c>
      <c r="J13">
        <v>3672</v>
      </c>
      <c r="K13">
        <v>3672</v>
      </c>
      <c r="L13">
        <v>13938</v>
      </c>
      <c r="M13">
        <v>13938</v>
      </c>
      <c r="N13">
        <v>13938</v>
      </c>
      <c r="O13">
        <v>13938</v>
      </c>
    </row>
    <row r="14" spans="1:15" x14ac:dyDescent="0.2">
      <c r="A14" s="4" t="s">
        <v>12</v>
      </c>
      <c r="B14">
        <v>500</v>
      </c>
      <c r="C14">
        <v>500</v>
      </c>
      <c r="D14">
        <v>500</v>
      </c>
      <c r="E14">
        <v>500</v>
      </c>
      <c r="F14">
        <v>1548</v>
      </c>
      <c r="G14">
        <v>1548</v>
      </c>
      <c r="H14">
        <v>3706</v>
      </c>
      <c r="I14">
        <v>3706</v>
      </c>
      <c r="J14">
        <v>3706</v>
      </c>
      <c r="K14">
        <v>3706</v>
      </c>
      <c r="L14">
        <v>14079</v>
      </c>
      <c r="M14">
        <v>14079</v>
      </c>
      <c r="N14">
        <v>14079</v>
      </c>
      <c r="O14">
        <v>14079</v>
      </c>
    </row>
    <row r="15" spans="1:15" x14ac:dyDescent="0.2">
      <c r="A15" s="4" t="s">
        <v>13</v>
      </c>
      <c r="B15">
        <v>500</v>
      </c>
      <c r="C15">
        <v>500</v>
      </c>
      <c r="D15">
        <v>500</v>
      </c>
      <c r="E15">
        <v>500</v>
      </c>
      <c r="F15">
        <v>1533</v>
      </c>
      <c r="G15">
        <v>1533</v>
      </c>
      <c r="H15">
        <v>3732</v>
      </c>
      <c r="I15">
        <v>3732</v>
      </c>
      <c r="J15">
        <v>3732</v>
      </c>
      <c r="K15">
        <v>3732</v>
      </c>
      <c r="L15">
        <v>14125</v>
      </c>
      <c r="M15">
        <v>14125</v>
      </c>
      <c r="N15">
        <v>14125</v>
      </c>
      <c r="O15">
        <v>14125</v>
      </c>
    </row>
    <row r="16" spans="1:15" x14ac:dyDescent="0.2">
      <c r="A16" s="4" t="s">
        <v>14</v>
      </c>
      <c r="B16">
        <v>500</v>
      </c>
      <c r="C16">
        <v>500</v>
      </c>
      <c r="D16">
        <v>500</v>
      </c>
      <c r="E16">
        <v>500</v>
      </c>
      <c r="F16">
        <v>1581</v>
      </c>
      <c r="G16">
        <v>1581</v>
      </c>
      <c r="H16">
        <v>3818</v>
      </c>
      <c r="I16">
        <v>3818</v>
      </c>
      <c r="J16">
        <v>3818</v>
      </c>
      <c r="K16">
        <v>3818</v>
      </c>
      <c r="L16">
        <v>14524</v>
      </c>
      <c r="M16">
        <v>14524</v>
      </c>
      <c r="N16">
        <v>14524</v>
      </c>
      <c r="O16">
        <v>14524</v>
      </c>
    </row>
    <row r="17" spans="1:15" x14ac:dyDescent="0.2">
      <c r="A17" s="4" t="s">
        <v>15</v>
      </c>
      <c r="B17">
        <v>500</v>
      </c>
      <c r="C17">
        <v>500</v>
      </c>
      <c r="D17">
        <v>500</v>
      </c>
      <c r="E17">
        <v>500</v>
      </c>
      <c r="F17">
        <v>1584</v>
      </c>
      <c r="G17">
        <v>1584</v>
      </c>
      <c r="H17">
        <v>3845</v>
      </c>
      <c r="I17">
        <v>3845</v>
      </c>
      <c r="J17">
        <v>3845</v>
      </c>
      <c r="K17">
        <v>3845</v>
      </c>
      <c r="L17">
        <v>14578</v>
      </c>
      <c r="M17">
        <v>14578</v>
      </c>
      <c r="N17">
        <v>14578</v>
      </c>
      <c r="O17">
        <v>14578</v>
      </c>
    </row>
    <row r="18" spans="1:15" x14ac:dyDescent="0.2">
      <c r="A18" s="4" t="s">
        <v>16</v>
      </c>
      <c r="B18">
        <v>500</v>
      </c>
      <c r="C18">
        <v>500</v>
      </c>
      <c r="D18">
        <v>500</v>
      </c>
      <c r="E18">
        <v>500</v>
      </c>
      <c r="F18">
        <v>1540</v>
      </c>
      <c r="G18">
        <v>1540</v>
      </c>
      <c r="H18">
        <v>3732</v>
      </c>
      <c r="I18">
        <v>3732</v>
      </c>
      <c r="J18">
        <v>3732</v>
      </c>
      <c r="K18">
        <v>3732</v>
      </c>
      <c r="L18">
        <v>14137</v>
      </c>
      <c r="M18">
        <v>14137</v>
      </c>
      <c r="N18">
        <v>14137</v>
      </c>
      <c r="O18">
        <v>14137</v>
      </c>
    </row>
    <row r="19" spans="1:15" x14ac:dyDescent="0.2">
      <c r="A19" s="4" t="s">
        <v>17</v>
      </c>
      <c r="B19">
        <v>500</v>
      </c>
      <c r="C19">
        <v>500</v>
      </c>
      <c r="D19">
        <v>500</v>
      </c>
      <c r="E19">
        <v>500</v>
      </c>
      <c r="F19">
        <v>1523</v>
      </c>
      <c r="G19">
        <v>1523</v>
      </c>
      <c r="H19">
        <v>3596</v>
      </c>
      <c r="I19">
        <v>3596</v>
      </c>
      <c r="J19">
        <v>3596</v>
      </c>
      <c r="K19">
        <v>3596</v>
      </c>
      <c r="L19">
        <v>13631</v>
      </c>
      <c r="M19">
        <v>13631</v>
      </c>
      <c r="N19">
        <v>13631</v>
      </c>
      <c r="O19">
        <v>13631</v>
      </c>
    </row>
    <row r="20" spans="1:15" x14ac:dyDescent="0.2">
      <c r="A20" s="4" t="s">
        <v>18</v>
      </c>
      <c r="B20">
        <v>500</v>
      </c>
      <c r="C20">
        <v>500</v>
      </c>
      <c r="D20">
        <v>500</v>
      </c>
      <c r="E20">
        <v>500</v>
      </c>
      <c r="F20">
        <v>1566</v>
      </c>
      <c r="G20">
        <v>1566</v>
      </c>
      <c r="H20">
        <v>3828</v>
      </c>
      <c r="I20">
        <v>3828</v>
      </c>
      <c r="J20">
        <v>3828</v>
      </c>
      <c r="K20">
        <v>3828</v>
      </c>
      <c r="L20">
        <v>14530</v>
      </c>
      <c r="M20">
        <v>14530</v>
      </c>
      <c r="N20">
        <v>14530</v>
      </c>
      <c r="O20">
        <v>14530</v>
      </c>
    </row>
    <row r="21" spans="1:15" x14ac:dyDescent="0.2">
      <c r="A21" s="4" t="s">
        <v>19</v>
      </c>
      <c r="B21">
        <v>500</v>
      </c>
      <c r="C21">
        <v>500</v>
      </c>
      <c r="D21">
        <v>500</v>
      </c>
      <c r="E21">
        <v>500</v>
      </c>
      <c r="F21">
        <v>1529</v>
      </c>
      <c r="G21">
        <v>1529</v>
      </c>
      <c r="H21">
        <v>3694</v>
      </c>
      <c r="I21">
        <v>3694</v>
      </c>
      <c r="J21">
        <v>3694</v>
      </c>
      <c r="K21">
        <v>3694</v>
      </c>
      <c r="L21">
        <v>13994</v>
      </c>
      <c r="M21">
        <v>13994</v>
      </c>
      <c r="N21">
        <v>13994</v>
      </c>
      <c r="O21">
        <v>13994</v>
      </c>
    </row>
    <row r="22" spans="1:15" x14ac:dyDescent="0.2">
      <c r="A22" s="4" t="s">
        <v>20</v>
      </c>
      <c r="B22">
        <v>500</v>
      </c>
      <c r="C22">
        <v>500</v>
      </c>
      <c r="D22">
        <v>500</v>
      </c>
      <c r="E22">
        <v>500</v>
      </c>
      <c r="F22">
        <v>1528</v>
      </c>
      <c r="G22">
        <v>1528</v>
      </c>
      <c r="H22">
        <v>3693</v>
      </c>
      <c r="I22">
        <v>3693</v>
      </c>
      <c r="J22">
        <v>3693</v>
      </c>
      <c r="K22">
        <v>3693</v>
      </c>
      <c r="L22">
        <v>14008</v>
      </c>
      <c r="M22">
        <v>14008</v>
      </c>
      <c r="N22">
        <v>14008</v>
      </c>
      <c r="O22">
        <v>14008</v>
      </c>
    </row>
    <row r="23" spans="1:15" x14ac:dyDescent="0.2">
      <c r="A23" s="4" t="s">
        <v>21</v>
      </c>
      <c r="B23">
        <v>500</v>
      </c>
      <c r="C23">
        <v>500</v>
      </c>
      <c r="D23">
        <v>500</v>
      </c>
      <c r="E23">
        <v>500</v>
      </c>
      <c r="F23">
        <v>1560</v>
      </c>
      <c r="G23">
        <v>1560</v>
      </c>
      <c r="H23">
        <v>3752</v>
      </c>
      <c r="I23">
        <v>3752</v>
      </c>
      <c r="J23">
        <v>3752</v>
      </c>
      <c r="K23">
        <v>3752</v>
      </c>
      <c r="L23">
        <v>14220</v>
      </c>
      <c r="M23">
        <v>14220</v>
      </c>
      <c r="N23">
        <v>14220</v>
      </c>
      <c r="O23">
        <v>14220</v>
      </c>
    </row>
    <row r="24" spans="1:15" x14ac:dyDescent="0.2">
      <c r="A24" s="4" t="s">
        <v>22</v>
      </c>
      <c r="B24">
        <v>500</v>
      </c>
      <c r="C24">
        <v>500</v>
      </c>
      <c r="D24">
        <v>500</v>
      </c>
      <c r="E24">
        <v>500</v>
      </c>
      <c r="F24">
        <v>1549</v>
      </c>
      <c r="G24">
        <v>1549</v>
      </c>
      <c r="H24">
        <v>3745</v>
      </c>
      <c r="I24">
        <v>3745</v>
      </c>
      <c r="J24">
        <v>3745</v>
      </c>
      <c r="K24">
        <v>3745</v>
      </c>
      <c r="L24">
        <v>14208</v>
      </c>
      <c r="M24">
        <v>14208</v>
      </c>
      <c r="N24">
        <v>14208</v>
      </c>
      <c r="O24">
        <v>14208</v>
      </c>
    </row>
    <row r="25" spans="1:15" x14ac:dyDescent="0.2">
      <c r="A25" s="4" t="s">
        <v>23</v>
      </c>
      <c r="B25">
        <v>500</v>
      </c>
      <c r="C25">
        <v>500</v>
      </c>
      <c r="D25">
        <v>500</v>
      </c>
      <c r="E25">
        <v>500</v>
      </c>
      <c r="F25">
        <v>1517</v>
      </c>
      <c r="G25">
        <v>1517</v>
      </c>
      <c r="H25">
        <v>3683</v>
      </c>
      <c r="I25">
        <v>3683</v>
      </c>
      <c r="J25">
        <v>3683</v>
      </c>
      <c r="K25">
        <v>3683</v>
      </c>
      <c r="L25">
        <v>13980</v>
      </c>
      <c r="M25">
        <v>13980</v>
      </c>
      <c r="N25">
        <v>13980</v>
      </c>
      <c r="O25">
        <v>13980</v>
      </c>
    </row>
    <row r="26" spans="1:15" x14ac:dyDescent="0.2">
      <c r="A26" s="4" t="s">
        <v>24</v>
      </c>
      <c r="B26">
        <v>500</v>
      </c>
      <c r="C26">
        <v>500</v>
      </c>
      <c r="D26">
        <v>500</v>
      </c>
      <c r="E26">
        <v>500</v>
      </c>
      <c r="F26">
        <v>1536</v>
      </c>
      <c r="G26">
        <v>1536</v>
      </c>
      <c r="H26">
        <v>3690</v>
      </c>
      <c r="I26">
        <v>3690</v>
      </c>
      <c r="J26">
        <v>3690</v>
      </c>
      <c r="K26">
        <v>3690</v>
      </c>
      <c r="L26">
        <v>14022</v>
      </c>
      <c r="M26">
        <v>14022</v>
      </c>
      <c r="N26">
        <v>14022</v>
      </c>
      <c r="O26">
        <v>14022</v>
      </c>
    </row>
    <row r="27" spans="1:15" x14ac:dyDescent="0.2">
      <c r="A27" s="4" t="s">
        <v>25</v>
      </c>
      <c r="B27">
        <v>500</v>
      </c>
      <c r="C27">
        <v>500</v>
      </c>
      <c r="D27">
        <v>500</v>
      </c>
      <c r="E27">
        <v>500</v>
      </c>
      <c r="F27">
        <v>1552</v>
      </c>
      <c r="G27">
        <v>1552</v>
      </c>
      <c r="H27">
        <v>3684</v>
      </c>
      <c r="I27">
        <v>3684</v>
      </c>
      <c r="J27">
        <v>3684</v>
      </c>
      <c r="K27">
        <v>3684</v>
      </c>
      <c r="L27">
        <v>13996</v>
      </c>
      <c r="M27">
        <v>13996</v>
      </c>
      <c r="N27">
        <v>13996</v>
      </c>
      <c r="O27">
        <v>13996</v>
      </c>
    </row>
    <row r="28" spans="1:15" x14ac:dyDescent="0.2">
      <c r="A28" s="4" t="s">
        <v>26</v>
      </c>
      <c r="B28">
        <v>500</v>
      </c>
      <c r="C28">
        <v>500</v>
      </c>
      <c r="D28">
        <v>500</v>
      </c>
      <c r="E28">
        <v>500</v>
      </c>
      <c r="F28">
        <v>1542</v>
      </c>
      <c r="G28">
        <v>1542</v>
      </c>
      <c r="H28">
        <v>3809</v>
      </c>
      <c r="I28">
        <v>3809</v>
      </c>
      <c r="J28">
        <v>3809</v>
      </c>
      <c r="K28">
        <v>3809</v>
      </c>
      <c r="L28">
        <v>14438</v>
      </c>
      <c r="M28">
        <v>14438</v>
      </c>
      <c r="N28">
        <v>14438</v>
      </c>
      <c r="O28">
        <v>14438</v>
      </c>
    </row>
    <row r="29" spans="1:15" x14ac:dyDescent="0.2">
      <c r="A29" s="4" t="s">
        <v>27</v>
      </c>
      <c r="B29">
        <v>500</v>
      </c>
      <c r="C29">
        <v>500</v>
      </c>
      <c r="D29">
        <v>500</v>
      </c>
      <c r="E29">
        <v>500</v>
      </c>
      <c r="F29">
        <v>1566</v>
      </c>
      <c r="G29">
        <v>1566</v>
      </c>
      <c r="H29">
        <v>3817</v>
      </c>
      <c r="I29">
        <v>3817</v>
      </c>
      <c r="J29">
        <v>3817</v>
      </c>
      <c r="K29">
        <v>3817</v>
      </c>
      <c r="L29">
        <v>14366</v>
      </c>
      <c r="M29">
        <v>14366</v>
      </c>
      <c r="N29">
        <v>14366</v>
      </c>
      <c r="O29">
        <v>14366</v>
      </c>
    </row>
    <row r="30" spans="1:15" x14ac:dyDescent="0.2">
      <c r="A30" s="4" t="s">
        <v>28</v>
      </c>
      <c r="B30">
        <v>500</v>
      </c>
      <c r="C30">
        <v>500</v>
      </c>
      <c r="D30">
        <v>500</v>
      </c>
      <c r="E30">
        <v>500</v>
      </c>
      <c r="F30">
        <v>1526</v>
      </c>
      <c r="G30">
        <v>1526</v>
      </c>
      <c r="H30">
        <v>3806</v>
      </c>
      <c r="I30">
        <v>3806</v>
      </c>
      <c r="J30">
        <v>3806</v>
      </c>
      <c r="K30">
        <v>3806</v>
      </c>
      <c r="L30">
        <v>14227</v>
      </c>
      <c r="M30">
        <v>14227</v>
      </c>
      <c r="N30">
        <v>14227</v>
      </c>
      <c r="O30">
        <v>14227</v>
      </c>
    </row>
    <row r="31" spans="1:15" x14ac:dyDescent="0.2">
      <c r="A31" s="4" t="s">
        <v>29</v>
      </c>
      <c r="B31">
        <v>500</v>
      </c>
      <c r="C31">
        <v>500</v>
      </c>
      <c r="D31">
        <v>500</v>
      </c>
      <c r="E31">
        <v>500</v>
      </c>
      <c r="F31">
        <v>1586</v>
      </c>
      <c r="G31">
        <v>1586</v>
      </c>
      <c r="H31">
        <v>3953</v>
      </c>
      <c r="I31">
        <v>3953</v>
      </c>
      <c r="J31">
        <v>3953</v>
      </c>
      <c r="K31">
        <v>3953</v>
      </c>
      <c r="L31">
        <v>14904</v>
      </c>
      <c r="M31">
        <v>14904</v>
      </c>
      <c r="N31">
        <v>14904</v>
      </c>
      <c r="O31">
        <v>14904</v>
      </c>
    </row>
    <row r="32" spans="1:15" x14ac:dyDescent="0.2">
      <c r="A32" s="4" t="s">
        <v>30</v>
      </c>
      <c r="B32">
        <v>500</v>
      </c>
      <c r="C32">
        <v>500</v>
      </c>
      <c r="D32">
        <v>500</v>
      </c>
      <c r="E32">
        <v>500</v>
      </c>
      <c r="F32">
        <v>1583</v>
      </c>
      <c r="G32">
        <v>1583</v>
      </c>
      <c r="H32">
        <v>3804</v>
      </c>
      <c r="I32">
        <v>3804</v>
      </c>
      <c r="J32">
        <v>3804</v>
      </c>
      <c r="K32">
        <v>3804</v>
      </c>
      <c r="L32">
        <v>14322</v>
      </c>
      <c r="M32">
        <v>14322</v>
      </c>
      <c r="N32">
        <v>14322</v>
      </c>
      <c r="O32">
        <v>14322</v>
      </c>
    </row>
    <row r="33" spans="2:15" x14ac:dyDescent="0.2">
      <c r="B33">
        <f>SUM(B3:B32)</f>
        <v>15000</v>
      </c>
      <c r="C33">
        <f t="shared" ref="C33:O33" si="0">SUM(C3:C32)</f>
        <v>15000</v>
      </c>
      <c r="D33">
        <f t="shared" si="0"/>
        <v>15000</v>
      </c>
      <c r="E33">
        <f t="shared" si="0"/>
        <v>15000</v>
      </c>
      <c r="F33">
        <f t="shared" si="0"/>
        <v>46269</v>
      </c>
      <c r="G33">
        <f t="shared" si="0"/>
        <v>46269</v>
      </c>
      <c r="H33">
        <f t="shared" si="0"/>
        <v>111961</v>
      </c>
      <c r="I33">
        <f t="shared" si="0"/>
        <v>111961</v>
      </c>
      <c r="J33">
        <f t="shared" si="0"/>
        <v>111961</v>
      </c>
      <c r="K33">
        <f t="shared" si="0"/>
        <v>111961</v>
      </c>
      <c r="L33">
        <f t="shared" si="0"/>
        <v>424149</v>
      </c>
      <c r="M33">
        <f t="shared" si="0"/>
        <v>424149</v>
      </c>
      <c r="N33">
        <f t="shared" si="0"/>
        <v>424149</v>
      </c>
      <c r="O33">
        <f t="shared" si="0"/>
        <v>424149</v>
      </c>
    </row>
    <row r="44" spans="2:15" ht="51" x14ac:dyDescent="0.2">
      <c r="C44" s="7" t="s">
        <v>43</v>
      </c>
      <c r="D44" s="7" t="s">
        <v>44</v>
      </c>
      <c r="E44" s="8" t="s">
        <v>50</v>
      </c>
      <c r="F44" s="8" t="s">
        <v>51</v>
      </c>
      <c r="G44" s="8" t="s">
        <v>45</v>
      </c>
    </row>
    <row r="45" spans="2:15" ht="51" x14ac:dyDescent="0.2">
      <c r="C45" s="15" t="s">
        <v>46</v>
      </c>
      <c r="D45" s="7" t="s">
        <v>49</v>
      </c>
      <c r="E45" s="9">
        <f>G33</f>
        <v>46269</v>
      </c>
      <c r="F45" s="9">
        <f>F33-G33</f>
        <v>0</v>
      </c>
      <c r="G45" s="10">
        <f>E45/(E45+F45)</f>
        <v>1</v>
      </c>
    </row>
    <row r="46" spans="2:15" x14ac:dyDescent="0.2">
      <c r="C46" s="16" t="s">
        <v>47</v>
      </c>
      <c r="D46" s="7" t="s">
        <v>52</v>
      </c>
      <c r="E46" s="9">
        <f>I33</f>
        <v>111961</v>
      </c>
      <c r="F46" s="9">
        <f>H33-I33</f>
        <v>0</v>
      </c>
      <c r="G46" s="10">
        <f>E46/(E46+F46)</f>
        <v>1</v>
      </c>
    </row>
    <row r="47" spans="2:15" x14ac:dyDescent="0.2">
      <c r="C47" s="17"/>
      <c r="D47" s="7" t="s">
        <v>53</v>
      </c>
      <c r="E47" s="9">
        <f>M33</f>
        <v>424149</v>
      </c>
      <c r="F47" s="9">
        <f>L33-M33</f>
        <v>0</v>
      </c>
      <c r="G47" s="10">
        <f>E47/(E47+F47)</f>
        <v>1</v>
      </c>
    </row>
    <row r="48" spans="2:15" x14ac:dyDescent="0.2">
      <c r="C48" s="18"/>
      <c r="D48" s="7" t="s">
        <v>54</v>
      </c>
      <c r="E48" s="9">
        <f>C33</f>
        <v>15000</v>
      </c>
      <c r="F48" s="9">
        <f>B33-C33</f>
        <v>0</v>
      </c>
      <c r="G48" s="10">
        <f>E48/(E48+F48)</f>
        <v>1</v>
      </c>
    </row>
    <row r="49" spans="3:7" x14ac:dyDescent="0.2">
      <c r="C49" s="21" t="s">
        <v>48</v>
      </c>
      <c r="D49" s="7" t="s">
        <v>52</v>
      </c>
      <c r="E49" s="9">
        <f>J33</f>
        <v>111961</v>
      </c>
      <c r="F49" s="9">
        <f>H33-J33</f>
        <v>0</v>
      </c>
      <c r="G49" s="10">
        <f>E49/(E49+F49)</f>
        <v>1</v>
      </c>
    </row>
    <row r="50" spans="3:7" x14ac:dyDescent="0.2">
      <c r="C50" s="22"/>
      <c r="D50" s="7" t="s">
        <v>53</v>
      </c>
      <c r="E50" s="9">
        <f>N33</f>
        <v>424149</v>
      </c>
      <c r="F50" s="9">
        <f>L33-N33</f>
        <v>0</v>
      </c>
      <c r="G50" s="10">
        <f>E50/(E50+F50)</f>
        <v>1</v>
      </c>
    </row>
    <row r="51" spans="3:7" x14ac:dyDescent="0.2">
      <c r="C51" s="23"/>
      <c r="D51" s="7" t="s">
        <v>54</v>
      </c>
      <c r="E51" s="9">
        <f>D33</f>
        <v>15000</v>
      </c>
      <c r="F51" s="9">
        <f>B33-D33</f>
        <v>0</v>
      </c>
      <c r="G51" s="10">
        <f>E51/(E51+F51)</f>
        <v>1</v>
      </c>
    </row>
    <row r="52" spans="3:7" x14ac:dyDescent="0.2">
      <c r="C52" s="21" t="s">
        <v>55</v>
      </c>
      <c r="D52" s="7" t="s">
        <v>52</v>
      </c>
      <c r="E52" s="9">
        <f>K33</f>
        <v>111961</v>
      </c>
      <c r="F52" s="9">
        <f>H33-K33</f>
        <v>0</v>
      </c>
      <c r="G52" s="10">
        <f>E52/(E52+F52)</f>
        <v>1</v>
      </c>
    </row>
    <row r="53" spans="3:7" x14ac:dyDescent="0.2">
      <c r="C53" s="22"/>
      <c r="D53" s="7" t="s">
        <v>53</v>
      </c>
      <c r="E53" s="9">
        <f>O33</f>
        <v>424149</v>
      </c>
      <c r="F53" s="9">
        <f>L33-O33</f>
        <v>0</v>
      </c>
      <c r="G53" s="10">
        <f>E53/(E53+F53)</f>
        <v>1</v>
      </c>
    </row>
    <row r="54" spans="3:7" x14ac:dyDescent="0.2">
      <c r="C54" s="23"/>
      <c r="D54" s="7" t="s">
        <v>54</v>
      </c>
      <c r="E54" s="9">
        <f>E33</f>
        <v>15000</v>
      </c>
      <c r="F54" s="9">
        <f>B33-E33</f>
        <v>0</v>
      </c>
      <c r="G54" s="10">
        <f>E54/(E54+F54)</f>
        <v>1</v>
      </c>
    </row>
  </sheetData>
  <mergeCells count="8">
    <mergeCell ref="F1:G1"/>
    <mergeCell ref="B1:E1"/>
    <mergeCell ref="H1:K1"/>
    <mergeCell ref="L1:O1"/>
    <mergeCell ref="A1:A2"/>
    <mergeCell ref="C46:C48"/>
    <mergeCell ref="C49:C51"/>
    <mergeCell ref="C52:C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Correction</vt:lpstr>
      <vt:lpstr>comp-based Correction</vt:lpstr>
      <vt:lpstr>SubComp-based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2020-08-11T11:03:21Z</dcterms:created>
  <dcterms:modified xsi:type="dcterms:W3CDTF">2020-11-10T10:27:27Z</dcterms:modified>
</cp:coreProperties>
</file>