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ueil" sheetId="1" r:id="rId4"/>
    <sheet state="visible" name="Synthèse &amp; Profil" sheetId="2" r:id="rId5"/>
    <sheet state="visible" name="Plan daction" sheetId="3" r:id="rId6"/>
    <sheet state="visible" name="Energie" sheetId="4" r:id="rId7"/>
    <sheet state="visible" name="Restauration" sheetId="5" r:id="rId8"/>
    <sheet state="visible" name="Déplacements" sheetId="6" r:id="rId9"/>
    <sheet state="visible" name="Achats" sheetId="7" r:id="rId10"/>
    <sheet state="visible" name="Immobilisations" sheetId="8" r:id="rId11"/>
    <sheet state="hidden" name="Objectifs de réduction" sheetId="9" r:id="rId12"/>
    <sheet state="hidden" name="Actions" sheetId="10" r:id="rId13"/>
    <sheet state="hidden" name="Conclusion" sheetId="11" r:id="rId14"/>
  </sheets>
  <definedNames/>
  <calcPr/>
</workbook>
</file>

<file path=xl/sharedStrings.xml><?xml version="1.0" encoding="utf-8"?>
<sst xmlns="http://schemas.openxmlformats.org/spreadsheetml/2006/main" count="755" uniqueCount="230">
  <si>
    <t xml:space="preserve">Calculateur Clicks On - Export de données </t>
  </si>
  <si>
    <t>Collège/lycée XXX
Période XXX</t>
  </si>
  <si>
    <r>
      <rPr>
        <rFont val="Arial"/>
        <color theme="1"/>
        <sz val="12.0"/>
      </rPr>
      <t xml:space="preserve">Vous venez d'exporter vos données isssues du calculateur Clicks On, merci !
Notez bien, que le Projet Etablissements Bas Carbone est une démarche pédagogique vous permettant de vous familiariser avec les enjeux climatiques. Il ne s'agit en aucun cas d'un vrai Bilan Carbone(r) !
Vous retrouverez vos données au sein des onglets suivants : 
1. Accueil
2. Synthèse et profil de l'établissement
</t>
    </r>
    <r>
      <rPr>
        <rFont val="Arial"/>
        <b/>
        <color theme="1"/>
        <sz val="12.0"/>
      </rPr>
      <t xml:space="preserve">3. Plan d'action
</t>
    </r>
    <r>
      <rPr>
        <rFont val="Arial"/>
        <color theme="1"/>
        <sz val="12.0"/>
      </rPr>
      <t xml:space="preserve">4. Energie
5. Restauration
6. Déplacements
7. Achats
8. Immobilisations
Pour toute question, écrivez à </t>
    </r>
    <r>
      <rPr>
        <rFont val="Arial"/>
        <color theme="1"/>
        <sz val="12.0"/>
        <u/>
      </rPr>
      <t>pebc@clickson.eu</t>
    </r>
    <r>
      <rPr>
        <rFont val="Arial"/>
        <color theme="1"/>
        <sz val="12.0"/>
      </rPr>
      <t xml:space="preserve"> ! </t>
    </r>
  </si>
  <si>
    <t>Raccourcis de navigation</t>
  </si>
  <si>
    <t>Synthèse &amp; Profil</t>
  </si>
  <si>
    <t>Restauration</t>
  </si>
  <si>
    <t>Déplacements</t>
  </si>
  <si>
    <t>Achats</t>
  </si>
  <si>
    <t>Plan d'action</t>
  </si>
  <si>
    <t>Energie</t>
  </si>
  <si>
    <t>Immobilisations</t>
  </si>
  <si>
    <t>Votre responsable projet : Mr/Mme _______________________ - adresse mail : ________________________________________________</t>
  </si>
  <si>
    <t xml:space="preserve">Suivi des contributions :
</t>
  </si>
  <si>
    <t>Synthèse &amp; Profil des émissions</t>
  </si>
  <si>
    <t>Profil de l'établissements (reprendre données saisies dans le calculateur)</t>
  </si>
  <si>
    <t>Empreinte moyenne individuelle</t>
  </si>
  <si>
    <t>... tCO2eq</t>
  </si>
  <si>
    <t>TOTAL (kg CO2eq)</t>
  </si>
  <si>
    <t>TOTAL</t>
  </si>
  <si>
    <t>Combustibles</t>
  </si>
  <si>
    <t>Electricité</t>
  </si>
  <si>
    <t>Climatisation</t>
  </si>
  <si>
    <t>Usages spécifiques de l'énergie</t>
  </si>
  <si>
    <t>Repas moyens</t>
  </si>
  <si>
    <t>Ingrédients</t>
  </si>
  <si>
    <t>Frêt alimentation</t>
  </si>
  <si>
    <t>Déchets organiques</t>
  </si>
  <si>
    <t>Déplacement des élèves</t>
  </si>
  <si>
    <t>Déplacement des adultes</t>
  </si>
  <si>
    <t>Voyages scolaires</t>
  </si>
  <si>
    <t>Fournitures</t>
  </si>
  <si>
    <t>Produits chimiques</t>
  </si>
  <si>
    <t>Equipements de sport</t>
  </si>
  <si>
    <t>Déchets</t>
  </si>
  <si>
    <t>Bâti</t>
  </si>
  <si>
    <t>Equipements informatiques</t>
  </si>
  <si>
    <t>Mobilier</t>
  </si>
  <si>
    <t>Divers</t>
  </si>
  <si>
    <t>A venir</t>
  </si>
  <si>
    <t>Donnée d'activité</t>
  </si>
  <si>
    <t>facteur d'émission</t>
  </si>
  <si>
    <t>Emissions GES</t>
  </si>
  <si>
    <t>Unité</t>
  </si>
  <si>
    <t>Incertitude</t>
  </si>
  <si>
    <t>Source</t>
  </si>
  <si>
    <t>Fioul domestique</t>
  </si>
  <si>
    <t>kgCO2e/litre</t>
  </si>
  <si>
    <t>Base Empreinte</t>
  </si>
  <si>
    <t>Fioul lourd</t>
  </si>
  <si>
    <t>Gaz Naturel</t>
  </si>
  <si>
    <t>kgCO2e/m3</t>
  </si>
  <si>
    <t>graphiques : 
général + chaque sous-catégorie</t>
  </si>
  <si>
    <t>Granulés bois - 8% d'humidité</t>
  </si>
  <si>
    <t>kgCO2e/kWh PCI</t>
  </si>
  <si>
    <t>Biopropane/mix annuel</t>
  </si>
  <si>
    <t>Réseau de chaleur</t>
  </si>
  <si>
    <t>kgCO2e/kWh</t>
  </si>
  <si>
    <t>Janvier</t>
  </si>
  <si>
    <t>Février</t>
  </si>
  <si>
    <t>mars</t>
  </si>
  <si>
    <t>avril</t>
  </si>
  <si>
    <t>mai</t>
  </si>
  <si>
    <t>juin</t>
  </si>
  <si>
    <t>juillet</t>
  </si>
  <si>
    <t>août</t>
  </si>
  <si>
    <t>septembre</t>
  </si>
  <si>
    <t>octobre</t>
  </si>
  <si>
    <t>novembre</t>
  </si>
  <si>
    <t>décembre</t>
  </si>
  <si>
    <t>R134a</t>
  </si>
  <si>
    <t>kgCO2e/kg</t>
  </si>
  <si>
    <t>R22 (gaz interdit à la vente depuis 2015)</t>
  </si>
  <si>
    <t>R32</t>
  </si>
  <si>
    <t>R404a (gaz interdit à la vente d'ici 2020)</t>
  </si>
  <si>
    <t>R407c</t>
  </si>
  <si>
    <t>R410a</t>
  </si>
  <si>
    <t>R452a</t>
  </si>
  <si>
    <t>R513a</t>
  </si>
  <si>
    <t>R744 - CO2</t>
  </si>
  <si>
    <t>CO2</t>
  </si>
  <si>
    <t>CH4 fossile</t>
  </si>
  <si>
    <t>CH4 biogénique</t>
  </si>
  <si>
    <t>N2O</t>
  </si>
  <si>
    <t>SF6</t>
  </si>
  <si>
    <t>NF3</t>
  </si>
  <si>
    <t>Repas</t>
  </si>
  <si>
    <t>Repas moyen</t>
  </si>
  <si>
    <t>kgCO2e/repas</t>
  </si>
  <si>
    <t>Repas végétarien</t>
  </si>
  <si>
    <t>Repas - à dominante animale (avec viande rouge)</t>
  </si>
  <si>
    <t>Repas - à dominante animale (avec viande blanche)</t>
  </si>
  <si>
    <t>Bouteille d'eau</t>
  </si>
  <si>
    <t>Soda</t>
  </si>
  <si>
    <t>Biscuits</t>
  </si>
  <si>
    <t>Paquets de chips</t>
  </si>
  <si>
    <t>Café noir</t>
  </si>
  <si>
    <t>Thé</t>
  </si>
  <si>
    <t>Sandwich</t>
  </si>
  <si>
    <t>Barre chocolatée</t>
  </si>
  <si>
    <t>Fret alimentation</t>
  </si>
  <si>
    <t>Camion porteur - express, traction, PTAC 19T</t>
  </si>
  <si>
    <t>kgCO2e/tonne.km</t>
  </si>
  <si>
    <t>0-5%</t>
  </si>
  <si>
    <t>Camion porteur - marchandises diverses, PTAC 7,5T</t>
  </si>
  <si>
    <t>6-10%</t>
  </si>
  <si>
    <t>Camion remorque - grand volume, PTRA 26T</t>
  </si>
  <si>
    <t>11-20%</t>
  </si>
  <si>
    <t>Camion remorque - grand volume, PTRA 40T</t>
  </si>
  <si>
    <t>21-30%</t>
  </si>
  <si>
    <t>Véhicule Utilitaire Léger</t>
  </si>
  <si>
    <t>31-50%</t>
  </si>
  <si>
    <t>Avion (marchandises) - plus de 250 sièges, trajet de 3000-4000 km - consommation de jet A-1 (kérosène)</t>
  </si>
  <si>
    <t>Au delà</t>
  </si>
  <si>
    <t>Train de marchandises (Europe)</t>
  </si>
  <si>
    <t>Train de marchandises - motorisation électrique, marchandises denses</t>
  </si>
  <si>
    <t>Porte-conteneurs - de moins de 1200 EVP</t>
  </si>
  <si>
    <t>Porte-conteneurs - de 3850 à 7499 EVP</t>
  </si>
  <si>
    <t>Fin de vie moyenne</t>
  </si>
  <si>
    <t>kgCO2e/tonne</t>
  </si>
  <si>
    <t>enfouissement</t>
  </si>
  <si>
    <t>incinération</t>
  </si>
  <si>
    <t>compost (industriel)</t>
  </si>
  <si>
    <t>Trajets domicile-école - Elèves</t>
  </si>
  <si>
    <t>Vélo à assistance électrique</t>
  </si>
  <si>
    <t>kgCO2e/km</t>
  </si>
  <si>
    <t>Trottinette électrique</t>
  </si>
  <si>
    <t>Voiture particulière essence</t>
  </si>
  <si>
    <t>Voiture particulière gazole</t>
  </si>
  <si>
    <t>Moto =&lt; 250 cm3</t>
  </si>
  <si>
    <t>Véhicule compact électrique</t>
  </si>
  <si>
    <t>Autobus électrique</t>
  </si>
  <si>
    <t>kgCO2e/passager.km</t>
  </si>
  <si>
    <t>Autobus GNV</t>
  </si>
  <si>
    <t>Autobus - agglomérations de 100 000 à 250 000 habitants</t>
  </si>
  <si>
    <t>Autobus - agglomérations de moins de 100 000 habitants</t>
  </si>
  <si>
    <t>Autobus - agglomérations de plus de 250 000 habitants</t>
  </si>
  <si>
    <t>Métro</t>
  </si>
  <si>
    <t>RER</t>
  </si>
  <si>
    <t>Tramway</t>
  </si>
  <si>
    <t>Train en France, moyenne</t>
  </si>
  <si>
    <t>Trajets domicile-école - Adultes</t>
  </si>
  <si>
    <t>graphiques : 
général + trajets domicile-école élèves et adultes + chaque sous-catégorie</t>
  </si>
  <si>
    <t xml:space="preserve">    </t>
  </si>
  <si>
    <t>Petites fournitures (€)</t>
  </si>
  <si>
    <t>kgCO2e/euro dépensé</t>
  </si>
  <si>
    <t>Livre</t>
  </si>
  <si>
    <t>kgCO2e/unité</t>
  </si>
  <si>
    <t>Consommables bureautique (€)</t>
  </si>
  <si>
    <t>Ramette de papier</t>
  </si>
  <si>
    <t>Pile alcaline AAA</t>
  </si>
  <si>
    <t>Pile alcaline AA</t>
  </si>
  <si>
    <t>Acide chlorhydrique (L)</t>
  </si>
  <si>
    <t>kgCO2e/L</t>
  </si>
  <si>
    <t>Acide sulfurique (L)</t>
  </si>
  <si>
    <t>Soude solide (poudre, granulés)</t>
  </si>
  <si>
    <t>Vinaigre blanc</t>
  </si>
  <si>
    <t>Savon solide</t>
  </si>
  <si>
    <t>Savon liquide</t>
  </si>
  <si>
    <t>Produit vitre</t>
  </si>
  <si>
    <t>Produit vaisselle liquide</t>
  </si>
  <si>
    <t>Nettoyant sols</t>
  </si>
  <si>
    <t>Nettoyant multi-usages</t>
  </si>
  <si>
    <t>Détergent sanitaire</t>
  </si>
  <si>
    <t>Désinfectant</t>
  </si>
  <si>
    <t>Chlore</t>
  </si>
  <si>
    <t>Bicarbonate de soude</t>
  </si>
  <si>
    <t>Peinture - revêtement mural intérieur</t>
  </si>
  <si>
    <t>Base INIES</t>
  </si>
  <si>
    <t>Peinture - revêtement mural extérieur</t>
  </si>
  <si>
    <t>T-shirt en polyester</t>
  </si>
  <si>
    <t>Maillots tous sports</t>
  </si>
  <si>
    <t>Shorts tous sports</t>
  </si>
  <si>
    <t>Judo, kimono</t>
  </si>
  <si>
    <t>Gymnastique, tatami</t>
  </si>
  <si>
    <t>Gymnastique, agrès barre fixe</t>
  </si>
  <si>
    <t>Gymnastique, agrès barres parallèles</t>
  </si>
  <si>
    <t>Ballon basketball</t>
  </si>
  <si>
    <t>Ballon de football</t>
  </si>
  <si>
    <t>Ballon de volley-ball</t>
  </si>
  <si>
    <t>Ballon de handball</t>
  </si>
  <si>
    <t>Papier - fin de vie moyenne</t>
  </si>
  <si>
    <t>Cartons - fin de vie moyenne</t>
  </si>
  <si>
    <t>Verre - fin de vie moyenne</t>
  </si>
  <si>
    <t>Bois - fin de vie moyenne</t>
  </si>
  <si>
    <t>Plastique moyen - fin de vie moyenne</t>
  </si>
  <si>
    <t>Durée d'amortissement</t>
  </si>
  <si>
    <t>Etablissement d'enseignement (béton)</t>
  </si>
  <si>
    <t>kgCO2e/m2</t>
  </si>
  <si>
    <t>Parking en béton</t>
  </si>
  <si>
    <t>Parking bitume</t>
  </si>
  <si>
    <t>Parking semi-rigide</t>
  </si>
  <si>
    <t>Garage/structure en béton</t>
  </si>
  <si>
    <t>Garage/structure métallique</t>
  </si>
  <si>
    <t>Rénovation</t>
  </si>
  <si>
    <t>Observatoire de l'immobilier durable</t>
  </si>
  <si>
    <t>Ordinateur fixe - bureautique</t>
  </si>
  <si>
    <t>Ordinateur portable</t>
  </si>
  <si>
    <t>Tablettes</t>
  </si>
  <si>
    <t>Photocopieurs</t>
  </si>
  <si>
    <t>Vidéo projecteur</t>
  </si>
  <si>
    <t>Serveurs informatiques</t>
  </si>
  <si>
    <t>Télévision/40-49 pouces</t>
  </si>
  <si>
    <t>Télécommande/télévision, universelle, sans piles, 80g</t>
  </si>
  <si>
    <t>Switch routeur firewall</t>
  </si>
  <si>
    <t>Racks (baies ou cabinets)</t>
  </si>
  <si>
    <t xml:space="preserve">Stéréo/classique
</t>
  </si>
  <si>
    <t>Enceinte/active Bluetooth</t>
  </si>
  <si>
    <t>Smartphone 5 pouces</t>
  </si>
  <si>
    <t>Ecran/23,8 pouces</t>
  </si>
  <si>
    <t>Imprimante</t>
  </si>
  <si>
    <t>Table représentative</t>
  </si>
  <si>
    <t>Armoire représentative</t>
  </si>
  <si>
    <t>Chaise en bois</t>
  </si>
  <si>
    <t>Chaise plastique</t>
  </si>
  <si>
    <t>Tondeuse thermique</t>
  </si>
  <si>
    <t>Tondeuse électrique</t>
  </si>
  <si>
    <t>Bouilloire</t>
  </si>
  <si>
    <t>Micro-onde</t>
  </si>
  <si>
    <t>Aspirateur professionnel - à traineau</t>
  </si>
  <si>
    <t>Ballon électrique chauffe-eau 200L</t>
  </si>
  <si>
    <t>Machine à café - filtre</t>
  </si>
  <si>
    <t>Machine à café - dosette</t>
  </si>
  <si>
    <t>Lave-vaisselle/professionnel</t>
  </si>
  <si>
    <t>Four/professionnel/vapeur combi électrique</t>
  </si>
  <si>
    <t>Lave-vaisselle/standard/12 couverts</t>
  </si>
  <si>
    <t>Lave-linge/capacité 7kg</t>
  </si>
  <si>
    <t>Congélateur/coffre/261l</t>
  </si>
  <si>
    <t>Congélateur/armoire/205l</t>
  </si>
  <si>
    <t>Réfrigétateur/1 grande porte/250l</t>
  </si>
  <si>
    <t>Plaques de cuisson/au gaz 9000W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</si>
</sst>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22">
    <font>
      <sz val="10.0"/>
      <color rgb="FF000000"/>
      <name val="Arial"/>
      <scheme val="minor"/>
    </font>
    <font>
      <b/>
      <i/>
      <sz val="18.0"/>
      <color rgb="FFFFFFFF"/>
      <name val="Arial"/>
      <scheme val="minor"/>
    </font>
    <font>
      <sz val="12.0"/>
      <color theme="1"/>
      <name val="Arial"/>
      <scheme val="minor"/>
    </font>
    <font>
      <b/>
      <color rgb="FF000000"/>
      <name val="Arial"/>
      <scheme val="minor"/>
    </font>
    <font>
      <u/>
      <sz val="18.0"/>
      <color rgb="FF1155CC"/>
    </font>
    <font>
      <u/>
      <sz val="18.0"/>
      <color rgb="FF1155CC"/>
    </font>
    <font>
      <u/>
      <sz val="18.0"/>
      <color rgb="FF0000FF"/>
    </font>
    <font>
      <color theme="1"/>
      <name val="Arial"/>
      <scheme val="minor"/>
    </font>
    <font>
      <u/>
      <sz val="18.0"/>
      <color rgb="FF0000FF"/>
    </font>
    <font>
      <u/>
      <sz val="18.0"/>
      <color rgb="FF1155CC"/>
      <name val="Arial"/>
      <scheme val="minor"/>
    </font>
    <font>
      <i/>
      <sz val="18.0"/>
      <color rgb="FFFFFFFF"/>
      <name val="Arial"/>
      <scheme val="minor"/>
    </font>
    <font/>
    <font>
      <color rgb="FFFFFFFF"/>
      <name val="Arial"/>
      <scheme val="minor"/>
    </font>
    <font>
      <b/>
      <color rgb="FFFFFFFF"/>
      <name val="Arial"/>
      <scheme val="minor"/>
    </font>
    <font>
      <b/>
      <color theme="1"/>
      <name val="Arial"/>
    </font>
    <font>
      <b/>
      <color rgb="FFFFFFFF"/>
      <name val="Arial"/>
    </font>
    <font>
      <sz val="9.0"/>
      <color theme="1"/>
      <name val="Arial"/>
    </font>
    <font>
      <sz val="9.0"/>
      <color theme="1"/>
      <name val="Geneva"/>
    </font>
    <font>
      <sz val="9.0"/>
      <color rgb="FF000000"/>
      <name val="Geneva"/>
    </font>
    <font>
      <color rgb="FFFF0000"/>
      <name val="Arial"/>
      <scheme val="minor"/>
    </font>
    <font>
      <color theme="1"/>
      <name val="Arial"/>
    </font>
    <font>
      <color rgb="FF000000"/>
      <name val="Arial"/>
    </font>
  </fonts>
  <fills count="9">
    <fill>
      <patternFill patternType="none"/>
    </fill>
    <fill>
      <patternFill patternType="lightGray"/>
    </fill>
    <fill>
      <patternFill patternType="solid">
        <fgColor rgb="FF004899"/>
        <bgColor rgb="FF004899"/>
      </patternFill>
    </fill>
    <fill>
      <patternFill patternType="solid">
        <fgColor rgb="FFF3F3F3"/>
        <bgColor rgb="FFF3F3F3"/>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
      <patternFill patternType="solid">
        <fgColor rgb="FFD9D9D9"/>
        <bgColor rgb="FFD9D9D9"/>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readingOrder="0" shrinkToFit="0" wrapText="1"/>
    </xf>
    <xf borderId="0" fillId="2" fontId="3" numFmtId="0" xfId="0" applyAlignment="1" applyFont="1">
      <alignment readingOrder="0" vertical="center"/>
    </xf>
    <xf borderId="0" fillId="4" fontId="4" numFmtId="0" xfId="0" applyAlignment="1" applyFill="1" applyFont="1">
      <alignment horizontal="center" readingOrder="0" vertical="center"/>
    </xf>
    <xf borderId="0" fillId="5" fontId="5" numFmtId="0" xfId="0" applyAlignment="1" applyFill="1" applyFont="1">
      <alignment horizontal="center" readingOrder="0" vertical="center"/>
    </xf>
    <xf borderId="0" fillId="5" fontId="6" numFmtId="0" xfId="0" applyAlignment="1" applyFont="1">
      <alignment horizontal="center" readingOrder="0" vertical="center"/>
    </xf>
    <xf borderId="0" fillId="2" fontId="7" numFmtId="0" xfId="0" applyFont="1"/>
    <xf borderId="0" fillId="6" fontId="8" numFmtId="0" xfId="0" applyAlignment="1" applyFill="1" applyFont="1">
      <alignment horizontal="center" readingOrder="0" vertical="center"/>
    </xf>
    <xf borderId="0" fillId="2" fontId="9" numFmtId="0" xfId="0" applyAlignment="1" applyFont="1">
      <alignment horizontal="center" readingOrder="0" vertical="center"/>
    </xf>
    <xf borderId="0" fillId="7" fontId="7" numFmtId="0" xfId="0" applyAlignment="1" applyFill="1" applyFont="1">
      <alignment readingOrder="0"/>
    </xf>
    <xf borderId="0" fillId="0" fontId="2" numFmtId="0" xfId="0" applyAlignment="1" applyFont="1">
      <alignment readingOrder="0"/>
    </xf>
    <xf borderId="0" fillId="2" fontId="10" numFmtId="0" xfId="0" applyAlignment="1" applyFont="1">
      <alignment horizontal="center" readingOrder="0" vertical="center"/>
    </xf>
    <xf borderId="0" fillId="0" fontId="2" numFmtId="0" xfId="0" applyAlignment="1" applyFont="1">
      <alignment readingOrder="0" shrinkToFit="0" vertical="center" wrapText="1"/>
    </xf>
    <xf borderId="1" fillId="0" fontId="7" numFmtId="0" xfId="0" applyAlignment="1" applyBorder="1" applyFont="1">
      <alignment readingOrder="0"/>
    </xf>
    <xf borderId="2" fillId="0" fontId="11" numFmtId="0" xfId="0" applyBorder="1" applyFont="1"/>
    <xf borderId="0" fillId="0" fontId="7" numFmtId="0" xfId="0" applyAlignment="1" applyFont="1">
      <alignment readingOrder="0"/>
    </xf>
    <xf borderId="0" fillId="2" fontId="12" numFmtId="0" xfId="0" applyAlignment="1" applyFont="1">
      <alignment horizontal="center" readingOrder="0"/>
    </xf>
    <xf borderId="3" fillId="0" fontId="7" numFmtId="0" xfId="0" applyAlignment="1" applyBorder="1" applyFont="1">
      <alignment horizontal="center" readingOrder="0" vertical="center"/>
    </xf>
    <xf borderId="0" fillId="0" fontId="7" numFmtId="0" xfId="0" applyAlignment="1" applyFont="1">
      <alignment horizontal="center"/>
    </xf>
    <xf borderId="4" fillId="0" fontId="7" numFmtId="0" xfId="0" applyAlignment="1" applyBorder="1" applyFont="1">
      <alignment horizontal="center" readingOrder="0" vertical="center"/>
    </xf>
    <xf borderId="4" fillId="2" fontId="13" numFmtId="0" xfId="0" applyAlignment="1" applyBorder="1" applyFont="1">
      <alignment horizontal="center" readingOrder="0" vertical="center"/>
    </xf>
    <xf borderId="4" fillId="2" fontId="13" numFmtId="0" xfId="0" applyAlignment="1" applyBorder="1" applyFont="1">
      <alignment horizontal="center" vertical="center"/>
    </xf>
    <xf borderId="1" fillId="0" fontId="14" numFmtId="0" xfId="0" applyAlignment="1" applyBorder="1" applyFont="1">
      <alignment horizontal="center" readingOrder="0" shrinkToFit="0" wrapText="1"/>
    </xf>
    <xf borderId="3" fillId="0" fontId="7" numFmtId="0" xfId="0" applyAlignment="1" applyBorder="1" applyFont="1">
      <alignment horizontal="center" vertical="center"/>
    </xf>
    <xf borderId="5" fillId="0" fontId="11" numFmtId="0" xfId="0" applyBorder="1" applyFont="1"/>
    <xf borderId="5" fillId="0" fontId="7" numFmtId="0" xfId="0" applyAlignment="1" applyBorder="1" applyFont="1">
      <alignment horizontal="center" vertical="center"/>
    </xf>
    <xf borderId="1" fillId="0" fontId="14" numFmtId="0" xfId="0" applyAlignment="1" applyBorder="1" applyFont="1">
      <alignment horizontal="center" readingOrder="0" shrinkToFit="0" vertical="bottom" wrapText="1"/>
    </xf>
    <xf borderId="6" fillId="0" fontId="11" numFmtId="0" xfId="0" applyBorder="1" applyFont="1"/>
    <xf borderId="7" fillId="0" fontId="14" numFmtId="0" xfId="0" applyAlignment="1" applyBorder="1" applyFont="1">
      <alignment horizontal="center" readingOrder="0" shrinkToFit="0" vertical="bottom" wrapText="1"/>
    </xf>
    <xf borderId="7" fillId="0" fontId="14" numFmtId="0" xfId="0" applyAlignment="1" applyBorder="1" applyFont="1">
      <alignment horizontal="center" shrinkToFit="0" vertical="bottom" wrapText="1"/>
    </xf>
    <xf borderId="6" fillId="0" fontId="7" numFmtId="0" xfId="0" applyAlignment="1" applyBorder="1" applyFont="1">
      <alignment horizontal="center" vertical="center"/>
    </xf>
    <xf borderId="6" fillId="2" fontId="13" numFmtId="0" xfId="0" applyAlignment="1" applyBorder="1" applyFont="1">
      <alignment horizontal="center" vertical="center"/>
    </xf>
    <xf borderId="0" fillId="2" fontId="10" numFmtId="0" xfId="0" applyAlignment="1" applyFont="1">
      <alignment horizontal="center" readingOrder="0"/>
    </xf>
    <xf borderId="4" fillId="2" fontId="13" numFmtId="0" xfId="0" applyAlignment="1" applyBorder="1" applyFont="1">
      <alignment horizontal="center" readingOrder="0"/>
    </xf>
    <xf borderId="4" fillId="2" fontId="15" numFmtId="0" xfId="0" applyAlignment="1" applyBorder="1" applyFont="1">
      <alignment horizontal="center" readingOrder="0" vertical="bottom"/>
    </xf>
    <xf borderId="4" fillId="8" fontId="7" numFmtId="0" xfId="0" applyAlignment="1" applyBorder="1" applyFill="1" applyFont="1">
      <alignment readingOrder="0"/>
    </xf>
    <xf borderId="4" fillId="8" fontId="7" numFmtId="0" xfId="0" applyAlignment="1" applyBorder="1" applyFont="1">
      <alignment horizontal="center" readingOrder="0" vertical="center"/>
    </xf>
    <xf borderId="0" fillId="0" fontId="7" numFmtId="0" xfId="0" applyAlignment="1" applyFont="1">
      <alignment horizontal="center" readingOrder="0" vertical="center"/>
    </xf>
    <xf borderId="4" fillId="0" fontId="7" numFmtId="0" xfId="0" applyBorder="1" applyFont="1"/>
    <xf borderId="4" fillId="8" fontId="7" numFmtId="0" xfId="0" applyAlignment="1" applyBorder="1" applyFont="1">
      <alignment readingOrder="0" shrinkToFit="0" vertical="center" wrapText="1"/>
    </xf>
    <xf borderId="4" fillId="8" fontId="7" numFmtId="0" xfId="0" applyAlignment="1" applyBorder="1" applyFont="1">
      <alignment horizontal="center" readingOrder="0" shrinkToFit="0" vertical="center" wrapText="1"/>
    </xf>
    <xf borderId="4" fillId="0" fontId="7" numFmtId="0" xfId="0" applyAlignment="1" applyBorder="1" applyFont="1">
      <alignment shrinkToFit="0" vertical="center" wrapText="1"/>
    </xf>
    <xf borderId="4" fillId="0" fontId="7" numFmtId="0" xfId="0" applyAlignment="1" applyBorder="1" applyFont="1">
      <alignment readingOrder="0" shrinkToFit="0" vertical="center" wrapText="1"/>
    </xf>
    <xf borderId="4" fillId="0" fontId="7" numFmtId="0" xfId="0" applyAlignment="1" applyBorder="1" applyFont="1">
      <alignment horizontal="center" readingOrder="0" shrinkToFit="0" vertical="center" wrapText="1"/>
    </xf>
    <xf borderId="0" fillId="2" fontId="10" numFmtId="0" xfId="0" applyAlignment="1" applyFont="1">
      <alignment horizontal="center" readingOrder="0" shrinkToFit="0" vertical="center" wrapText="1"/>
    </xf>
    <xf borderId="8" fillId="2" fontId="13" numFmtId="0" xfId="0" applyAlignment="1" applyBorder="1" applyFont="1">
      <alignment horizontal="center" readingOrder="0"/>
    </xf>
    <xf borderId="4" fillId="8" fontId="7" numFmtId="0" xfId="0" applyAlignment="1" applyBorder="1" applyFont="1">
      <alignment readingOrder="0" shrinkToFit="0" wrapText="1"/>
    </xf>
    <xf borderId="4" fillId="8" fontId="7" numFmtId="0" xfId="0" applyAlignment="1" applyBorder="1" applyFont="1">
      <alignment readingOrder="0" vertical="center"/>
    </xf>
    <xf borderId="4" fillId="8" fontId="7" numFmtId="1" xfId="0" applyAlignment="1" applyBorder="1" applyFont="1" applyNumberFormat="1">
      <alignment horizontal="center" readingOrder="0" vertical="center"/>
    </xf>
    <xf borderId="4" fillId="2" fontId="13" numFmtId="164" xfId="0" applyAlignment="1" applyBorder="1" applyFont="1" applyNumberFormat="1">
      <alignment horizontal="center" readingOrder="0"/>
    </xf>
    <xf borderId="4" fillId="0" fontId="7" numFmtId="0" xfId="0" applyAlignment="1" applyBorder="1" applyFont="1">
      <alignment readingOrder="0" shrinkToFit="0" wrapText="1"/>
    </xf>
    <xf borderId="4" fillId="0" fontId="7" numFmtId="0" xfId="0" applyAlignment="1" applyBorder="1" applyFont="1">
      <alignment readingOrder="0" vertical="center"/>
    </xf>
    <xf borderId="4" fillId="0" fontId="7" numFmtId="1" xfId="0" applyAlignment="1" applyBorder="1" applyFont="1" applyNumberFormat="1">
      <alignment horizontal="center" readingOrder="0" vertical="center"/>
    </xf>
    <xf borderId="1" fillId="0" fontId="7" numFmtId="0" xfId="0" applyAlignment="1" applyBorder="1" applyFont="1">
      <alignment horizontal="center" readingOrder="0"/>
    </xf>
    <xf borderId="4" fillId="8" fontId="7" numFmtId="0" xfId="0" applyAlignment="1" applyBorder="1" applyFont="1">
      <alignment horizontal="left" readingOrder="0" shrinkToFit="0" wrapText="1"/>
    </xf>
    <xf borderId="4" fillId="8" fontId="7" numFmtId="0" xfId="0" applyAlignment="1" applyBorder="1" applyFont="1">
      <alignment horizontal="right" readingOrder="0" vertical="center"/>
    </xf>
    <xf borderId="4" fillId="8" fontId="7" numFmtId="0" xfId="0" applyAlignment="1" applyBorder="1" applyFont="1">
      <alignment horizontal="left" readingOrder="0" vertical="center"/>
    </xf>
    <xf borderId="4" fillId="0" fontId="7" numFmtId="0" xfId="0" applyAlignment="1" applyBorder="1" applyFont="1">
      <alignment horizontal="center" readingOrder="0"/>
    </xf>
    <xf borderId="4" fillId="0" fontId="7" numFmtId="0" xfId="0" applyAlignment="1" applyBorder="1" applyFont="1">
      <alignment shrinkToFit="0" wrapText="1"/>
    </xf>
    <xf borderId="4" fillId="0" fontId="7" numFmtId="0" xfId="0" applyAlignment="1" applyBorder="1" applyFont="1">
      <alignment vertical="center"/>
    </xf>
    <xf borderId="4" fillId="0" fontId="7" numFmtId="0" xfId="0" applyAlignment="1" applyBorder="1" applyFont="1">
      <alignment vertical="center"/>
    </xf>
    <xf borderId="4" fillId="0" fontId="7" numFmtId="1" xfId="0" applyAlignment="1" applyBorder="1" applyFont="1" applyNumberFormat="1">
      <alignment vertical="center"/>
    </xf>
    <xf borderId="1" fillId="2" fontId="13" numFmtId="0" xfId="0" applyAlignment="1" applyBorder="1" applyFont="1">
      <alignment horizontal="center" readingOrder="0"/>
    </xf>
    <xf borderId="4" fillId="8" fontId="16" numFmtId="0" xfId="0" applyAlignment="1" applyBorder="1" applyFont="1">
      <alignment horizontal="left" readingOrder="0" shrinkToFit="0" vertical="bottom" wrapText="0"/>
    </xf>
    <xf borderId="2" fillId="8" fontId="16" numFmtId="164" xfId="0" applyAlignment="1" applyBorder="1" applyFont="1" applyNumberFormat="1">
      <alignment horizontal="right" readingOrder="0" shrinkToFit="0" vertical="bottom" wrapText="0"/>
    </xf>
    <xf borderId="2" fillId="8" fontId="17" numFmtId="0" xfId="0" applyAlignment="1" applyBorder="1" applyFont="1">
      <alignment readingOrder="0" shrinkToFit="0" vertical="bottom" wrapText="0"/>
    </xf>
    <xf borderId="4" fillId="8" fontId="17" numFmtId="0" xfId="0" applyAlignment="1" applyBorder="1" applyFont="1">
      <alignment horizontal="left" readingOrder="0" shrinkToFit="0" vertical="bottom" wrapText="0"/>
    </xf>
    <xf borderId="2" fillId="8" fontId="16" numFmtId="0" xfId="0" applyAlignment="1" applyBorder="1" applyFont="1">
      <alignment readingOrder="0" shrinkToFit="0" vertical="bottom" wrapText="0"/>
    </xf>
    <xf borderId="6" fillId="8" fontId="17" numFmtId="0" xfId="0" applyAlignment="1" applyBorder="1" applyFont="1">
      <alignment horizontal="left" readingOrder="0" shrinkToFit="0" vertical="bottom" wrapText="0"/>
    </xf>
    <xf borderId="9" fillId="8" fontId="16" numFmtId="164" xfId="0" applyAlignment="1" applyBorder="1" applyFont="1" applyNumberFormat="1">
      <alignment horizontal="right" readingOrder="0" shrinkToFit="0" vertical="bottom" wrapText="0"/>
    </xf>
    <xf borderId="9" fillId="8" fontId="17" numFmtId="0" xfId="0" applyAlignment="1" applyBorder="1" applyFont="1">
      <alignment readingOrder="0" shrinkToFit="0" vertical="bottom" wrapText="0"/>
    </xf>
    <xf borderId="6" fillId="8" fontId="16" numFmtId="0" xfId="0" applyAlignment="1" applyBorder="1" applyFont="1">
      <alignment horizontal="left" readingOrder="0" shrinkToFit="0" vertical="bottom" wrapText="0"/>
    </xf>
    <xf borderId="6" fillId="8" fontId="16" numFmtId="0" xfId="0" applyAlignment="1" applyBorder="1" applyFont="1">
      <alignment readingOrder="0" shrinkToFit="0" vertical="bottom" wrapText="0"/>
    </xf>
    <xf borderId="4" fillId="8" fontId="16" numFmtId="0" xfId="0" applyAlignment="1" applyBorder="1" applyFont="1">
      <alignment readingOrder="0" shrinkToFit="0" vertical="bottom" wrapText="0"/>
    </xf>
    <xf borderId="6" fillId="8" fontId="17" numFmtId="0" xfId="0" applyAlignment="1" applyBorder="1" applyFont="1">
      <alignment readingOrder="0" shrinkToFit="0" vertical="bottom" wrapText="0"/>
    </xf>
    <xf borderId="9" fillId="8" fontId="17" numFmtId="164" xfId="0" applyAlignment="1" applyBorder="1" applyFont="1" applyNumberFormat="1">
      <alignment horizontal="right" readingOrder="0" shrinkToFit="0" vertical="bottom" wrapText="0"/>
    </xf>
    <xf borderId="4" fillId="8" fontId="18" numFmtId="0" xfId="0" applyAlignment="1" applyBorder="1" applyFont="1">
      <alignment horizontal="left" readingOrder="0" shrinkToFit="0" vertical="bottom" wrapText="0"/>
    </xf>
    <xf borderId="2" fillId="8" fontId="17" numFmtId="164" xfId="0" applyAlignment="1" applyBorder="1" applyFont="1" applyNumberFormat="1">
      <alignment horizontal="right" readingOrder="0" shrinkToFit="0" vertical="bottom" wrapText="0"/>
    </xf>
    <xf borderId="0" fillId="0" fontId="19" numFmtId="0" xfId="0" applyAlignment="1" applyFont="1">
      <alignment readingOrder="0"/>
    </xf>
    <xf borderId="0" fillId="0" fontId="7" numFmtId="0" xfId="0" applyAlignment="1" applyFont="1">
      <alignment readingOrder="0"/>
    </xf>
    <xf borderId="4" fillId="0" fontId="7" numFmtId="164" xfId="0" applyAlignment="1" applyBorder="1" applyFont="1" applyNumberFormat="1">
      <alignment vertical="center"/>
    </xf>
    <xf borderId="0" fillId="0" fontId="7" numFmtId="0" xfId="0" applyAlignment="1" applyFont="1">
      <alignment shrinkToFit="0" wrapText="1"/>
    </xf>
    <xf borderId="0" fillId="0" fontId="7" numFmtId="164" xfId="0" applyAlignment="1" applyFont="1" applyNumberFormat="1">
      <alignment vertical="center"/>
    </xf>
    <xf borderId="0" fillId="0" fontId="7" numFmtId="0" xfId="0" applyAlignment="1" applyFont="1">
      <alignment vertical="center"/>
    </xf>
    <xf borderId="0" fillId="0" fontId="7" numFmtId="1" xfId="0" applyAlignment="1" applyFont="1" applyNumberFormat="1">
      <alignment vertical="center"/>
    </xf>
    <xf borderId="0" fillId="2" fontId="7" numFmtId="164" xfId="0" applyFont="1" applyNumberFormat="1"/>
    <xf borderId="4" fillId="2" fontId="15" numFmtId="0" xfId="0" applyAlignment="1" applyBorder="1" applyFont="1">
      <alignment horizontal="left" readingOrder="0" vertical="bottom"/>
    </xf>
    <xf borderId="4" fillId="2" fontId="15" numFmtId="0" xfId="0" applyAlignment="1" applyBorder="1" applyFont="1">
      <alignment horizontal="center" vertical="bottom"/>
    </xf>
    <xf borderId="4" fillId="8" fontId="20" numFmtId="0" xfId="0" applyAlignment="1" applyBorder="1" applyFont="1">
      <alignment readingOrder="0" vertical="bottom"/>
    </xf>
    <xf borderId="4" fillId="8" fontId="16" numFmtId="0" xfId="0" applyAlignment="1" applyBorder="1" applyFont="1">
      <alignment horizontal="right" readingOrder="0" vertical="bottom"/>
    </xf>
    <xf borderId="4" fillId="8" fontId="16" numFmtId="0" xfId="0" applyAlignment="1" applyBorder="1" applyFont="1">
      <alignment readingOrder="0" vertical="bottom"/>
    </xf>
    <xf borderId="4" fillId="8" fontId="20" numFmtId="1" xfId="0" applyAlignment="1" applyBorder="1" applyFont="1" applyNumberFormat="1">
      <alignment horizontal="center" readingOrder="0"/>
    </xf>
    <xf borderId="4" fillId="8" fontId="16" numFmtId="165" xfId="0" applyAlignment="1" applyBorder="1" applyFont="1" applyNumberFormat="1">
      <alignment horizontal="right" readingOrder="0" vertical="bottom"/>
    </xf>
    <xf borderId="4" fillId="8" fontId="16" numFmtId="164" xfId="0" applyAlignment="1" applyBorder="1" applyFont="1" applyNumberFormat="1">
      <alignment horizontal="right" readingOrder="0" vertical="bottom"/>
    </xf>
    <xf borderId="4" fillId="8" fontId="16" numFmtId="4" xfId="0" applyAlignment="1" applyBorder="1" applyFont="1" applyNumberFormat="1">
      <alignment horizontal="right" readingOrder="0" vertical="bottom"/>
    </xf>
    <xf borderId="4" fillId="8" fontId="20" numFmtId="164" xfId="0" applyAlignment="1" applyBorder="1" applyFont="1" applyNumberFormat="1">
      <alignment readingOrder="0"/>
    </xf>
    <xf borderId="4" fillId="8" fontId="20" numFmtId="0" xfId="0" applyAlignment="1" applyBorder="1" applyFont="1">
      <alignment readingOrder="0"/>
    </xf>
    <xf borderId="4" fillId="7" fontId="17" numFmtId="0" xfId="0" applyAlignment="1" applyBorder="1" applyFont="1">
      <alignment vertical="bottom"/>
    </xf>
    <xf borderId="4" fillId="0" fontId="17" numFmtId="164" xfId="0" applyAlignment="1" applyBorder="1" applyFont="1" applyNumberFormat="1">
      <alignment horizontal="right" vertical="bottom"/>
    </xf>
    <xf borderId="4" fillId="0" fontId="17" numFmtId="0" xfId="0" applyAlignment="1" applyBorder="1" applyFont="1">
      <alignment vertical="bottom"/>
    </xf>
    <xf borderId="4" fillId="0" fontId="20" numFmtId="1" xfId="0" applyAlignment="1" applyBorder="1" applyFont="1" applyNumberFormat="1">
      <alignment horizontal="center"/>
    </xf>
    <xf borderId="4" fillId="0" fontId="20" numFmtId="0" xfId="0" applyBorder="1" applyFont="1"/>
    <xf borderId="1" fillId="2" fontId="15" numFmtId="0" xfId="0" applyAlignment="1" applyBorder="1" applyFont="1">
      <alignment horizontal="left" readingOrder="0" shrinkToFit="0" vertical="bottom" wrapText="1"/>
    </xf>
    <xf borderId="4" fillId="8" fontId="21" numFmtId="4" xfId="0" applyAlignment="1" applyBorder="1" applyFont="1" applyNumberFormat="1">
      <alignment readingOrder="0"/>
    </xf>
    <xf borderId="4" fillId="8" fontId="21" numFmtId="0" xfId="0" applyAlignment="1" applyBorder="1" applyFont="1">
      <alignment readingOrder="0"/>
    </xf>
    <xf borderId="4" fillId="8" fontId="21" numFmtId="165" xfId="0" applyAlignment="1" applyBorder="1" applyFont="1" applyNumberFormat="1">
      <alignment readingOrder="0"/>
    </xf>
    <xf borderId="4" fillId="8" fontId="21" numFmtId="3" xfId="0" applyAlignment="1" applyBorder="1" applyFont="1" applyNumberFormat="1">
      <alignment readingOrder="0"/>
    </xf>
    <xf borderId="4" fillId="8" fontId="21" numFmtId="164" xfId="0" applyAlignment="1" applyBorder="1" applyFont="1" applyNumberFormat="1">
      <alignment readingOrder="0"/>
    </xf>
    <xf borderId="4" fillId="0" fontId="20" numFmtId="0" xfId="0" applyAlignment="1" applyBorder="1" applyFont="1">
      <alignment readingOrder="0" vertical="bottom"/>
    </xf>
    <xf borderId="4" fillId="0" fontId="20" numFmtId="164" xfId="0" applyAlignment="1" applyBorder="1" applyFont="1" applyNumberFormat="1">
      <alignment readingOrder="0"/>
    </xf>
    <xf borderId="4" fillId="8" fontId="20" numFmtId="165" xfId="0" applyAlignment="1" applyBorder="1" applyFont="1" applyNumberFormat="1">
      <alignment readingOrder="0"/>
    </xf>
    <xf borderId="4" fillId="8" fontId="20" numFmtId="3" xfId="0" applyAlignment="1" applyBorder="1" applyFont="1" applyNumberFormat="1">
      <alignment readingOrder="0"/>
    </xf>
    <xf borderId="4" fillId="8" fontId="20" numFmtId="4" xfId="0" applyAlignment="1" applyBorder="1" applyFont="1" applyNumberFormat="1">
      <alignment readingOrder="0"/>
    </xf>
    <xf borderId="4" fillId="0" fontId="20" numFmtId="0" xfId="0" applyAlignment="1" applyBorder="1" applyFont="1">
      <alignment vertical="bottom"/>
    </xf>
    <xf borderId="4" fillId="0" fontId="20" numFmtId="164" xfId="0" applyBorder="1" applyFont="1" applyNumberFormat="1"/>
    <xf borderId="4" fillId="0" fontId="20" numFmtId="1" xfId="0" applyBorder="1" applyFont="1" applyNumberFormat="1"/>
    <xf borderId="6" fillId="2" fontId="15" numFmtId="0" xfId="0" applyAlignment="1" applyBorder="1" applyFont="1">
      <alignment horizontal="center" readingOrder="0" vertical="bottom"/>
    </xf>
    <xf borderId="9" fillId="2" fontId="15" numFmtId="0" xfId="0" applyAlignment="1" applyBorder="1" applyFont="1">
      <alignment horizontal="center" vertical="bottom"/>
    </xf>
    <xf borderId="9" fillId="2" fontId="15" numFmtId="0" xfId="0" applyAlignment="1" applyBorder="1" applyFont="1">
      <alignment horizontal="center" vertical="bottom"/>
    </xf>
    <xf borderId="0" fillId="0" fontId="20" numFmtId="0" xfId="0" applyAlignment="1" applyFont="1">
      <alignment vertical="bottom"/>
    </xf>
    <xf borderId="6" fillId="8" fontId="20" numFmtId="0" xfId="0" applyAlignment="1" applyBorder="1" applyFont="1">
      <alignment readingOrder="0" shrinkToFit="0" vertical="center" wrapText="1"/>
    </xf>
    <xf borderId="9" fillId="8" fontId="20" numFmtId="0" xfId="0" applyAlignment="1" applyBorder="1" applyFont="1">
      <alignment horizontal="right" readingOrder="0" shrinkToFit="0" vertical="center" wrapText="1"/>
    </xf>
    <xf borderId="9" fillId="8" fontId="20" numFmtId="0" xfId="0" applyAlignment="1" applyBorder="1" applyFont="1">
      <alignment shrinkToFit="0" vertical="center" wrapText="1"/>
    </xf>
    <xf borderId="9" fillId="8" fontId="20" numFmtId="1" xfId="0" applyAlignment="1" applyBorder="1" applyFont="1" applyNumberFormat="1">
      <alignment horizontal="right" shrinkToFit="0" vertical="center" wrapText="1"/>
    </xf>
    <xf borderId="0" fillId="0" fontId="10" numFmtId="0" xfId="0" applyAlignment="1" applyFont="1">
      <alignment horizontal="center" readingOrder="0" vertical="center"/>
    </xf>
    <xf borderId="4" fillId="2" fontId="15" numFmtId="0" xfId="0" applyAlignment="1" applyBorder="1" applyFont="1">
      <alignment readingOrder="0"/>
    </xf>
    <xf borderId="0" fillId="2" fontId="13" numFmtId="0" xfId="0" applyAlignment="1" applyFont="1">
      <alignment horizontal="center" readingOrder="0"/>
    </xf>
    <xf borderId="4" fillId="8" fontId="21" numFmtId="0" xfId="0" applyAlignment="1" applyBorder="1" applyFont="1">
      <alignment horizontal="left" readingOrder="0" shrinkToFit="0" wrapText="1"/>
    </xf>
    <xf borderId="4" fillId="8" fontId="16" numFmtId="3" xfId="0" applyAlignment="1" applyBorder="1" applyFont="1" applyNumberFormat="1">
      <alignment horizontal="right" readingOrder="0" vertical="center"/>
    </xf>
    <xf borderId="4" fillId="8" fontId="16" numFmtId="0" xfId="0" applyAlignment="1" applyBorder="1" applyFont="1">
      <alignment readingOrder="0" vertical="center"/>
    </xf>
    <xf borderId="4" fillId="8" fontId="20" numFmtId="1" xfId="0" applyAlignment="1" applyBorder="1" applyFont="1" applyNumberFormat="1">
      <alignment horizontal="center" readingOrder="0" vertical="center"/>
    </xf>
    <xf borderId="4" fillId="8" fontId="7" numFmtId="0" xfId="0" applyAlignment="1" applyBorder="1" applyFont="1">
      <alignment horizontal="center" readingOrder="0"/>
    </xf>
    <xf borderId="4" fillId="8" fontId="21" numFmtId="0" xfId="0" applyAlignment="1" applyBorder="1" applyFont="1">
      <alignment horizontal="left" readingOrder="0"/>
    </xf>
    <xf borderId="10" fillId="8" fontId="7" numFmtId="0" xfId="0" applyAlignment="1" applyBorder="1" applyFont="1">
      <alignment readingOrder="0"/>
    </xf>
    <xf borderId="4" fillId="7" fontId="17" numFmtId="0" xfId="0" applyAlignment="1" applyBorder="1" applyFont="1">
      <alignment horizontal="left" vertical="bottom"/>
    </xf>
    <xf borderId="4" fillId="0" fontId="17" numFmtId="164" xfId="0" applyAlignment="1" applyBorder="1" applyFont="1" applyNumberFormat="1">
      <alignment horizontal="right" vertical="center"/>
    </xf>
    <xf borderId="4" fillId="0" fontId="17" numFmtId="0" xfId="0" applyAlignment="1" applyBorder="1" applyFont="1">
      <alignment vertical="center"/>
    </xf>
    <xf borderId="4" fillId="0" fontId="20" numFmtId="1" xfId="0" applyAlignment="1" applyBorder="1" applyFont="1" applyNumberFormat="1">
      <alignment horizontal="center" vertical="center"/>
    </xf>
    <xf borderId="4" fillId="0" fontId="20" numFmtId="0" xfId="0" applyAlignment="1" applyBorder="1" applyFont="1">
      <alignment vertical="center"/>
    </xf>
    <xf borderId="10" fillId="0" fontId="20" numFmtId="0" xfId="0" applyAlignment="1" applyBorder="1" applyFont="1">
      <alignment vertical="bottom"/>
    </xf>
    <xf borderId="11" fillId="2" fontId="15" numFmtId="0" xfId="0" applyAlignment="1" applyBorder="1" applyFont="1">
      <alignment horizontal="left" readingOrder="0" shrinkToFit="0" vertical="center" wrapText="1"/>
    </xf>
    <xf borderId="4" fillId="8" fontId="16" numFmtId="3" xfId="0" applyAlignment="1" applyBorder="1" applyFont="1" applyNumberFormat="1">
      <alignment horizontal="right" readingOrder="0" vertical="bottom"/>
    </xf>
    <xf borderId="4" fillId="8" fontId="20" numFmtId="0" xfId="0" applyAlignment="1" applyBorder="1" applyFont="1">
      <alignment vertical="bottom"/>
    </xf>
    <xf borderId="4" fillId="8" fontId="20" numFmtId="165" xfId="0" applyBorder="1" applyFont="1" applyNumberFormat="1"/>
    <xf borderId="4" fillId="8" fontId="20" numFmtId="0" xfId="0" applyBorder="1" applyFont="1"/>
    <xf borderId="4" fillId="8" fontId="20" numFmtId="1" xfId="0" applyAlignment="1" applyBorder="1" applyFont="1" applyNumberFormat="1">
      <alignment horizontal="center"/>
    </xf>
    <xf borderId="4" fillId="8" fontId="7"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0"/>
    <col customWidth="1" min="4" max="4" width="29.25"/>
    <col customWidth="1" min="5" max="5" width="21.63"/>
    <col customWidth="1" min="6" max="6" width="15.75"/>
    <col customWidth="1" min="7" max="7" width="21.13"/>
    <col hidden="1" min="13" max="26" width="12.63"/>
  </cols>
  <sheetData>
    <row r="1">
      <c r="A1" s="1" t="s">
        <v>0</v>
      </c>
    </row>
    <row r="2">
      <c r="A2" s="1" t="s">
        <v>1</v>
      </c>
    </row>
    <row r="3">
      <c r="A3" s="2" t="s">
        <v>2</v>
      </c>
    </row>
    <row r="4">
      <c r="A4" s="1"/>
    </row>
    <row r="5">
      <c r="A5" s="3" t="s">
        <v>3</v>
      </c>
      <c r="C5" s="4" t="s">
        <v>4</v>
      </c>
      <c r="D5" s="5" t="s">
        <v>5</v>
      </c>
      <c r="E5" s="5" t="s">
        <v>6</v>
      </c>
      <c r="F5" s="6" t="s">
        <v>7</v>
      </c>
      <c r="G5" s="7"/>
      <c r="L5" s="7"/>
    </row>
    <row r="6">
      <c r="C6" s="8" t="s">
        <v>8</v>
      </c>
      <c r="D6" s="5" t="s">
        <v>9</v>
      </c>
      <c r="E6" s="5" t="s">
        <v>10</v>
      </c>
      <c r="F6" s="9"/>
      <c r="L6" s="7"/>
    </row>
    <row r="7">
      <c r="A7" s="7"/>
    </row>
    <row r="8">
      <c r="A8" s="7"/>
    </row>
    <row r="9">
      <c r="A9" s="10" t="s">
        <v>11</v>
      </c>
    </row>
    <row r="10">
      <c r="A10" s="7"/>
    </row>
    <row r="11">
      <c r="A11" s="11" t="s">
        <v>12</v>
      </c>
    </row>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sheetData>
  <mergeCells count="11">
    <mergeCell ref="A8:L8"/>
    <mergeCell ref="A9:L9"/>
    <mergeCell ref="A10:L10"/>
    <mergeCell ref="A11:L11"/>
    <mergeCell ref="A1:L1"/>
    <mergeCell ref="A2:L2"/>
    <mergeCell ref="A3:L3"/>
    <mergeCell ref="A4:L4"/>
    <mergeCell ref="A5:B6"/>
    <mergeCell ref="G5:K6"/>
    <mergeCell ref="A7:L7"/>
  </mergeCells>
  <hyperlinks>
    <hyperlink display="Synthèse &amp; Profil" location="'Synthèse &amp; Profil'!A1" ref="C5"/>
    <hyperlink display="Restauration" location="Restauration!A1" ref="D5"/>
    <hyperlink display="Déplacements" location="'Déplacements'!A1" ref="E5"/>
    <hyperlink display="Achats" location="Achats!A1" ref="F5"/>
    <hyperlink display="Plan d'action" location="'Plan daction'!A1" ref="C6"/>
    <hyperlink display="Energie" location="Energie!A1" ref="D6"/>
    <hyperlink display="Immobilisations" location="Immobilisations!A1" ref="E6"/>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DAF8"/>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DAF8"/>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3" width="25.13"/>
    <col customWidth="1" min="4" max="4" width="2.63"/>
    <col customWidth="1" min="10" max="10" width="2.63"/>
    <col hidden="1" min="11" max="25" width="12.63"/>
  </cols>
  <sheetData>
    <row r="1">
      <c r="A1" s="12" t="s">
        <v>13</v>
      </c>
      <c r="J1" s="7"/>
    </row>
    <row r="2">
      <c r="A2" s="7"/>
      <c r="E2" s="7"/>
      <c r="F2" s="7"/>
      <c r="G2" s="7"/>
      <c r="H2" s="7"/>
      <c r="I2" s="7"/>
    </row>
    <row r="3">
      <c r="A3" s="13" t="s">
        <v>14</v>
      </c>
      <c r="E3" s="7"/>
      <c r="F3" s="14" t="s">
        <v>15</v>
      </c>
      <c r="G3" s="15"/>
      <c r="H3" s="16" t="s">
        <v>16</v>
      </c>
      <c r="I3" s="7"/>
    </row>
    <row r="4">
      <c r="A4" s="7"/>
      <c r="E4" s="7"/>
      <c r="F4" s="7"/>
      <c r="G4" s="7"/>
      <c r="H4" s="7"/>
      <c r="I4" s="7"/>
    </row>
    <row r="5">
      <c r="A5" s="7"/>
      <c r="B5" s="17" t="s">
        <v>17</v>
      </c>
      <c r="C5" s="17"/>
      <c r="D5" s="7"/>
      <c r="E5" s="7"/>
      <c r="F5" s="7"/>
      <c r="G5" s="7"/>
      <c r="H5" s="7"/>
      <c r="I5" s="7"/>
    </row>
    <row r="6">
      <c r="A6" s="18" t="s">
        <v>9</v>
      </c>
      <c r="B6" s="19"/>
      <c r="C6" s="7" t="str">
        <f>IFERROR(__xludf.DUMMYFUNCTION("IFERROR(AVERAGE.WEIGHTED(CONCAT(#REF!,C16:C17),CONCAT(#REF!,#REF!),"" ""))"),"")</f>
        <v/>
      </c>
      <c r="E6" s="7"/>
      <c r="F6" s="7"/>
      <c r="G6" s="7"/>
      <c r="H6" s="7"/>
      <c r="I6" s="7"/>
    </row>
    <row r="7">
      <c r="A7" s="20" t="s">
        <v>5</v>
      </c>
      <c r="B7" s="19"/>
      <c r="C7" s="7" t="str">
        <f>IFERROR(__xludf.DUMMYFUNCTION("IFERROR(AVERAGE.WEIGHTED(CONCAT(#REF!,C19:C21),CONCAT(#REF!,#REF!),"" ""))"),"")</f>
        <v/>
      </c>
      <c r="E7" s="7"/>
      <c r="F7" s="7"/>
      <c r="G7" s="7"/>
      <c r="H7" s="7"/>
      <c r="I7" s="7"/>
    </row>
    <row r="8">
      <c r="A8" s="20" t="s">
        <v>6</v>
      </c>
      <c r="B8" s="19"/>
      <c r="C8" s="7" t="str">
        <f>IFERROR(__xludf.DUMMYFUNCTION("IFERROR(AVERAGE.WEIGHTED(CONCAT(#REF!,C23:C24),CONCAT(#REF!,#REF!),"" ""))"),"")</f>
        <v/>
      </c>
      <c r="E8" s="7"/>
      <c r="F8" s="7"/>
      <c r="G8" s="7"/>
      <c r="H8" s="7"/>
      <c r="I8" s="7"/>
    </row>
    <row r="9">
      <c r="A9" s="20" t="s">
        <v>7</v>
      </c>
      <c r="B9" s="19"/>
      <c r="C9" s="7" t="str">
        <f>IFERROR(__xludf.DUMMYFUNCTION("IFERROR(AVERAGE.WEIGHTED(CONCAT(#REF!,C26:C27),CONCAT(#REF!,#REF!),"" ""))"),"")</f>
        <v/>
      </c>
      <c r="E9" s="7"/>
      <c r="F9" s="7"/>
      <c r="G9" s="7"/>
      <c r="H9" s="7"/>
      <c r="I9" s="7"/>
    </row>
    <row r="10">
      <c r="A10" s="20" t="s">
        <v>10</v>
      </c>
      <c r="B10" s="19"/>
      <c r="C10" s="7" t="str">
        <f>IFERROR(__xludf.DUMMYFUNCTION("IFERROR(AVERAGE.WEIGHTED(CONCAT(#REF!,#REF!),CONCAT(#REF!,#REF!),"" ""))"),"")</f>
        <v/>
      </c>
      <c r="E10" s="7"/>
      <c r="F10" s="7"/>
      <c r="G10" s="7"/>
      <c r="H10" s="7"/>
      <c r="I10" s="7"/>
    </row>
    <row r="11">
      <c r="A11" s="21" t="s">
        <v>18</v>
      </c>
      <c r="B11" s="22">
        <f>SUM(B6:B10)</f>
        <v>0</v>
      </c>
      <c r="C11" s="7" t="str">
        <f>IFERROR(__xludf.DUMMYFUNCTION("IFERROR(AVERAGE.WEIGHTED(B6:B10,C6:C10),"" "")")," ")</f>
        <v> </v>
      </c>
      <c r="E11" s="7"/>
      <c r="F11" s="7"/>
      <c r="G11" s="7"/>
      <c r="H11" s="7"/>
      <c r="I11" s="7"/>
    </row>
    <row r="12">
      <c r="A12" s="7"/>
      <c r="B12" s="7"/>
      <c r="C12" s="17"/>
      <c r="D12" s="7"/>
      <c r="E12" s="7"/>
      <c r="F12" s="7"/>
      <c r="G12" s="7"/>
      <c r="H12" s="7"/>
      <c r="I12" s="7"/>
    </row>
    <row r="13">
      <c r="A13" s="7"/>
      <c r="B13" s="7"/>
      <c r="C13" s="17" t="s">
        <v>17</v>
      </c>
      <c r="D13" s="7"/>
      <c r="E13" s="7"/>
      <c r="F13" s="7"/>
      <c r="G13" s="7"/>
      <c r="H13" s="7"/>
      <c r="I13" s="7"/>
    </row>
    <row r="14">
      <c r="A14" s="18" t="s">
        <v>9</v>
      </c>
      <c r="B14" s="23" t="s">
        <v>19</v>
      </c>
      <c r="C14" s="24"/>
      <c r="E14" s="7"/>
      <c r="F14" s="7"/>
      <c r="G14" s="7"/>
      <c r="H14" s="7"/>
      <c r="I14" s="7"/>
    </row>
    <row r="15">
      <c r="A15" s="25"/>
      <c r="B15" s="23" t="s">
        <v>20</v>
      </c>
      <c r="C15" s="26"/>
      <c r="E15" s="7"/>
      <c r="F15" s="7"/>
      <c r="G15" s="7"/>
      <c r="H15" s="7"/>
      <c r="I15" s="7"/>
    </row>
    <row r="16">
      <c r="A16" s="25"/>
      <c r="B16" s="27" t="s">
        <v>21</v>
      </c>
      <c r="C16" s="26"/>
      <c r="E16" s="7"/>
      <c r="F16" s="7"/>
      <c r="G16" s="7"/>
      <c r="H16" s="7"/>
      <c r="I16" s="7"/>
    </row>
    <row r="17">
      <c r="A17" s="28"/>
      <c r="B17" s="29" t="s">
        <v>22</v>
      </c>
      <c r="C17" s="26"/>
      <c r="E17" s="7"/>
      <c r="F17" s="7"/>
      <c r="G17" s="7"/>
      <c r="H17" s="7"/>
      <c r="I17" s="7"/>
    </row>
    <row r="18">
      <c r="A18" s="18" t="s">
        <v>5</v>
      </c>
      <c r="B18" s="29" t="s">
        <v>23</v>
      </c>
      <c r="C18" s="24"/>
      <c r="E18" s="7"/>
      <c r="F18" s="7"/>
      <c r="G18" s="7"/>
      <c r="H18" s="7"/>
      <c r="I18" s="7"/>
    </row>
    <row r="19">
      <c r="A19" s="25"/>
      <c r="B19" s="30" t="s">
        <v>24</v>
      </c>
      <c r="C19" s="26"/>
      <c r="E19" s="7"/>
      <c r="F19" s="7"/>
      <c r="G19" s="7"/>
      <c r="H19" s="7"/>
      <c r="I19" s="7"/>
    </row>
    <row r="20">
      <c r="A20" s="25"/>
      <c r="B20" s="29" t="s">
        <v>25</v>
      </c>
      <c r="C20" s="26"/>
      <c r="E20" s="7"/>
      <c r="F20" s="7"/>
      <c r="G20" s="7"/>
      <c r="H20" s="7"/>
      <c r="I20" s="7"/>
    </row>
    <row r="21">
      <c r="A21" s="28"/>
      <c r="B21" s="29" t="s">
        <v>26</v>
      </c>
      <c r="C21" s="31"/>
      <c r="E21" s="7"/>
      <c r="F21" s="7"/>
      <c r="G21" s="7"/>
      <c r="H21" s="7"/>
      <c r="I21" s="7"/>
    </row>
    <row r="22">
      <c r="A22" s="18" t="s">
        <v>6</v>
      </c>
      <c r="B22" s="29" t="s">
        <v>27</v>
      </c>
      <c r="C22" s="26"/>
      <c r="E22" s="7"/>
      <c r="F22" s="7"/>
      <c r="G22" s="7"/>
      <c r="H22" s="7"/>
      <c r="I22" s="7"/>
    </row>
    <row r="23">
      <c r="A23" s="25"/>
      <c r="B23" s="30" t="s">
        <v>28</v>
      </c>
      <c r="C23" s="26"/>
      <c r="E23" s="7"/>
      <c r="F23" s="7"/>
      <c r="G23" s="7"/>
      <c r="H23" s="7"/>
      <c r="I23" s="7"/>
    </row>
    <row r="24">
      <c r="A24" s="28"/>
      <c r="B24" s="30" t="s">
        <v>29</v>
      </c>
      <c r="C24" s="26"/>
      <c r="E24" s="7"/>
      <c r="F24" s="7"/>
      <c r="G24" s="7"/>
      <c r="H24" s="7"/>
      <c r="I24" s="7"/>
    </row>
    <row r="25">
      <c r="A25" s="18" t="s">
        <v>7</v>
      </c>
      <c r="B25" s="29" t="s">
        <v>30</v>
      </c>
      <c r="C25" s="24"/>
      <c r="E25" s="7"/>
      <c r="F25" s="7"/>
      <c r="G25" s="7"/>
      <c r="H25" s="7"/>
      <c r="I25" s="7"/>
    </row>
    <row r="26">
      <c r="A26" s="25"/>
      <c r="B26" s="29" t="s">
        <v>31</v>
      </c>
      <c r="C26" s="26"/>
      <c r="E26" s="7"/>
      <c r="F26" s="7"/>
      <c r="G26" s="7"/>
      <c r="H26" s="7"/>
      <c r="I26" s="7"/>
    </row>
    <row r="27">
      <c r="A27" s="25"/>
      <c r="B27" s="29" t="s">
        <v>32</v>
      </c>
      <c r="C27" s="26"/>
      <c r="D27" s="7"/>
    </row>
    <row r="28">
      <c r="A28" s="28"/>
      <c r="B28" s="29" t="s">
        <v>33</v>
      </c>
      <c r="C28" s="31"/>
    </row>
    <row r="29">
      <c r="A29" s="18" t="s">
        <v>10</v>
      </c>
      <c r="B29" s="29" t="s">
        <v>34</v>
      </c>
      <c r="C29" s="26"/>
    </row>
    <row r="30">
      <c r="A30" s="25"/>
      <c r="B30" s="29" t="s">
        <v>35</v>
      </c>
      <c r="C30" s="26"/>
    </row>
    <row r="31">
      <c r="A31" s="25"/>
      <c r="B31" s="29" t="s">
        <v>36</v>
      </c>
      <c r="C31" s="26"/>
    </row>
    <row r="32">
      <c r="A32" s="28"/>
      <c r="B32" s="29" t="s">
        <v>37</v>
      </c>
      <c r="C32" s="31"/>
    </row>
    <row r="33">
      <c r="A33" s="7"/>
      <c r="B33" s="21" t="s">
        <v>18</v>
      </c>
      <c r="C33" s="32">
        <f>SUM(C14:C32)</f>
        <v>0</v>
      </c>
    </row>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sheetData>
  <mergeCells count="14">
    <mergeCell ref="D13:D26"/>
    <mergeCell ref="A14:A17"/>
    <mergeCell ref="A18:A21"/>
    <mergeCell ref="A22:A24"/>
    <mergeCell ref="A25:A28"/>
    <mergeCell ref="D27:J33"/>
    <mergeCell ref="A29:A32"/>
    <mergeCell ref="A1:I1"/>
    <mergeCell ref="J1:J26"/>
    <mergeCell ref="A2:D2"/>
    <mergeCell ref="A3:D3"/>
    <mergeCell ref="F3:G3"/>
    <mergeCell ref="A4:D4"/>
    <mergeCell ref="D5:D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6" t="s">
        <v>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1" max="1" width="55.13"/>
    <col customWidth="1" min="2" max="2" width="14.75"/>
    <col customWidth="1" min="3" max="3" width="15.63"/>
    <col customWidth="1" min="4" max="7" width="18.88"/>
    <col customWidth="1" min="8" max="23" width="3.0"/>
    <col hidden="1" min="24" max="43" width="12.63"/>
  </cols>
  <sheetData>
    <row r="1">
      <c r="A1" s="33" t="s">
        <v>9</v>
      </c>
      <c r="I1" s="33"/>
      <c r="J1" s="33"/>
      <c r="K1" s="33"/>
      <c r="L1" s="33"/>
      <c r="M1" s="33"/>
      <c r="N1" s="33"/>
      <c r="O1" s="33"/>
      <c r="P1" s="33"/>
      <c r="Q1" s="33"/>
      <c r="R1" s="33"/>
      <c r="S1" s="33"/>
      <c r="T1" s="33"/>
      <c r="U1" s="33"/>
      <c r="V1" s="33"/>
      <c r="W1" s="33"/>
    </row>
    <row r="3">
      <c r="A3" s="34" t="s">
        <v>19</v>
      </c>
      <c r="B3" s="34" t="s">
        <v>39</v>
      </c>
      <c r="C3" s="34" t="s">
        <v>40</v>
      </c>
      <c r="D3" s="35" t="s">
        <v>41</v>
      </c>
      <c r="E3" s="34" t="s">
        <v>42</v>
      </c>
      <c r="F3" s="34" t="s">
        <v>43</v>
      </c>
      <c r="G3" s="34" t="s">
        <v>44</v>
      </c>
    </row>
    <row r="4">
      <c r="A4" s="36" t="s">
        <v>45</v>
      </c>
      <c r="B4" s="36"/>
      <c r="C4" s="36">
        <v>3.19</v>
      </c>
      <c r="D4" s="36"/>
      <c r="E4" s="36" t="s">
        <v>46</v>
      </c>
      <c r="F4" s="37">
        <v>0.0</v>
      </c>
      <c r="G4" s="36" t="s">
        <v>47</v>
      </c>
    </row>
    <row r="5">
      <c r="A5" s="36" t="s">
        <v>48</v>
      </c>
      <c r="B5" s="36"/>
      <c r="C5" s="36">
        <v>3.25</v>
      </c>
      <c r="D5" s="36"/>
      <c r="E5" s="36" t="s">
        <v>46</v>
      </c>
      <c r="F5" s="37">
        <v>0.0</v>
      </c>
      <c r="G5" s="36" t="s">
        <v>47</v>
      </c>
    </row>
    <row r="6">
      <c r="A6" s="36" t="s">
        <v>49</v>
      </c>
      <c r="B6" s="36"/>
      <c r="C6" s="36">
        <v>2.32</v>
      </c>
      <c r="D6" s="36"/>
      <c r="E6" s="36" t="s">
        <v>50</v>
      </c>
      <c r="F6" s="37">
        <v>0.0</v>
      </c>
      <c r="G6" s="36" t="s">
        <v>47</v>
      </c>
      <c r="I6" s="38" t="s">
        <v>51</v>
      </c>
    </row>
    <row r="7">
      <c r="A7" s="36" t="s">
        <v>52</v>
      </c>
      <c r="B7" s="36"/>
      <c r="C7" s="36">
        <v>0.027</v>
      </c>
      <c r="D7" s="36"/>
      <c r="E7" s="36" t="s">
        <v>53</v>
      </c>
      <c r="F7" s="37">
        <v>4.0</v>
      </c>
      <c r="G7" s="36" t="s">
        <v>47</v>
      </c>
    </row>
    <row r="8">
      <c r="A8" s="36" t="s">
        <v>54</v>
      </c>
      <c r="B8" s="36"/>
      <c r="C8" s="36">
        <v>0.074</v>
      </c>
      <c r="D8" s="36"/>
      <c r="E8" s="36" t="s">
        <v>53</v>
      </c>
      <c r="F8" s="37">
        <v>1.0</v>
      </c>
      <c r="G8" s="36" t="s">
        <v>47</v>
      </c>
    </row>
    <row r="9">
      <c r="A9" s="36" t="s">
        <v>55</v>
      </c>
      <c r="B9" s="36"/>
      <c r="C9" s="36">
        <v>0.132</v>
      </c>
      <c r="D9" s="36"/>
      <c r="E9" s="36" t="s">
        <v>56</v>
      </c>
      <c r="F9" s="37">
        <v>2.0</v>
      </c>
      <c r="G9" s="36" t="s">
        <v>47</v>
      </c>
    </row>
    <row r="10">
      <c r="B10" s="39"/>
      <c r="C10" s="39"/>
      <c r="D10" s="39"/>
      <c r="E10" s="39"/>
      <c r="F10" s="39"/>
      <c r="G10" s="39"/>
    </row>
    <row r="11">
      <c r="C11" s="39"/>
      <c r="D11" s="39"/>
      <c r="E11" s="39"/>
      <c r="F11" s="39"/>
      <c r="G11" s="39"/>
    </row>
    <row r="12">
      <c r="A12" s="34" t="s">
        <v>20</v>
      </c>
      <c r="B12" s="34" t="s">
        <v>39</v>
      </c>
      <c r="C12" s="34" t="s">
        <v>40</v>
      </c>
      <c r="D12" s="35" t="s">
        <v>41</v>
      </c>
      <c r="E12" s="34" t="s">
        <v>42</v>
      </c>
      <c r="F12" s="34" t="s">
        <v>43</v>
      </c>
      <c r="G12" s="34" t="s">
        <v>44</v>
      </c>
    </row>
    <row r="13">
      <c r="A13" s="36" t="s">
        <v>57</v>
      </c>
      <c r="B13" s="36"/>
      <c r="C13" s="36">
        <v>0.0647</v>
      </c>
      <c r="D13" s="36"/>
      <c r="E13" s="36" t="s">
        <v>56</v>
      </c>
      <c r="F13" s="37">
        <v>1.0</v>
      </c>
      <c r="G13" s="36" t="s">
        <v>47</v>
      </c>
    </row>
    <row r="14">
      <c r="A14" s="36" t="s">
        <v>58</v>
      </c>
      <c r="B14" s="36"/>
      <c r="C14" s="36">
        <v>0.0647</v>
      </c>
      <c r="D14" s="36"/>
      <c r="E14" s="36" t="s">
        <v>56</v>
      </c>
      <c r="F14" s="37">
        <v>1.0</v>
      </c>
      <c r="G14" s="36" t="s">
        <v>47</v>
      </c>
    </row>
    <row r="15">
      <c r="A15" s="36" t="s">
        <v>59</v>
      </c>
      <c r="B15" s="36"/>
      <c r="C15" s="36">
        <v>0.0647</v>
      </c>
      <c r="D15" s="36"/>
      <c r="E15" s="36" t="s">
        <v>56</v>
      </c>
      <c r="F15" s="37">
        <v>1.0</v>
      </c>
      <c r="G15" s="36" t="s">
        <v>47</v>
      </c>
    </row>
    <row r="16">
      <c r="A16" s="36" t="s">
        <v>60</v>
      </c>
      <c r="B16" s="36"/>
      <c r="C16" s="36">
        <v>0.0647</v>
      </c>
      <c r="D16" s="36"/>
      <c r="E16" s="36" t="s">
        <v>56</v>
      </c>
      <c r="F16" s="37">
        <v>1.0</v>
      </c>
      <c r="G16" s="36" t="s">
        <v>47</v>
      </c>
    </row>
    <row r="17">
      <c r="A17" s="36" t="s">
        <v>61</v>
      </c>
      <c r="B17" s="36"/>
      <c r="C17" s="36">
        <v>0.0647</v>
      </c>
      <c r="D17" s="36"/>
      <c r="E17" s="36" t="s">
        <v>56</v>
      </c>
      <c r="F17" s="37">
        <v>1.0</v>
      </c>
      <c r="G17" s="36" t="s">
        <v>47</v>
      </c>
    </row>
    <row r="18">
      <c r="A18" s="36" t="s">
        <v>62</v>
      </c>
      <c r="B18" s="36"/>
      <c r="C18" s="36">
        <v>0.0647</v>
      </c>
      <c r="D18" s="36"/>
      <c r="E18" s="36" t="s">
        <v>56</v>
      </c>
      <c r="F18" s="37">
        <v>1.0</v>
      </c>
      <c r="G18" s="36" t="s">
        <v>47</v>
      </c>
    </row>
    <row r="19">
      <c r="A19" s="36" t="s">
        <v>63</v>
      </c>
      <c r="B19" s="36"/>
      <c r="C19" s="36">
        <v>0.0647</v>
      </c>
      <c r="D19" s="36"/>
      <c r="E19" s="36" t="s">
        <v>56</v>
      </c>
      <c r="F19" s="37">
        <v>1.0</v>
      </c>
      <c r="G19" s="36" t="s">
        <v>47</v>
      </c>
    </row>
    <row r="20">
      <c r="A20" s="36" t="s">
        <v>64</v>
      </c>
      <c r="B20" s="36"/>
      <c r="C20" s="36">
        <v>0.0647</v>
      </c>
      <c r="D20" s="36"/>
      <c r="E20" s="36" t="s">
        <v>56</v>
      </c>
      <c r="F20" s="37">
        <v>1.0</v>
      </c>
      <c r="G20" s="36" t="s">
        <v>47</v>
      </c>
    </row>
    <row r="21">
      <c r="A21" s="36" t="s">
        <v>65</v>
      </c>
      <c r="B21" s="36"/>
      <c r="C21" s="36">
        <v>0.0647</v>
      </c>
      <c r="D21" s="36"/>
      <c r="E21" s="36" t="s">
        <v>56</v>
      </c>
      <c r="F21" s="37">
        <v>1.0</v>
      </c>
      <c r="G21" s="36" t="s">
        <v>47</v>
      </c>
    </row>
    <row r="22">
      <c r="A22" s="36" t="s">
        <v>66</v>
      </c>
      <c r="B22" s="36"/>
      <c r="C22" s="36">
        <v>0.0647</v>
      </c>
      <c r="D22" s="36"/>
      <c r="E22" s="36" t="s">
        <v>56</v>
      </c>
      <c r="F22" s="37">
        <v>1.0</v>
      </c>
      <c r="G22" s="36" t="s">
        <v>47</v>
      </c>
    </row>
    <row r="23">
      <c r="A23" s="36" t="s">
        <v>67</v>
      </c>
      <c r="B23" s="36"/>
      <c r="C23" s="36">
        <v>0.0647</v>
      </c>
      <c r="D23" s="36"/>
      <c r="E23" s="36" t="s">
        <v>56</v>
      </c>
      <c r="F23" s="37">
        <v>1.0</v>
      </c>
      <c r="G23" s="36" t="s">
        <v>47</v>
      </c>
    </row>
    <row r="24">
      <c r="A24" s="36" t="s">
        <v>68</v>
      </c>
      <c r="B24" s="36"/>
      <c r="C24" s="36">
        <v>0.0647</v>
      </c>
      <c r="D24" s="36"/>
      <c r="E24" s="36" t="s">
        <v>56</v>
      </c>
      <c r="F24" s="37">
        <v>1.0</v>
      </c>
      <c r="G24" s="36" t="s">
        <v>47</v>
      </c>
    </row>
    <row r="27">
      <c r="A27" s="34" t="s">
        <v>21</v>
      </c>
      <c r="B27" s="34" t="s">
        <v>39</v>
      </c>
      <c r="C27" s="34" t="s">
        <v>40</v>
      </c>
      <c r="D27" s="35" t="s">
        <v>41</v>
      </c>
      <c r="E27" s="34" t="s">
        <v>42</v>
      </c>
      <c r="F27" s="34" t="s">
        <v>43</v>
      </c>
      <c r="G27" s="34" t="s">
        <v>44</v>
      </c>
    </row>
    <row r="28">
      <c r="A28" s="40" t="s">
        <v>69</v>
      </c>
      <c r="B28" s="40"/>
      <c r="C28" s="40">
        <v>1300.0</v>
      </c>
      <c r="D28" s="40"/>
      <c r="E28" s="40" t="s">
        <v>70</v>
      </c>
      <c r="F28" s="41">
        <v>3.0</v>
      </c>
      <c r="G28" s="36" t="s">
        <v>47</v>
      </c>
    </row>
    <row r="29">
      <c r="A29" s="40" t="s">
        <v>71</v>
      </c>
      <c r="B29" s="40"/>
      <c r="C29" s="40">
        <v>1760.0</v>
      </c>
      <c r="D29" s="40"/>
      <c r="E29" s="40" t="s">
        <v>70</v>
      </c>
      <c r="F29" s="41">
        <v>3.0</v>
      </c>
      <c r="G29" s="36" t="s">
        <v>47</v>
      </c>
    </row>
    <row r="30">
      <c r="A30" s="40" t="s">
        <v>72</v>
      </c>
      <c r="B30" s="40"/>
      <c r="C30" s="40">
        <v>675.0</v>
      </c>
      <c r="D30" s="40"/>
      <c r="E30" s="40" t="s">
        <v>70</v>
      </c>
      <c r="F30" s="41">
        <v>3.0</v>
      </c>
      <c r="G30" s="36" t="s">
        <v>47</v>
      </c>
    </row>
    <row r="31">
      <c r="A31" s="40" t="s">
        <v>73</v>
      </c>
      <c r="B31" s="40"/>
      <c r="C31" s="40">
        <v>3943.0</v>
      </c>
      <c r="D31" s="40"/>
      <c r="E31" s="40" t="s">
        <v>70</v>
      </c>
      <c r="F31" s="41">
        <v>3.0</v>
      </c>
      <c r="G31" s="36" t="s">
        <v>47</v>
      </c>
    </row>
    <row r="32">
      <c r="A32" s="40" t="s">
        <v>74</v>
      </c>
      <c r="B32" s="40"/>
      <c r="C32" s="40">
        <v>1624.0</v>
      </c>
      <c r="D32" s="40"/>
      <c r="E32" s="40" t="s">
        <v>70</v>
      </c>
      <c r="F32" s="41">
        <v>3.0</v>
      </c>
      <c r="G32" s="36" t="s">
        <v>47</v>
      </c>
    </row>
    <row r="33">
      <c r="A33" s="40" t="s">
        <v>75</v>
      </c>
      <c r="B33" s="40"/>
      <c r="C33" s="40">
        <v>2088.0</v>
      </c>
      <c r="D33" s="40"/>
      <c r="E33" s="40" t="s">
        <v>70</v>
      </c>
      <c r="F33" s="41">
        <v>3.0</v>
      </c>
      <c r="G33" s="36" t="s">
        <v>47</v>
      </c>
    </row>
    <row r="34">
      <c r="A34" s="40" t="s">
        <v>76</v>
      </c>
      <c r="B34" s="40"/>
      <c r="C34" s="40">
        <v>2140.0</v>
      </c>
      <c r="D34" s="40"/>
      <c r="E34" s="40" t="s">
        <v>70</v>
      </c>
      <c r="F34" s="41">
        <v>3.0</v>
      </c>
      <c r="G34" s="36" t="s">
        <v>47</v>
      </c>
    </row>
    <row r="35">
      <c r="A35" s="40" t="s">
        <v>77</v>
      </c>
      <c r="B35" s="40"/>
      <c r="C35" s="40">
        <v>631.0</v>
      </c>
      <c r="D35" s="40"/>
      <c r="E35" s="40" t="s">
        <v>70</v>
      </c>
      <c r="F35" s="41">
        <v>5.0</v>
      </c>
      <c r="G35" s="36" t="s">
        <v>47</v>
      </c>
    </row>
    <row r="36">
      <c r="A36" s="40" t="s">
        <v>78</v>
      </c>
      <c r="B36" s="40"/>
      <c r="C36" s="40">
        <v>1.0</v>
      </c>
      <c r="D36" s="40"/>
      <c r="E36" s="40" t="s">
        <v>70</v>
      </c>
      <c r="F36" s="41">
        <v>3.0</v>
      </c>
      <c r="G36" s="36" t="s">
        <v>47</v>
      </c>
    </row>
    <row r="37">
      <c r="A37" s="42"/>
      <c r="B37" s="42"/>
      <c r="C37" s="42"/>
      <c r="D37" s="42"/>
      <c r="E37" s="42"/>
      <c r="F37" s="42"/>
      <c r="G37" s="42"/>
    </row>
    <row r="39">
      <c r="A39" s="34" t="s">
        <v>22</v>
      </c>
      <c r="B39" s="7"/>
      <c r="C39" s="34" t="s">
        <v>40</v>
      </c>
      <c r="D39" s="35" t="s">
        <v>41</v>
      </c>
      <c r="E39" s="34" t="s">
        <v>42</v>
      </c>
      <c r="F39" s="34" t="s">
        <v>43</v>
      </c>
      <c r="G39" s="34" t="s">
        <v>44</v>
      </c>
    </row>
    <row r="40">
      <c r="A40" s="40" t="s">
        <v>79</v>
      </c>
      <c r="B40" s="40"/>
      <c r="C40" s="40">
        <v>1.0</v>
      </c>
      <c r="D40" s="40"/>
      <c r="E40" s="40" t="s">
        <v>70</v>
      </c>
      <c r="F40" s="41">
        <v>0.0</v>
      </c>
      <c r="G40" s="36" t="s">
        <v>47</v>
      </c>
    </row>
    <row r="41">
      <c r="A41" s="40" t="s">
        <v>80</v>
      </c>
      <c r="B41" s="40"/>
      <c r="C41" s="40">
        <v>30.0</v>
      </c>
      <c r="D41" s="40"/>
      <c r="E41" s="40" t="s">
        <v>70</v>
      </c>
      <c r="F41" s="41">
        <v>0.0</v>
      </c>
      <c r="G41" s="36" t="s">
        <v>47</v>
      </c>
    </row>
    <row r="42">
      <c r="A42" s="40" t="s">
        <v>81</v>
      </c>
      <c r="B42" s="40"/>
      <c r="C42" s="40">
        <v>28.0</v>
      </c>
      <c r="D42" s="40"/>
      <c r="E42" s="40" t="s">
        <v>70</v>
      </c>
      <c r="F42" s="41">
        <v>0.0</v>
      </c>
      <c r="G42" s="36" t="s">
        <v>47</v>
      </c>
    </row>
    <row r="43">
      <c r="A43" s="40" t="s">
        <v>82</v>
      </c>
      <c r="B43" s="40"/>
      <c r="C43" s="40">
        <v>265.0</v>
      </c>
      <c r="D43" s="40"/>
      <c r="E43" s="40" t="s">
        <v>70</v>
      </c>
      <c r="F43" s="41">
        <v>0.0</v>
      </c>
      <c r="G43" s="36" t="s">
        <v>47</v>
      </c>
    </row>
    <row r="44">
      <c r="A44" s="40" t="s">
        <v>83</v>
      </c>
      <c r="B44" s="40"/>
      <c r="C44" s="40">
        <v>23500.0</v>
      </c>
      <c r="D44" s="40"/>
      <c r="E44" s="40" t="s">
        <v>70</v>
      </c>
      <c r="F44" s="41">
        <v>0.0</v>
      </c>
      <c r="G44" s="36" t="s">
        <v>47</v>
      </c>
    </row>
    <row r="45">
      <c r="A45" s="40" t="s">
        <v>84</v>
      </c>
      <c r="B45" s="40"/>
      <c r="C45" s="40">
        <v>16100.0</v>
      </c>
      <c r="D45" s="40"/>
      <c r="E45" s="40" t="s">
        <v>70</v>
      </c>
      <c r="F45" s="41">
        <v>0.0</v>
      </c>
      <c r="G45" s="36" t="s">
        <v>47</v>
      </c>
    </row>
    <row r="46">
      <c r="A46" s="43"/>
      <c r="B46" s="43"/>
      <c r="C46" s="43"/>
      <c r="D46" s="43"/>
      <c r="E46" s="43"/>
      <c r="F46" s="44"/>
      <c r="G46" s="43"/>
    </row>
    <row r="47">
      <c r="A47" s="7"/>
      <c r="B47" s="7"/>
      <c r="C47" s="7"/>
      <c r="D47" s="7"/>
      <c r="E47" s="7"/>
      <c r="F47" s="7"/>
      <c r="G47" s="7"/>
    </row>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sheetData>
  <mergeCells count="3">
    <mergeCell ref="A1:H1"/>
    <mergeCell ref="A2:H2"/>
    <mergeCell ref="I6:V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1" max="1" width="49.13"/>
    <col customWidth="1" min="2" max="2" width="18.0"/>
    <col customWidth="1" min="3" max="3" width="19.38"/>
    <col customWidth="1" min="4" max="7" width="18.88"/>
    <col customWidth="1" min="8" max="19" width="3.0"/>
    <col hidden="1" min="20" max="39" width="12.63"/>
  </cols>
  <sheetData>
    <row r="1">
      <c r="A1" s="45" t="s">
        <v>5</v>
      </c>
    </row>
    <row r="3">
      <c r="A3" s="34" t="s">
        <v>85</v>
      </c>
      <c r="B3" s="46" t="s">
        <v>39</v>
      </c>
      <c r="C3" s="34" t="s">
        <v>40</v>
      </c>
      <c r="D3" s="35" t="s">
        <v>41</v>
      </c>
      <c r="E3" s="34" t="s">
        <v>42</v>
      </c>
      <c r="F3" s="34" t="s">
        <v>43</v>
      </c>
      <c r="G3" s="34" t="s">
        <v>44</v>
      </c>
    </row>
    <row r="4">
      <c r="A4" s="47" t="s">
        <v>86</v>
      </c>
      <c r="B4" s="48"/>
      <c r="C4" s="48">
        <v>2.25</v>
      </c>
      <c r="D4" s="48"/>
      <c r="E4" s="48" t="s">
        <v>87</v>
      </c>
      <c r="F4" s="49">
        <v>4.0</v>
      </c>
      <c r="G4" s="36" t="s">
        <v>47</v>
      </c>
    </row>
    <row r="5">
      <c r="A5" s="47" t="s">
        <v>88</v>
      </c>
      <c r="B5" s="48"/>
      <c r="C5" s="48">
        <v>0.45</v>
      </c>
      <c r="D5" s="48"/>
      <c r="E5" s="48" t="s">
        <v>87</v>
      </c>
      <c r="F5" s="49">
        <v>4.0</v>
      </c>
      <c r="G5" s="36" t="s">
        <v>47</v>
      </c>
      <c r="I5" s="38" t="s">
        <v>51</v>
      </c>
    </row>
    <row r="6">
      <c r="A6" s="47" t="s">
        <v>89</v>
      </c>
      <c r="B6" s="48"/>
      <c r="C6" s="48">
        <v>7.26</v>
      </c>
      <c r="D6" s="48"/>
      <c r="E6" s="48" t="s">
        <v>87</v>
      </c>
      <c r="F6" s="49">
        <v>4.0</v>
      </c>
      <c r="G6" s="36" t="s">
        <v>47</v>
      </c>
    </row>
    <row r="7">
      <c r="A7" s="47" t="s">
        <v>90</v>
      </c>
      <c r="B7" s="48"/>
      <c r="C7" s="48">
        <v>1.58</v>
      </c>
      <c r="D7" s="48"/>
      <c r="E7" s="48" t="s">
        <v>87</v>
      </c>
      <c r="F7" s="49">
        <v>4.0</v>
      </c>
      <c r="G7" s="36" t="s">
        <v>47</v>
      </c>
    </row>
    <row r="9">
      <c r="A9" s="34" t="s">
        <v>24</v>
      </c>
      <c r="B9" s="46" t="s">
        <v>39</v>
      </c>
      <c r="C9" s="50" t="s">
        <v>40</v>
      </c>
      <c r="D9" s="35" t="s">
        <v>41</v>
      </c>
      <c r="E9" s="34" t="s">
        <v>42</v>
      </c>
      <c r="F9" s="34" t="s">
        <v>43</v>
      </c>
      <c r="G9" s="34" t="s">
        <v>44</v>
      </c>
    </row>
    <row r="10">
      <c r="A10" s="47" t="s">
        <v>91</v>
      </c>
      <c r="B10" s="48"/>
      <c r="C10" s="48">
        <v>0.18</v>
      </c>
      <c r="D10" s="48"/>
      <c r="E10" s="48" t="s">
        <v>70</v>
      </c>
      <c r="F10" s="49">
        <v>3.0</v>
      </c>
      <c r="G10" s="36" t="s">
        <v>47</v>
      </c>
    </row>
    <row r="11">
      <c r="A11" s="47" t="s">
        <v>92</v>
      </c>
      <c r="B11" s="48"/>
      <c r="C11" s="48">
        <v>0.49</v>
      </c>
      <c r="D11" s="48"/>
      <c r="E11" s="48" t="s">
        <v>70</v>
      </c>
      <c r="F11" s="49">
        <v>2.0</v>
      </c>
      <c r="G11" s="36" t="s">
        <v>47</v>
      </c>
    </row>
    <row r="12">
      <c r="A12" s="47" t="s">
        <v>93</v>
      </c>
      <c r="B12" s="48"/>
      <c r="C12" s="48">
        <v>3.59</v>
      </c>
      <c r="D12" s="48"/>
      <c r="E12" s="48" t="s">
        <v>70</v>
      </c>
      <c r="F12" s="49">
        <v>3.0</v>
      </c>
      <c r="G12" s="36" t="s">
        <v>47</v>
      </c>
    </row>
    <row r="13">
      <c r="A13" s="47" t="s">
        <v>94</v>
      </c>
      <c r="B13" s="48"/>
      <c r="C13" s="48">
        <v>0.1</v>
      </c>
      <c r="D13" s="48"/>
      <c r="E13" s="48" t="s">
        <v>70</v>
      </c>
      <c r="F13" s="49">
        <v>3.0</v>
      </c>
      <c r="G13" s="36" t="s">
        <v>47</v>
      </c>
    </row>
    <row r="14">
      <c r="A14" s="47" t="s">
        <v>95</v>
      </c>
      <c r="B14" s="48"/>
      <c r="C14" s="48">
        <v>0.6</v>
      </c>
      <c r="D14" s="48"/>
      <c r="E14" s="48" t="s">
        <v>70</v>
      </c>
      <c r="F14" s="49">
        <v>3.0</v>
      </c>
      <c r="G14" s="36" t="s">
        <v>47</v>
      </c>
    </row>
    <row r="15">
      <c r="A15" s="47" t="s">
        <v>96</v>
      </c>
      <c r="B15" s="48"/>
      <c r="C15" s="48">
        <v>0.04</v>
      </c>
      <c r="D15" s="48"/>
      <c r="E15" s="48" t="s">
        <v>70</v>
      </c>
      <c r="F15" s="49">
        <v>3.0</v>
      </c>
      <c r="G15" s="36" t="s">
        <v>47</v>
      </c>
    </row>
    <row r="16">
      <c r="A16" s="47" t="s">
        <v>97</v>
      </c>
      <c r="B16" s="48"/>
      <c r="C16" s="48">
        <v>2.57</v>
      </c>
      <c r="D16" s="48"/>
      <c r="E16" s="48" t="s">
        <v>70</v>
      </c>
      <c r="F16" s="49">
        <v>3.0</v>
      </c>
      <c r="G16" s="36" t="s">
        <v>47</v>
      </c>
    </row>
    <row r="17">
      <c r="A17" s="47" t="s">
        <v>98</v>
      </c>
      <c r="B17" s="48"/>
      <c r="C17" s="48">
        <v>7.25</v>
      </c>
      <c r="D17" s="48"/>
      <c r="E17" s="48" t="s">
        <v>70</v>
      </c>
      <c r="F17" s="49">
        <v>2.0</v>
      </c>
      <c r="G17" s="36" t="s">
        <v>47</v>
      </c>
    </row>
    <row r="18">
      <c r="A18" s="51"/>
      <c r="B18" s="52"/>
      <c r="C18" s="52"/>
      <c r="D18" s="52"/>
      <c r="E18" s="52"/>
      <c r="F18" s="53"/>
      <c r="G18" s="52"/>
    </row>
    <row r="19">
      <c r="A19" s="34" t="s">
        <v>99</v>
      </c>
      <c r="B19" s="34" t="s">
        <v>39</v>
      </c>
      <c r="C19" s="34" t="s">
        <v>40</v>
      </c>
      <c r="D19" s="35" t="s">
        <v>41</v>
      </c>
      <c r="E19" s="34" t="s">
        <v>42</v>
      </c>
      <c r="F19" s="34" t="s">
        <v>43</v>
      </c>
      <c r="G19" s="34" t="s">
        <v>44</v>
      </c>
      <c r="T19" s="54" t="s">
        <v>43</v>
      </c>
      <c r="U19" s="15"/>
    </row>
    <row r="20">
      <c r="A20" s="55" t="s">
        <v>100</v>
      </c>
      <c r="B20" s="56"/>
      <c r="C20" s="56">
        <v>0.379</v>
      </c>
      <c r="D20" s="57"/>
      <c r="E20" s="57" t="s">
        <v>101</v>
      </c>
      <c r="F20" s="49">
        <v>4.0</v>
      </c>
      <c r="G20" s="36" t="s">
        <v>47</v>
      </c>
      <c r="T20" s="58" t="s">
        <v>102</v>
      </c>
      <c r="U20" s="58">
        <v>0.0</v>
      </c>
    </row>
    <row r="21">
      <c r="A21" s="55" t="s">
        <v>103</v>
      </c>
      <c r="B21" s="56"/>
      <c r="C21" s="56">
        <v>0.848</v>
      </c>
      <c r="D21" s="57"/>
      <c r="E21" s="57" t="s">
        <v>101</v>
      </c>
      <c r="F21" s="49">
        <v>4.0</v>
      </c>
      <c r="G21" s="36" t="s">
        <v>47</v>
      </c>
      <c r="T21" s="58" t="s">
        <v>104</v>
      </c>
      <c r="U21" s="58">
        <v>1.0</v>
      </c>
    </row>
    <row r="22">
      <c r="A22" s="55" t="s">
        <v>105</v>
      </c>
      <c r="B22" s="56"/>
      <c r="C22" s="56">
        <v>0.178</v>
      </c>
      <c r="D22" s="57"/>
      <c r="E22" s="57" t="s">
        <v>101</v>
      </c>
      <c r="F22" s="49">
        <v>4.0</v>
      </c>
      <c r="G22" s="36" t="s">
        <v>47</v>
      </c>
      <c r="T22" s="58" t="s">
        <v>106</v>
      </c>
      <c r="U22" s="58">
        <v>2.0</v>
      </c>
    </row>
    <row r="23">
      <c r="A23" s="55" t="s">
        <v>107</v>
      </c>
      <c r="B23" s="56"/>
      <c r="C23" s="56">
        <v>0.105</v>
      </c>
      <c r="D23" s="57"/>
      <c r="E23" s="57" t="s">
        <v>101</v>
      </c>
      <c r="F23" s="49">
        <v>4.0</v>
      </c>
      <c r="G23" s="36" t="s">
        <v>47</v>
      </c>
      <c r="T23" s="58" t="s">
        <v>108</v>
      </c>
      <c r="U23" s="58">
        <v>3.0</v>
      </c>
    </row>
    <row r="24">
      <c r="A24" s="55" t="s">
        <v>109</v>
      </c>
      <c r="B24" s="56"/>
      <c r="C24" s="56">
        <v>1.2</v>
      </c>
      <c r="D24" s="57"/>
      <c r="E24" s="57" t="s">
        <v>101</v>
      </c>
      <c r="F24" s="49">
        <v>4.0</v>
      </c>
      <c r="G24" s="36" t="s">
        <v>47</v>
      </c>
      <c r="T24" s="58" t="s">
        <v>110</v>
      </c>
      <c r="U24" s="58">
        <v>4.0</v>
      </c>
    </row>
    <row r="25">
      <c r="A25" s="55" t="s">
        <v>111</v>
      </c>
      <c r="B25" s="48"/>
      <c r="C25" s="48">
        <v>2.51</v>
      </c>
      <c r="D25" s="48"/>
      <c r="E25" s="48" t="s">
        <v>101</v>
      </c>
      <c r="F25" s="49">
        <v>4.0</v>
      </c>
      <c r="G25" s="36" t="s">
        <v>47</v>
      </c>
      <c r="T25" s="58" t="s">
        <v>112</v>
      </c>
      <c r="U25" s="58">
        <v>5.0</v>
      </c>
    </row>
    <row r="26">
      <c r="A26" s="47" t="s">
        <v>113</v>
      </c>
      <c r="B26" s="48"/>
      <c r="C26" s="48">
        <v>0.0226</v>
      </c>
      <c r="D26" s="48"/>
      <c r="E26" s="48" t="s">
        <v>101</v>
      </c>
      <c r="F26" s="49">
        <v>4.0</v>
      </c>
      <c r="G26" s="36" t="s">
        <v>47</v>
      </c>
    </row>
    <row r="27">
      <c r="A27" s="47" t="s">
        <v>114</v>
      </c>
      <c r="B27" s="48"/>
      <c r="C27" s="48">
        <v>0.00146</v>
      </c>
      <c r="D27" s="48"/>
      <c r="E27" s="48" t="s">
        <v>101</v>
      </c>
      <c r="F27" s="49">
        <v>4.0</v>
      </c>
      <c r="G27" s="36" t="s">
        <v>47</v>
      </c>
    </row>
    <row r="28">
      <c r="A28" s="47" t="s">
        <v>115</v>
      </c>
      <c r="B28" s="48"/>
      <c r="C28" s="48">
        <v>0.0331</v>
      </c>
      <c r="D28" s="48"/>
      <c r="E28" s="48" t="s">
        <v>101</v>
      </c>
      <c r="F28" s="49">
        <v>4.0</v>
      </c>
      <c r="G28" s="36" t="s">
        <v>47</v>
      </c>
    </row>
    <row r="29">
      <c r="A29" s="47" t="s">
        <v>116</v>
      </c>
      <c r="B29" s="48"/>
      <c r="C29" s="48">
        <v>0.0137</v>
      </c>
      <c r="D29" s="48"/>
      <c r="E29" s="48" t="s">
        <v>101</v>
      </c>
      <c r="F29" s="49">
        <v>4.0</v>
      </c>
      <c r="G29" s="36" t="s">
        <v>47</v>
      </c>
    </row>
    <row r="30">
      <c r="A30" s="59"/>
      <c r="B30" s="60"/>
      <c r="C30" s="60"/>
      <c r="D30" s="61"/>
      <c r="E30" s="61"/>
      <c r="F30" s="62"/>
      <c r="G30" s="39"/>
    </row>
    <row r="31">
      <c r="A31" s="34" t="s">
        <v>26</v>
      </c>
      <c r="B31" s="34" t="s">
        <v>39</v>
      </c>
      <c r="C31" s="34" t="s">
        <v>40</v>
      </c>
      <c r="D31" s="35" t="s">
        <v>41</v>
      </c>
      <c r="E31" s="34" t="s">
        <v>42</v>
      </c>
      <c r="F31" s="34" t="s">
        <v>43</v>
      </c>
      <c r="G31" s="34" t="s">
        <v>44</v>
      </c>
    </row>
    <row r="32">
      <c r="A32" s="47" t="s">
        <v>117</v>
      </c>
      <c r="B32" s="48"/>
      <c r="C32" s="48">
        <v>424.0</v>
      </c>
      <c r="D32" s="48"/>
      <c r="E32" s="48" t="s">
        <v>118</v>
      </c>
      <c r="F32" s="49">
        <v>5.0</v>
      </c>
      <c r="G32" s="36" t="s">
        <v>47</v>
      </c>
    </row>
    <row r="33">
      <c r="A33" s="47" t="s">
        <v>119</v>
      </c>
      <c r="B33" s="48"/>
      <c r="C33" s="48">
        <v>692.0</v>
      </c>
      <c r="D33" s="48"/>
      <c r="E33" s="48" t="s">
        <v>118</v>
      </c>
      <c r="F33" s="49">
        <v>5.0</v>
      </c>
      <c r="G33" s="36" t="s">
        <v>47</v>
      </c>
    </row>
    <row r="34">
      <c r="A34" s="47" t="s">
        <v>120</v>
      </c>
      <c r="B34" s="48"/>
      <c r="C34" s="48">
        <v>45.0</v>
      </c>
      <c r="D34" s="48"/>
      <c r="E34" s="48" t="s">
        <v>118</v>
      </c>
      <c r="F34" s="49">
        <v>5.0</v>
      </c>
      <c r="G34" s="36" t="s">
        <v>47</v>
      </c>
    </row>
    <row r="35">
      <c r="A35" s="47" t="s">
        <v>121</v>
      </c>
      <c r="B35" s="48"/>
      <c r="C35" s="48">
        <v>28.0</v>
      </c>
      <c r="D35" s="48"/>
      <c r="E35" s="48" t="s">
        <v>118</v>
      </c>
      <c r="F35" s="49">
        <v>5.0</v>
      </c>
      <c r="G35" s="36" t="s">
        <v>47</v>
      </c>
    </row>
    <row r="36">
      <c r="A36" s="59"/>
      <c r="B36" s="60"/>
      <c r="C36" s="60"/>
      <c r="D36" s="61"/>
      <c r="E36" s="61"/>
      <c r="F36" s="62"/>
      <c r="G36" s="39"/>
    </row>
    <row r="37">
      <c r="A37" s="7"/>
      <c r="B37" s="7"/>
      <c r="C37" s="7"/>
      <c r="D37" s="7"/>
      <c r="E37" s="7"/>
      <c r="F37" s="7"/>
      <c r="G37" s="7"/>
    </row>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sheetData>
  <mergeCells count="4">
    <mergeCell ref="A1:G1"/>
    <mergeCell ref="H1:H8"/>
    <mergeCell ref="T19:U19"/>
    <mergeCell ref="I5:R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1" max="1" width="39.63"/>
    <col customWidth="1" min="2" max="2" width="14.75"/>
    <col customWidth="1" min="3" max="3" width="15.63"/>
    <col customWidth="1" min="4" max="7" width="25.13"/>
    <col customWidth="1" min="8" max="8" width="2.63"/>
    <col hidden="1" min="9" max="27" width="12.63"/>
    <col customWidth="1" min="28" max="28" width="5.5"/>
  </cols>
  <sheetData>
    <row r="1">
      <c r="A1" s="45" t="s">
        <v>6</v>
      </c>
    </row>
    <row r="3">
      <c r="A3" s="63" t="s">
        <v>122</v>
      </c>
      <c r="B3" s="46" t="s">
        <v>39</v>
      </c>
      <c r="C3" s="34" t="s">
        <v>40</v>
      </c>
      <c r="D3" s="35" t="s">
        <v>41</v>
      </c>
      <c r="E3" s="34" t="s">
        <v>42</v>
      </c>
      <c r="F3" s="34" t="s">
        <v>43</v>
      </c>
      <c r="G3" s="34" t="s">
        <v>44</v>
      </c>
    </row>
    <row r="4">
      <c r="A4" s="64" t="s">
        <v>123</v>
      </c>
      <c r="B4" s="65"/>
      <c r="C4" s="65">
        <v>0.0109</v>
      </c>
      <c r="D4" s="66"/>
      <c r="E4" s="66" t="s">
        <v>124</v>
      </c>
      <c r="F4" s="49">
        <v>3.0</v>
      </c>
      <c r="G4" s="36" t="s">
        <v>47</v>
      </c>
    </row>
    <row r="5">
      <c r="A5" s="64" t="s">
        <v>125</v>
      </c>
      <c r="B5" s="65"/>
      <c r="C5" s="65">
        <v>0.0249</v>
      </c>
      <c r="D5" s="66"/>
      <c r="E5" s="66" t="s">
        <v>124</v>
      </c>
      <c r="F5" s="49">
        <v>3.0</v>
      </c>
      <c r="G5" s="36" t="s">
        <v>47</v>
      </c>
    </row>
    <row r="6">
      <c r="A6" s="67" t="s">
        <v>126</v>
      </c>
      <c r="B6" s="65"/>
      <c r="C6" s="65">
        <v>0.239</v>
      </c>
      <c r="D6" s="66"/>
      <c r="E6" s="68" t="s">
        <v>124</v>
      </c>
      <c r="F6" s="49">
        <v>3.0</v>
      </c>
      <c r="G6" s="36" t="s">
        <v>47</v>
      </c>
    </row>
    <row r="7">
      <c r="A7" s="69" t="s">
        <v>127</v>
      </c>
      <c r="B7" s="70"/>
      <c r="C7" s="70">
        <v>0.227</v>
      </c>
      <c r="D7" s="71"/>
      <c r="E7" s="71" t="s">
        <v>124</v>
      </c>
      <c r="F7" s="49">
        <v>3.0</v>
      </c>
      <c r="G7" s="36" t="s">
        <v>47</v>
      </c>
    </row>
    <row r="8">
      <c r="A8" s="72" t="s">
        <v>128</v>
      </c>
      <c r="B8" s="70"/>
      <c r="C8" s="70">
        <v>0.0763</v>
      </c>
      <c r="D8" s="71"/>
      <c r="E8" s="71" t="s">
        <v>124</v>
      </c>
      <c r="F8" s="49">
        <v>3.0</v>
      </c>
      <c r="G8" s="36" t="s">
        <v>47</v>
      </c>
    </row>
    <row r="9">
      <c r="A9" s="72" t="s">
        <v>129</v>
      </c>
      <c r="B9" s="70"/>
      <c r="C9" s="70">
        <v>0.103</v>
      </c>
      <c r="D9" s="71"/>
      <c r="E9" s="71" t="s">
        <v>124</v>
      </c>
      <c r="F9" s="49">
        <v>4.0</v>
      </c>
      <c r="G9" s="36" t="s">
        <v>47</v>
      </c>
    </row>
    <row r="10">
      <c r="A10" s="73" t="s">
        <v>130</v>
      </c>
      <c r="B10" s="70"/>
      <c r="C10" s="70">
        <v>0.0217</v>
      </c>
      <c r="D10" s="71"/>
      <c r="E10" s="71" t="s">
        <v>131</v>
      </c>
      <c r="F10" s="49">
        <v>4.0</v>
      </c>
      <c r="G10" s="36" t="s">
        <v>47</v>
      </c>
    </row>
    <row r="11">
      <c r="A11" s="73" t="s">
        <v>132</v>
      </c>
      <c r="B11" s="70"/>
      <c r="C11" s="70">
        <v>0.122</v>
      </c>
      <c r="D11" s="71"/>
      <c r="E11" s="71" t="s">
        <v>131</v>
      </c>
      <c r="F11" s="49">
        <v>3.0</v>
      </c>
      <c r="G11" s="36" t="s">
        <v>47</v>
      </c>
    </row>
    <row r="12">
      <c r="A12" s="74" t="s">
        <v>133</v>
      </c>
      <c r="B12" s="65"/>
      <c r="C12" s="65">
        <v>0.146</v>
      </c>
      <c r="D12" s="66"/>
      <c r="E12" s="66" t="s">
        <v>131</v>
      </c>
      <c r="F12" s="49">
        <v>5.0</v>
      </c>
      <c r="G12" s="36" t="s">
        <v>47</v>
      </c>
    </row>
    <row r="13">
      <c r="A13" s="73" t="s">
        <v>134</v>
      </c>
      <c r="B13" s="70"/>
      <c r="C13" s="70">
        <v>0.137</v>
      </c>
      <c r="D13" s="71"/>
      <c r="E13" s="71" t="s">
        <v>131</v>
      </c>
      <c r="F13" s="49">
        <v>5.0</v>
      </c>
      <c r="G13" s="36" t="s">
        <v>47</v>
      </c>
    </row>
    <row r="14">
      <c r="A14" s="75" t="s">
        <v>135</v>
      </c>
      <c r="B14" s="70"/>
      <c r="C14" s="70">
        <v>0.129</v>
      </c>
      <c r="D14" s="71"/>
      <c r="E14" s="71" t="s">
        <v>131</v>
      </c>
      <c r="F14" s="49">
        <v>5.0</v>
      </c>
      <c r="G14" s="36" t="s">
        <v>47</v>
      </c>
    </row>
    <row r="15">
      <c r="A15" s="75" t="s">
        <v>136</v>
      </c>
      <c r="B15" s="76"/>
      <c r="C15" s="76">
        <v>0.0057</v>
      </c>
      <c r="D15" s="71"/>
      <c r="E15" s="71" t="s">
        <v>131</v>
      </c>
      <c r="F15" s="49">
        <v>2.0</v>
      </c>
      <c r="G15" s="36" t="s">
        <v>47</v>
      </c>
    </row>
    <row r="16">
      <c r="A16" s="75" t="s">
        <v>137</v>
      </c>
      <c r="B16" s="76"/>
      <c r="C16" s="76">
        <v>0.0057</v>
      </c>
      <c r="D16" s="71"/>
      <c r="E16" s="71" t="s">
        <v>131</v>
      </c>
      <c r="F16" s="49">
        <v>2.0</v>
      </c>
      <c r="G16" s="36" t="s">
        <v>47</v>
      </c>
    </row>
    <row r="17">
      <c r="A17" s="75" t="s">
        <v>138</v>
      </c>
      <c r="B17" s="76"/>
      <c r="C17" s="76">
        <v>0.006</v>
      </c>
      <c r="D17" s="71"/>
      <c r="E17" s="71" t="s">
        <v>131</v>
      </c>
      <c r="F17" s="49">
        <v>2.0</v>
      </c>
      <c r="G17" s="36" t="s">
        <v>47</v>
      </c>
    </row>
    <row r="18">
      <c r="A18" s="77" t="s">
        <v>139</v>
      </c>
      <c r="B18" s="78"/>
      <c r="C18" s="78">
        <v>0.00369</v>
      </c>
      <c r="D18" s="66"/>
      <c r="E18" s="66" t="s">
        <v>131</v>
      </c>
      <c r="F18" s="49">
        <v>5.0</v>
      </c>
      <c r="G18" s="36" t="s">
        <v>47</v>
      </c>
    </row>
    <row r="20">
      <c r="A20" s="63" t="s">
        <v>140</v>
      </c>
      <c r="B20" s="46" t="s">
        <v>39</v>
      </c>
      <c r="C20" s="34" t="s">
        <v>40</v>
      </c>
      <c r="D20" s="35" t="s">
        <v>41</v>
      </c>
      <c r="E20" s="34" t="s">
        <v>42</v>
      </c>
      <c r="F20" s="34" t="s">
        <v>43</v>
      </c>
      <c r="G20" s="34" t="s">
        <v>44</v>
      </c>
      <c r="H20" s="7"/>
    </row>
    <row r="21">
      <c r="A21" s="64" t="s">
        <v>123</v>
      </c>
      <c r="B21" s="65"/>
      <c r="C21" s="65">
        <v>0.0109</v>
      </c>
      <c r="D21" s="66"/>
      <c r="E21" s="66" t="s">
        <v>124</v>
      </c>
      <c r="F21" s="49">
        <v>3.0</v>
      </c>
      <c r="G21" s="36" t="s">
        <v>47</v>
      </c>
      <c r="H21" s="7"/>
    </row>
    <row r="22">
      <c r="A22" s="64" t="s">
        <v>125</v>
      </c>
      <c r="B22" s="65"/>
      <c r="C22" s="65">
        <v>0.0249</v>
      </c>
      <c r="D22" s="66"/>
      <c r="E22" s="66" t="s">
        <v>124</v>
      </c>
      <c r="F22" s="49">
        <v>3.0</v>
      </c>
      <c r="G22" s="36" t="s">
        <v>47</v>
      </c>
      <c r="H22" s="7"/>
    </row>
    <row r="23">
      <c r="A23" s="67" t="s">
        <v>126</v>
      </c>
      <c r="B23" s="65"/>
      <c r="C23" s="65">
        <v>0.239</v>
      </c>
      <c r="D23" s="66"/>
      <c r="E23" s="66" t="s">
        <v>124</v>
      </c>
      <c r="F23" s="49">
        <v>3.0</v>
      </c>
      <c r="G23" s="36" t="s">
        <v>47</v>
      </c>
      <c r="H23" s="7"/>
    </row>
    <row r="24">
      <c r="A24" s="69" t="s">
        <v>127</v>
      </c>
      <c r="B24" s="70"/>
      <c r="C24" s="70">
        <v>0.227</v>
      </c>
      <c r="D24" s="71"/>
      <c r="E24" s="71" t="s">
        <v>124</v>
      </c>
      <c r="F24" s="49">
        <v>3.0</v>
      </c>
      <c r="G24" s="36" t="s">
        <v>47</v>
      </c>
      <c r="H24" s="7"/>
      <c r="AC24" s="38" t="s">
        <v>141</v>
      </c>
    </row>
    <row r="25">
      <c r="A25" s="72" t="s">
        <v>128</v>
      </c>
      <c r="B25" s="70"/>
      <c r="C25" s="70">
        <v>0.0763</v>
      </c>
      <c r="D25" s="71"/>
      <c r="E25" s="71" t="s">
        <v>124</v>
      </c>
      <c r="F25" s="49">
        <v>3.0</v>
      </c>
      <c r="G25" s="36" t="s">
        <v>47</v>
      </c>
      <c r="H25" s="7"/>
    </row>
    <row r="26">
      <c r="A26" s="72" t="s">
        <v>129</v>
      </c>
      <c r="B26" s="70"/>
      <c r="C26" s="70">
        <v>0.103</v>
      </c>
      <c r="D26" s="71"/>
      <c r="E26" s="71" t="s">
        <v>124</v>
      </c>
      <c r="F26" s="49">
        <v>4.0</v>
      </c>
      <c r="G26" s="36" t="s">
        <v>47</v>
      </c>
      <c r="H26" s="7"/>
    </row>
    <row r="27">
      <c r="A27" s="73" t="s">
        <v>130</v>
      </c>
      <c r="B27" s="70"/>
      <c r="C27" s="70">
        <v>0.0217</v>
      </c>
      <c r="D27" s="71"/>
      <c r="E27" s="71" t="s">
        <v>131</v>
      </c>
      <c r="F27" s="49">
        <v>4.0</v>
      </c>
      <c r="G27" s="36" t="s">
        <v>47</v>
      </c>
      <c r="H27" s="7"/>
    </row>
    <row r="28">
      <c r="A28" s="73" t="s">
        <v>132</v>
      </c>
      <c r="B28" s="70"/>
      <c r="C28" s="70">
        <v>0.122</v>
      </c>
      <c r="D28" s="71"/>
      <c r="E28" s="71" t="s">
        <v>131</v>
      </c>
      <c r="F28" s="49">
        <v>3.0</v>
      </c>
      <c r="G28" s="36" t="s">
        <v>47</v>
      </c>
      <c r="H28" s="7"/>
    </row>
    <row r="29">
      <c r="A29" s="74" t="s">
        <v>133</v>
      </c>
      <c r="B29" s="65"/>
      <c r="C29" s="65">
        <v>0.146</v>
      </c>
      <c r="D29" s="66"/>
      <c r="E29" s="66" t="s">
        <v>131</v>
      </c>
      <c r="F29" s="49">
        <v>5.0</v>
      </c>
      <c r="G29" s="36" t="s">
        <v>47</v>
      </c>
      <c r="H29" s="7"/>
    </row>
    <row r="30">
      <c r="A30" s="73" t="s">
        <v>134</v>
      </c>
      <c r="B30" s="70"/>
      <c r="C30" s="70">
        <v>0.137</v>
      </c>
      <c r="D30" s="71"/>
      <c r="E30" s="71" t="s">
        <v>131</v>
      </c>
      <c r="F30" s="49">
        <v>5.0</v>
      </c>
      <c r="G30" s="36" t="s">
        <v>47</v>
      </c>
      <c r="H30" s="7"/>
    </row>
    <row r="31">
      <c r="A31" s="75" t="s">
        <v>135</v>
      </c>
      <c r="B31" s="70"/>
      <c r="C31" s="70">
        <v>0.129</v>
      </c>
      <c r="D31" s="71"/>
      <c r="E31" s="71" t="s">
        <v>131</v>
      </c>
      <c r="F31" s="49">
        <v>5.0</v>
      </c>
      <c r="G31" s="36" t="s">
        <v>47</v>
      </c>
      <c r="H31" s="7"/>
    </row>
    <row r="32">
      <c r="A32" s="75" t="s">
        <v>136</v>
      </c>
      <c r="B32" s="76"/>
      <c r="C32" s="76">
        <v>0.0057</v>
      </c>
      <c r="D32" s="71"/>
      <c r="E32" s="71" t="s">
        <v>131</v>
      </c>
      <c r="F32" s="49">
        <v>2.0</v>
      </c>
      <c r="G32" s="36" t="s">
        <v>47</v>
      </c>
      <c r="H32" s="7"/>
    </row>
    <row r="33">
      <c r="A33" s="75" t="s">
        <v>137</v>
      </c>
      <c r="B33" s="76"/>
      <c r="C33" s="76">
        <v>0.0057</v>
      </c>
      <c r="D33" s="71"/>
      <c r="E33" s="71" t="s">
        <v>131</v>
      </c>
      <c r="F33" s="49">
        <v>2.0</v>
      </c>
      <c r="G33" s="36" t="s">
        <v>47</v>
      </c>
      <c r="H33" s="7"/>
    </row>
    <row r="34">
      <c r="A34" s="75" t="s">
        <v>138</v>
      </c>
      <c r="B34" s="76"/>
      <c r="C34" s="76">
        <v>0.006</v>
      </c>
      <c r="D34" s="71"/>
      <c r="E34" s="71" t="s">
        <v>131</v>
      </c>
      <c r="F34" s="49">
        <v>2.0</v>
      </c>
      <c r="G34" s="36" t="s">
        <v>47</v>
      </c>
      <c r="H34" s="7"/>
      <c r="I34" s="79"/>
    </row>
    <row r="35">
      <c r="A35" s="77" t="s">
        <v>139</v>
      </c>
      <c r="B35" s="78"/>
      <c r="C35" s="78">
        <v>0.00369</v>
      </c>
      <c r="D35" s="66"/>
      <c r="E35" s="66" t="s">
        <v>131</v>
      </c>
      <c r="F35" s="49">
        <v>5.0</v>
      </c>
      <c r="G35" s="36" t="s">
        <v>47</v>
      </c>
      <c r="H35" s="7"/>
      <c r="I35" s="80"/>
    </row>
    <row r="36">
      <c r="A36" s="59"/>
      <c r="B36" s="81"/>
      <c r="C36" s="81"/>
      <c r="D36" s="61"/>
      <c r="E36" s="61"/>
      <c r="F36" s="62"/>
      <c r="G36" s="39"/>
      <c r="H36" s="7"/>
    </row>
    <row r="37">
      <c r="A37" s="63" t="s">
        <v>29</v>
      </c>
      <c r="B37" s="46" t="s">
        <v>39</v>
      </c>
      <c r="C37" s="34" t="s">
        <v>40</v>
      </c>
      <c r="D37" s="35" t="s">
        <v>41</v>
      </c>
      <c r="E37" s="34" t="s">
        <v>42</v>
      </c>
      <c r="F37" s="34" t="s">
        <v>43</v>
      </c>
      <c r="G37" s="34" t="s">
        <v>44</v>
      </c>
      <c r="H37" s="7"/>
    </row>
    <row r="38">
      <c r="A38" s="64" t="s">
        <v>123</v>
      </c>
      <c r="B38" s="65"/>
      <c r="C38" s="65">
        <v>0.0109</v>
      </c>
      <c r="D38" s="66"/>
      <c r="E38" s="66" t="s">
        <v>124</v>
      </c>
      <c r="F38" s="49">
        <v>3.0</v>
      </c>
      <c r="G38" s="36" t="s">
        <v>47</v>
      </c>
      <c r="H38" s="7"/>
    </row>
    <row r="39">
      <c r="A39" s="64" t="s">
        <v>125</v>
      </c>
      <c r="B39" s="65"/>
      <c r="C39" s="65">
        <v>0.0249</v>
      </c>
      <c r="D39" s="66"/>
      <c r="E39" s="66" t="s">
        <v>124</v>
      </c>
      <c r="F39" s="49">
        <v>3.0</v>
      </c>
      <c r="G39" s="36" t="s">
        <v>47</v>
      </c>
      <c r="H39" s="7"/>
    </row>
    <row r="40">
      <c r="A40" s="67" t="s">
        <v>126</v>
      </c>
      <c r="B40" s="65"/>
      <c r="C40" s="65">
        <v>0.239</v>
      </c>
      <c r="D40" s="66"/>
      <c r="E40" s="66" t="s">
        <v>124</v>
      </c>
      <c r="F40" s="49">
        <v>3.0</v>
      </c>
      <c r="G40" s="36" t="s">
        <v>47</v>
      </c>
      <c r="H40" s="7"/>
    </row>
    <row r="41">
      <c r="A41" s="69" t="s">
        <v>127</v>
      </c>
      <c r="B41" s="70"/>
      <c r="C41" s="70">
        <v>0.227</v>
      </c>
      <c r="D41" s="71"/>
      <c r="E41" s="71" t="s">
        <v>124</v>
      </c>
      <c r="F41" s="49">
        <v>3.0</v>
      </c>
      <c r="G41" s="36" t="s">
        <v>47</v>
      </c>
      <c r="H41" s="7"/>
    </row>
    <row r="42">
      <c r="A42" s="72" t="s">
        <v>128</v>
      </c>
      <c r="B42" s="70"/>
      <c r="C42" s="70">
        <v>0.0763</v>
      </c>
      <c r="D42" s="71"/>
      <c r="E42" s="71" t="s">
        <v>124</v>
      </c>
      <c r="F42" s="49">
        <v>3.0</v>
      </c>
      <c r="G42" s="36" t="s">
        <v>47</v>
      </c>
      <c r="H42" s="7"/>
    </row>
    <row r="43">
      <c r="A43" s="72" t="s">
        <v>129</v>
      </c>
      <c r="B43" s="70"/>
      <c r="C43" s="70">
        <v>0.103</v>
      </c>
      <c r="D43" s="71"/>
      <c r="E43" s="71" t="s">
        <v>124</v>
      </c>
      <c r="F43" s="49">
        <v>4.0</v>
      </c>
      <c r="G43" s="36" t="s">
        <v>47</v>
      </c>
      <c r="H43" s="7"/>
    </row>
    <row r="44">
      <c r="A44" s="73" t="s">
        <v>130</v>
      </c>
      <c r="B44" s="70"/>
      <c r="C44" s="70">
        <v>0.0217</v>
      </c>
      <c r="D44" s="71"/>
      <c r="E44" s="71" t="s">
        <v>131</v>
      </c>
      <c r="F44" s="49">
        <v>4.0</v>
      </c>
      <c r="G44" s="36" t="s">
        <v>47</v>
      </c>
      <c r="H44" s="7"/>
    </row>
    <row r="45">
      <c r="A45" s="73" t="s">
        <v>132</v>
      </c>
      <c r="B45" s="70"/>
      <c r="C45" s="70">
        <v>0.122</v>
      </c>
      <c r="D45" s="71"/>
      <c r="E45" s="71" t="s">
        <v>131</v>
      </c>
      <c r="F45" s="49">
        <v>3.0</v>
      </c>
      <c r="G45" s="36" t="s">
        <v>47</v>
      </c>
      <c r="H45" s="7"/>
    </row>
    <row r="46">
      <c r="A46" s="74" t="s">
        <v>133</v>
      </c>
      <c r="B46" s="65"/>
      <c r="C46" s="65">
        <v>0.146</v>
      </c>
      <c r="D46" s="66"/>
      <c r="E46" s="66" t="s">
        <v>131</v>
      </c>
      <c r="F46" s="49">
        <v>5.0</v>
      </c>
      <c r="G46" s="36" t="s">
        <v>47</v>
      </c>
      <c r="H46" s="7"/>
    </row>
    <row r="47">
      <c r="A47" s="73" t="s">
        <v>134</v>
      </c>
      <c r="B47" s="70"/>
      <c r="C47" s="70">
        <v>0.137</v>
      </c>
      <c r="D47" s="71"/>
      <c r="E47" s="71" t="s">
        <v>131</v>
      </c>
      <c r="F47" s="49">
        <v>5.0</v>
      </c>
      <c r="G47" s="36" t="s">
        <v>47</v>
      </c>
      <c r="H47" s="7"/>
    </row>
    <row r="48">
      <c r="A48" s="75" t="s">
        <v>135</v>
      </c>
      <c r="B48" s="70"/>
      <c r="C48" s="70">
        <v>0.129</v>
      </c>
      <c r="D48" s="71"/>
      <c r="E48" s="71" t="s">
        <v>131</v>
      </c>
      <c r="F48" s="49">
        <v>5.0</v>
      </c>
      <c r="G48" s="36" t="s">
        <v>47</v>
      </c>
      <c r="H48" s="7"/>
    </row>
    <row r="49">
      <c r="A49" s="75" t="s">
        <v>136</v>
      </c>
      <c r="B49" s="76"/>
      <c r="C49" s="76">
        <v>0.0057</v>
      </c>
      <c r="D49" s="71"/>
      <c r="E49" s="71" t="s">
        <v>131</v>
      </c>
      <c r="F49" s="49">
        <v>2.0</v>
      </c>
      <c r="G49" s="36" t="s">
        <v>47</v>
      </c>
      <c r="H49" s="7"/>
    </row>
    <row r="50">
      <c r="A50" s="75" t="s">
        <v>137</v>
      </c>
      <c r="B50" s="76"/>
      <c r="C50" s="76">
        <v>0.0057</v>
      </c>
      <c r="D50" s="71"/>
      <c r="E50" s="71" t="s">
        <v>131</v>
      </c>
      <c r="F50" s="49">
        <v>2.0</v>
      </c>
      <c r="G50" s="36" t="s">
        <v>47</v>
      </c>
      <c r="H50" s="7"/>
    </row>
    <row r="51">
      <c r="A51" s="75" t="s">
        <v>138</v>
      </c>
      <c r="B51" s="76"/>
      <c r="C51" s="76">
        <v>0.006</v>
      </c>
      <c r="D51" s="71"/>
      <c r="E51" s="71" t="s">
        <v>131</v>
      </c>
      <c r="F51" s="49">
        <v>2.0</v>
      </c>
      <c r="G51" s="36" t="s">
        <v>47</v>
      </c>
      <c r="H51" s="7"/>
      <c r="I51" s="79"/>
    </row>
    <row r="52">
      <c r="A52" s="77" t="s">
        <v>139</v>
      </c>
      <c r="B52" s="78"/>
      <c r="C52" s="78">
        <v>0.00369</v>
      </c>
      <c r="D52" s="66"/>
      <c r="E52" s="66" t="s">
        <v>131</v>
      </c>
      <c r="F52" s="49">
        <v>5.0</v>
      </c>
      <c r="G52" s="36" t="s">
        <v>47</v>
      </c>
      <c r="H52" s="7"/>
      <c r="I52" s="80"/>
    </row>
    <row r="53">
      <c r="A53" s="82"/>
      <c r="B53" s="83"/>
      <c r="C53" s="83"/>
      <c r="D53" s="84"/>
      <c r="E53" s="84"/>
      <c r="F53" s="85"/>
      <c r="H53" s="7"/>
    </row>
    <row r="54">
      <c r="A54" s="7"/>
      <c r="B54" s="86"/>
      <c r="C54" s="86"/>
      <c r="D54" s="7"/>
      <c r="E54" s="7"/>
      <c r="F54" s="7"/>
      <c r="G54" s="7"/>
      <c r="H54" s="7"/>
    </row>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sheetData>
  <mergeCells count="4">
    <mergeCell ref="A1:G1"/>
    <mergeCell ref="H1:H2"/>
    <mergeCell ref="A2:G2"/>
    <mergeCell ref="AC24:AE3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1" max="1" width="28.88"/>
    <col customWidth="1" min="2" max="2" width="14.75"/>
    <col customWidth="1" min="3" max="3" width="15.63"/>
    <col customWidth="1" min="4" max="7" width="25.13"/>
    <col customWidth="1" min="8" max="8" width="5.88"/>
    <col customWidth="1" min="9" max="10" width="25.13"/>
    <col customWidth="1" min="11" max="11" width="2.63"/>
    <col hidden="1" min="12" max="31" width="12.63"/>
  </cols>
  <sheetData>
    <row r="1">
      <c r="A1" s="12" t="s">
        <v>7</v>
      </c>
      <c r="I1" s="12"/>
      <c r="J1" s="12"/>
      <c r="K1" s="16" t="s">
        <v>142</v>
      </c>
    </row>
    <row r="3">
      <c r="A3" s="87" t="s">
        <v>30</v>
      </c>
      <c r="B3" s="34" t="s">
        <v>39</v>
      </c>
      <c r="C3" s="88" t="s">
        <v>40</v>
      </c>
      <c r="D3" s="35" t="s">
        <v>41</v>
      </c>
      <c r="E3" s="88" t="s">
        <v>42</v>
      </c>
      <c r="F3" s="88" t="s">
        <v>43</v>
      </c>
      <c r="G3" s="88" t="s">
        <v>44</v>
      </c>
    </row>
    <row r="4">
      <c r="A4" s="89" t="s">
        <v>143</v>
      </c>
      <c r="B4" s="90"/>
      <c r="C4" s="90">
        <v>0.367</v>
      </c>
      <c r="D4" s="91"/>
      <c r="E4" s="91" t="s">
        <v>144</v>
      </c>
      <c r="F4" s="92">
        <v>3.0</v>
      </c>
      <c r="G4" s="36" t="s">
        <v>47</v>
      </c>
    </row>
    <row r="5">
      <c r="A5" s="89" t="s">
        <v>145</v>
      </c>
      <c r="B5" s="93"/>
      <c r="C5" s="93">
        <v>1.1</v>
      </c>
      <c r="D5" s="91"/>
      <c r="E5" s="91" t="s">
        <v>146</v>
      </c>
      <c r="F5" s="92">
        <v>4.0</v>
      </c>
      <c r="G5" s="36" t="s">
        <v>47</v>
      </c>
    </row>
    <row r="6">
      <c r="A6" s="89" t="s">
        <v>147</v>
      </c>
      <c r="B6" s="94"/>
      <c r="C6" s="94">
        <v>0.917</v>
      </c>
      <c r="D6" s="91"/>
      <c r="E6" s="91" t="s">
        <v>144</v>
      </c>
      <c r="F6" s="92">
        <v>4.0</v>
      </c>
      <c r="G6" s="36" t="s">
        <v>47</v>
      </c>
    </row>
    <row r="7">
      <c r="A7" s="89" t="s">
        <v>148</v>
      </c>
      <c r="B7" s="95"/>
      <c r="C7" s="95">
        <v>2.29</v>
      </c>
      <c r="D7" s="91"/>
      <c r="E7" s="91" t="s">
        <v>146</v>
      </c>
      <c r="F7" s="92">
        <v>2.0</v>
      </c>
      <c r="G7" s="36" t="s">
        <v>47</v>
      </c>
    </row>
    <row r="8">
      <c r="A8" s="89" t="s">
        <v>149</v>
      </c>
      <c r="B8" s="96"/>
      <c r="C8" s="96">
        <v>0.0653</v>
      </c>
      <c r="D8" s="97"/>
      <c r="E8" s="97" t="s">
        <v>146</v>
      </c>
      <c r="F8" s="92">
        <v>4.0</v>
      </c>
      <c r="G8" s="36" t="s">
        <v>47</v>
      </c>
    </row>
    <row r="9">
      <c r="A9" s="89" t="s">
        <v>150</v>
      </c>
      <c r="B9" s="96"/>
      <c r="C9" s="96">
        <v>0.137</v>
      </c>
      <c r="D9" s="97"/>
      <c r="E9" s="97" t="s">
        <v>146</v>
      </c>
      <c r="F9" s="92">
        <v>4.0</v>
      </c>
      <c r="G9" s="36" t="s">
        <v>47</v>
      </c>
    </row>
    <row r="10">
      <c r="A10" s="98"/>
      <c r="B10" s="99"/>
      <c r="C10" s="99"/>
      <c r="D10" s="100"/>
      <c r="E10" s="100"/>
      <c r="F10" s="101"/>
      <c r="G10" s="102"/>
    </row>
    <row r="11">
      <c r="A11" s="103" t="s">
        <v>31</v>
      </c>
      <c r="B11" s="34" t="s">
        <v>39</v>
      </c>
      <c r="C11" s="88" t="s">
        <v>40</v>
      </c>
      <c r="D11" s="35" t="s">
        <v>41</v>
      </c>
      <c r="E11" s="88" t="s">
        <v>42</v>
      </c>
      <c r="F11" s="88" t="s">
        <v>43</v>
      </c>
      <c r="G11" s="88" t="s">
        <v>44</v>
      </c>
    </row>
    <row r="12">
      <c r="A12" s="89" t="s">
        <v>151</v>
      </c>
      <c r="B12" s="104"/>
      <c r="C12" s="104">
        <v>1.44</v>
      </c>
      <c r="D12" s="105"/>
      <c r="E12" s="105" t="s">
        <v>152</v>
      </c>
      <c r="F12" s="92">
        <v>4.0</v>
      </c>
      <c r="G12" s="36" t="s">
        <v>47</v>
      </c>
      <c r="I12" s="38"/>
    </row>
    <row r="13">
      <c r="A13" s="89" t="s">
        <v>153</v>
      </c>
      <c r="B13" s="106"/>
      <c r="C13" s="106">
        <v>2.2</v>
      </c>
      <c r="D13" s="105"/>
      <c r="E13" s="105" t="s">
        <v>152</v>
      </c>
      <c r="F13" s="92">
        <v>4.0</v>
      </c>
      <c r="G13" s="36" t="s">
        <v>47</v>
      </c>
    </row>
    <row r="14">
      <c r="A14" s="89" t="s">
        <v>154</v>
      </c>
      <c r="B14" s="107"/>
      <c r="C14" s="107">
        <v>458.0</v>
      </c>
      <c r="D14" s="97"/>
      <c r="E14" s="97" t="s">
        <v>118</v>
      </c>
      <c r="F14" s="92">
        <v>5.0</v>
      </c>
      <c r="G14" s="36" t="s">
        <v>47</v>
      </c>
    </row>
    <row r="15">
      <c r="A15" s="89" t="s">
        <v>155</v>
      </c>
      <c r="B15" s="108"/>
      <c r="C15" s="108">
        <v>0.215</v>
      </c>
      <c r="D15" s="97"/>
      <c r="E15" s="97" t="s">
        <v>70</v>
      </c>
      <c r="F15" s="92">
        <v>5.0</v>
      </c>
      <c r="G15" s="36" t="s">
        <v>47</v>
      </c>
    </row>
    <row r="16">
      <c r="A16" s="89" t="s">
        <v>156</v>
      </c>
      <c r="B16" s="104"/>
      <c r="C16" s="104">
        <v>1.29</v>
      </c>
      <c r="D16" s="97"/>
      <c r="E16" s="97" t="s">
        <v>70</v>
      </c>
      <c r="F16" s="92">
        <v>5.0</v>
      </c>
      <c r="G16" s="36" t="s">
        <v>47</v>
      </c>
    </row>
    <row r="17">
      <c r="A17" s="89" t="s">
        <v>157</v>
      </c>
      <c r="B17" s="108"/>
      <c r="C17" s="108">
        <v>0.472</v>
      </c>
      <c r="D17" s="97"/>
      <c r="E17" s="97" t="s">
        <v>70</v>
      </c>
      <c r="F17" s="92">
        <v>5.0</v>
      </c>
      <c r="G17" s="36" t="s">
        <v>47</v>
      </c>
    </row>
    <row r="18">
      <c r="A18" s="89" t="s">
        <v>158</v>
      </c>
      <c r="B18" s="104"/>
      <c r="C18" s="104">
        <v>0.22</v>
      </c>
      <c r="D18" s="97"/>
      <c r="E18" s="97" t="s">
        <v>70</v>
      </c>
      <c r="F18" s="92">
        <v>5.0</v>
      </c>
      <c r="G18" s="36" t="s">
        <v>47</v>
      </c>
    </row>
    <row r="19">
      <c r="A19" s="89" t="s">
        <v>159</v>
      </c>
      <c r="B19" s="104"/>
      <c r="C19" s="104">
        <v>1.47</v>
      </c>
      <c r="D19" s="97"/>
      <c r="E19" s="97" t="s">
        <v>70</v>
      </c>
      <c r="F19" s="92">
        <v>5.0</v>
      </c>
      <c r="G19" s="36" t="s">
        <v>47</v>
      </c>
    </row>
    <row r="20">
      <c r="A20" s="89" t="s">
        <v>160</v>
      </c>
      <c r="B20" s="108"/>
      <c r="C20" s="108">
        <v>0.535</v>
      </c>
      <c r="D20" s="97"/>
      <c r="E20" s="97" t="s">
        <v>70</v>
      </c>
      <c r="F20" s="92">
        <v>5.0</v>
      </c>
      <c r="G20" s="36" t="s">
        <v>47</v>
      </c>
    </row>
    <row r="21">
      <c r="A21" s="89" t="s">
        <v>161</v>
      </c>
      <c r="B21" s="108"/>
      <c r="C21" s="108">
        <v>0.637</v>
      </c>
      <c r="D21" s="97"/>
      <c r="E21" s="97" t="s">
        <v>70</v>
      </c>
      <c r="F21" s="92">
        <v>5.0</v>
      </c>
      <c r="G21" s="36" t="s">
        <v>47</v>
      </c>
    </row>
    <row r="22">
      <c r="A22" s="89" t="s">
        <v>162</v>
      </c>
      <c r="B22" s="108"/>
      <c r="C22" s="108">
        <v>0.547</v>
      </c>
      <c r="D22" s="97"/>
      <c r="E22" s="97" t="s">
        <v>70</v>
      </c>
      <c r="F22" s="92">
        <v>5.0</v>
      </c>
      <c r="G22" s="36" t="s">
        <v>47</v>
      </c>
    </row>
    <row r="23">
      <c r="A23" s="89" t="s">
        <v>163</v>
      </c>
      <c r="B23" s="104"/>
      <c r="C23" s="104">
        <v>4.18</v>
      </c>
      <c r="D23" s="97"/>
      <c r="E23" s="97" t="s">
        <v>70</v>
      </c>
      <c r="F23" s="92">
        <v>5.0</v>
      </c>
      <c r="G23" s="36" t="s">
        <v>47</v>
      </c>
    </row>
    <row r="24">
      <c r="A24" s="89" t="s">
        <v>164</v>
      </c>
      <c r="B24" s="104"/>
      <c r="C24" s="104">
        <v>1.23</v>
      </c>
      <c r="D24" s="97"/>
      <c r="E24" s="97" t="s">
        <v>70</v>
      </c>
      <c r="F24" s="92">
        <v>5.0</v>
      </c>
      <c r="G24" s="36" t="s">
        <v>47</v>
      </c>
    </row>
    <row r="25">
      <c r="A25" s="89" t="s">
        <v>165</v>
      </c>
      <c r="B25" s="104"/>
      <c r="C25" s="104">
        <v>1.18</v>
      </c>
      <c r="D25" s="97"/>
      <c r="E25" s="97" t="s">
        <v>70</v>
      </c>
      <c r="F25" s="92">
        <v>5.0</v>
      </c>
      <c r="G25" s="36" t="s">
        <v>47</v>
      </c>
    </row>
    <row r="26">
      <c r="A26" s="89" t="s">
        <v>166</v>
      </c>
      <c r="B26" s="104"/>
      <c r="C26" s="104">
        <v>1.31</v>
      </c>
      <c r="D26" s="97"/>
      <c r="E26" s="97" t="s">
        <v>70</v>
      </c>
      <c r="F26" s="92">
        <v>5.0</v>
      </c>
      <c r="G26" s="36" t="s">
        <v>167</v>
      </c>
    </row>
    <row r="27">
      <c r="A27" s="89" t="s">
        <v>168</v>
      </c>
      <c r="B27" s="104"/>
      <c r="C27" s="104">
        <v>2.29</v>
      </c>
      <c r="D27" s="97"/>
      <c r="E27" s="97" t="s">
        <v>70</v>
      </c>
      <c r="F27" s="92">
        <v>5.0</v>
      </c>
      <c r="G27" s="36" t="s">
        <v>167</v>
      </c>
    </row>
    <row r="28">
      <c r="A28" s="109"/>
      <c r="B28" s="110"/>
      <c r="C28" s="110"/>
      <c r="D28" s="110"/>
      <c r="E28" s="110"/>
      <c r="F28" s="110"/>
      <c r="G28" s="110"/>
    </row>
    <row r="29">
      <c r="A29" s="103" t="s">
        <v>32</v>
      </c>
      <c r="B29" s="34" t="s">
        <v>39</v>
      </c>
      <c r="C29" s="88" t="s">
        <v>40</v>
      </c>
      <c r="D29" s="35" t="s">
        <v>41</v>
      </c>
      <c r="E29" s="88" t="s">
        <v>42</v>
      </c>
      <c r="F29" s="88" t="s">
        <v>43</v>
      </c>
      <c r="G29" s="88" t="s">
        <v>44</v>
      </c>
    </row>
    <row r="30">
      <c r="A30" s="89" t="s">
        <v>169</v>
      </c>
      <c r="B30" s="111"/>
      <c r="C30" s="111">
        <v>5.5</v>
      </c>
      <c r="D30" s="97"/>
      <c r="E30" s="97" t="s">
        <v>146</v>
      </c>
      <c r="F30" s="92">
        <v>2.0</v>
      </c>
      <c r="G30" s="36" t="s">
        <v>47</v>
      </c>
    </row>
    <row r="31">
      <c r="A31" s="89" t="s">
        <v>170</v>
      </c>
      <c r="B31" s="112"/>
      <c r="C31" s="112">
        <v>1.0</v>
      </c>
      <c r="D31" s="97"/>
      <c r="E31" s="97" t="s">
        <v>146</v>
      </c>
      <c r="F31" s="92">
        <v>3.0</v>
      </c>
      <c r="G31" s="36" t="s">
        <v>47</v>
      </c>
    </row>
    <row r="32">
      <c r="A32" s="89" t="s">
        <v>171</v>
      </c>
      <c r="B32" s="111"/>
      <c r="C32" s="111">
        <v>0.8</v>
      </c>
      <c r="D32" s="97"/>
      <c r="E32" s="97" t="s">
        <v>146</v>
      </c>
      <c r="F32" s="92">
        <v>3.0</v>
      </c>
      <c r="G32" s="36" t="s">
        <v>47</v>
      </c>
    </row>
    <row r="33">
      <c r="A33" s="89" t="s">
        <v>172</v>
      </c>
      <c r="B33" s="112"/>
      <c r="C33" s="112">
        <v>16.0</v>
      </c>
      <c r="D33" s="97"/>
      <c r="E33" s="97" t="s">
        <v>146</v>
      </c>
      <c r="F33" s="92">
        <v>3.0</v>
      </c>
      <c r="G33" s="36" t="s">
        <v>47</v>
      </c>
    </row>
    <row r="34">
      <c r="A34" s="89" t="s">
        <v>173</v>
      </c>
      <c r="B34" s="112"/>
      <c r="C34" s="112">
        <v>62.0</v>
      </c>
      <c r="D34" s="97"/>
      <c r="E34" s="97" t="s">
        <v>146</v>
      </c>
      <c r="F34" s="92">
        <v>2.0</v>
      </c>
      <c r="G34" s="36" t="s">
        <v>47</v>
      </c>
    </row>
    <row r="35">
      <c r="A35" s="89" t="s">
        <v>174</v>
      </c>
      <c r="B35" s="112"/>
      <c r="C35" s="112">
        <v>920.0</v>
      </c>
      <c r="D35" s="97"/>
      <c r="E35" s="97" t="s">
        <v>146</v>
      </c>
      <c r="F35" s="92">
        <v>2.0</v>
      </c>
      <c r="G35" s="36" t="s">
        <v>47</v>
      </c>
    </row>
    <row r="36">
      <c r="A36" s="89" t="s">
        <v>175</v>
      </c>
      <c r="B36" s="112"/>
      <c r="C36" s="112">
        <v>480.0</v>
      </c>
      <c r="D36" s="97"/>
      <c r="E36" s="97" t="s">
        <v>146</v>
      </c>
      <c r="F36" s="92">
        <v>2.0</v>
      </c>
      <c r="G36" s="36" t="s">
        <v>47</v>
      </c>
    </row>
    <row r="37">
      <c r="A37" s="89" t="s">
        <v>176</v>
      </c>
      <c r="B37" s="111"/>
      <c r="C37" s="111">
        <v>4.6</v>
      </c>
      <c r="D37" s="97"/>
      <c r="E37" s="97" t="s">
        <v>146</v>
      </c>
      <c r="F37" s="92">
        <v>3.0</v>
      </c>
      <c r="G37" s="36" t="s">
        <v>47</v>
      </c>
    </row>
    <row r="38">
      <c r="A38" s="89" t="s">
        <v>177</v>
      </c>
      <c r="B38" s="113"/>
      <c r="C38" s="113">
        <v>4.12</v>
      </c>
      <c r="D38" s="97"/>
      <c r="E38" s="97" t="s">
        <v>146</v>
      </c>
      <c r="F38" s="92">
        <v>3.0</v>
      </c>
      <c r="G38" s="36" t="s">
        <v>47</v>
      </c>
    </row>
    <row r="39">
      <c r="A39" s="89" t="s">
        <v>178</v>
      </c>
      <c r="B39" s="113"/>
      <c r="C39" s="113">
        <v>2.25</v>
      </c>
      <c r="D39" s="97"/>
      <c r="E39" s="97" t="s">
        <v>146</v>
      </c>
      <c r="F39" s="92">
        <v>3.0</v>
      </c>
      <c r="G39" s="36" t="s">
        <v>47</v>
      </c>
    </row>
    <row r="40">
      <c r="A40" s="89" t="s">
        <v>179</v>
      </c>
      <c r="B40" s="111"/>
      <c r="C40" s="111">
        <v>2.5</v>
      </c>
      <c r="D40" s="97"/>
      <c r="E40" s="97" t="s">
        <v>146</v>
      </c>
      <c r="F40" s="92">
        <v>3.0</v>
      </c>
      <c r="G40" s="36" t="s">
        <v>47</v>
      </c>
    </row>
    <row r="41">
      <c r="A41" s="114"/>
      <c r="B41" s="115"/>
      <c r="C41" s="115"/>
      <c r="D41" s="102"/>
      <c r="E41" s="102"/>
      <c r="F41" s="116"/>
      <c r="G41" s="114"/>
    </row>
    <row r="42">
      <c r="A42" s="117" t="s">
        <v>33</v>
      </c>
      <c r="B42" s="34" t="s">
        <v>39</v>
      </c>
      <c r="C42" s="118" t="s">
        <v>40</v>
      </c>
      <c r="D42" s="35" t="s">
        <v>41</v>
      </c>
      <c r="E42" s="119" t="s">
        <v>42</v>
      </c>
      <c r="F42" s="119" t="s">
        <v>43</v>
      </c>
      <c r="G42" s="119" t="s">
        <v>44</v>
      </c>
      <c r="H42" s="120"/>
      <c r="I42" s="120"/>
      <c r="J42" s="120"/>
      <c r="AG42" s="120"/>
      <c r="AH42" s="120"/>
      <c r="AI42" s="120"/>
      <c r="AJ42" s="120"/>
      <c r="AK42" s="120"/>
      <c r="AL42" s="120"/>
      <c r="AM42" s="120"/>
    </row>
    <row r="43">
      <c r="A43" s="121" t="s">
        <v>180</v>
      </c>
      <c r="B43" s="122"/>
      <c r="C43" s="122">
        <v>0.92</v>
      </c>
      <c r="D43" s="123"/>
      <c r="E43" s="123" t="s">
        <v>118</v>
      </c>
      <c r="F43" s="124">
        <v>5.0</v>
      </c>
      <c r="G43" s="36" t="s">
        <v>47</v>
      </c>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row>
    <row r="44">
      <c r="A44" s="121" t="s">
        <v>181</v>
      </c>
      <c r="B44" s="122"/>
      <c r="C44" s="122">
        <v>737.0</v>
      </c>
      <c r="D44" s="123"/>
      <c r="E44" s="123" t="s">
        <v>118</v>
      </c>
      <c r="F44" s="124">
        <v>5.0</v>
      </c>
      <c r="G44" s="36" t="s">
        <v>47</v>
      </c>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row>
    <row r="45">
      <c r="A45" s="121" t="s">
        <v>182</v>
      </c>
      <c r="B45" s="122"/>
      <c r="C45" s="122">
        <v>496.0</v>
      </c>
      <c r="D45" s="123"/>
      <c r="E45" s="123" t="s">
        <v>118</v>
      </c>
      <c r="F45" s="124">
        <v>5.0</v>
      </c>
      <c r="G45" s="36" t="s">
        <v>47</v>
      </c>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row>
    <row r="46">
      <c r="A46" s="121" t="s">
        <v>183</v>
      </c>
      <c r="B46" s="122"/>
      <c r="C46" s="122">
        <v>437.0</v>
      </c>
      <c r="D46" s="123"/>
      <c r="E46" s="123" t="s">
        <v>118</v>
      </c>
      <c r="F46" s="124">
        <v>5.0</v>
      </c>
      <c r="G46" s="36" t="s">
        <v>47</v>
      </c>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row>
    <row r="47">
      <c r="A47" s="121" t="s">
        <v>184</v>
      </c>
      <c r="B47" s="122"/>
      <c r="C47" s="122">
        <v>1490.0</v>
      </c>
      <c r="D47" s="123"/>
      <c r="E47" s="123" t="s">
        <v>118</v>
      </c>
      <c r="F47" s="124">
        <v>5.0</v>
      </c>
      <c r="G47" s="36" t="s">
        <v>47</v>
      </c>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row>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1000" hidden="1"/>
    <row r="1001" hidden="1"/>
    <row r="1002" hidden="1"/>
    <row r="1003" hidden="1"/>
    <row r="1004" hidden="1"/>
    <row r="1005" hidden="1"/>
    <row r="1006" hidden="1"/>
    <row r="1007" hidden="1"/>
    <row r="1008" hidden="1"/>
  </sheetData>
  <mergeCells count="4">
    <mergeCell ref="A1:H1"/>
    <mergeCell ref="K1:K2"/>
    <mergeCell ref="A2:H2"/>
    <mergeCell ref="I12:J2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1" max="1" width="40.88"/>
    <col customWidth="1" min="2" max="2" width="14.75"/>
    <col customWidth="1" min="3" max="3" width="15.63"/>
    <col customWidth="1" min="4" max="8" width="25.13"/>
    <col customWidth="1" min="9" max="11" width="2.63"/>
  </cols>
  <sheetData>
    <row r="1">
      <c r="A1" s="12" t="s">
        <v>10</v>
      </c>
      <c r="J1" s="125"/>
      <c r="K1" s="125"/>
    </row>
    <row r="4">
      <c r="A4" s="87" t="s">
        <v>34</v>
      </c>
      <c r="B4" s="126" t="s">
        <v>39</v>
      </c>
      <c r="C4" s="88" t="s">
        <v>40</v>
      </c>
      <c r="D4" s="35" t="s">
        <v>41</v>
      </c>
      <c r="E4" s="88" t="s">
        <v>42</v>
      </c>
      <c r="F4" s="88" t="s">
        <v>43</v>
      </c>
      <c r="G4" s="127" t="s">
        <v>185</v>
      </c>
      <c r="H4" s="88" t="s">
        <v>44</v>
      </c>
      <c r="I4" s="120"/>
      <c r="J4" s="120"/>
      <c r="K4" s="120"/>
    </row>
    <row r="5">
      <c r="A5" s="128" t="s">
        <v>186</v>
      </c>
      <c r="B5" s="129"/>
      <c r="C5" s="129">
        <v>440.0</v>
      </c>
      <c r="D5" s="130"/>
      <c r="E5" s="130" t="s">
        <v>187</v>
      </c>
      <c r="F5" s="131">
        <v>4.0</v>
      </c>
      <c r="G5" s="132">
        <v>50.0</v>
      </c>
      <c r="H5" s="36" t="s">
        <v>47</v>
      </c>
      <c r="J5" s="120"/>
      <c r="K5" s="120"/>
    </row>
    <row r="6">
      <c r="A6" s="133" t="s">
        <v>188</v>
      </c>
      <c r="B6" s="129"/>
      <c r="C6" s="129">
        <v>319.0</v>
      </c>
      <c r="D6" s="130"/>
      <c r="E6" s="130" t="s">
        <v>187</v>
      </c>
      <c r="F6" s="131">
        <v>2.0</v>
      </c>
      <c r="G6" s="132">
        <v>20.0</v>
      </c>
      <c r="H6" s="36" t="s">
        <v>47</v>
      </c>
      <c r="J6" s="120"/>
      <c r="K6" s="120"/>
    </row>
    <row r="7">
      <c r="A7" s="133" t="s">
        <v>189</v>
      </c>
      <c r="B7" s="129"/>
      <c r="C7" s="129">
        <v>73.0</v>
      </c>
      <c r="D7" s="130"/>
      <c r="E7" s="130" t="s">
        <v>187</v>
      </c>
      <c r="F7" s="131">
        <v>2.0</v>
      </c>
      <c r="G7" s="132">
        <v>20.0</v>
      </c>
      <c r="H7" s="36" t="s">
        <v>47</v>
      </c>
      <c r="J7" s="120"/>
      <c r="K7" s="120"/>
    </row>
    <row r="8">
      <c r="A8" s="133" t="s">
        <v>190</v>
      </c>
      <c r="B8" s="129"/>
      <c r="C8" s="129">
        <v>165.0</v>
      </c>
      <c r="D8" s="130"/>
      <c r="E8" s="130" t="s">
        <v>187</v>
      </c>
      <c r="F8" s="131">
        <v>2.0</v>
      </c>
      <c r="G8" s="132">
        <v>20.0</v>
      </c>
      <c r="H8" s="36" t="s">
        <v>47</v>
      </c>
      <c r="J8" s="120"/>
      <c r="K8" s="120"/>
      <c r="L8" s="38" t="s">
        <v>51</v>
      </c>
    </row>
    <row r="9">
      <c r="A9" s="133" t="s">
        <v>191</v>
      </c>
      <c r="B9" s="129"/>
      <c r="C9" s="129">
        <v>656.0</v>
      </c>
      <c r="D9" s="130"/>
      <c r="E9" s="130" t="s">
        <v>187</v>
      </c>
      <c r="F9" s="131">
        <v>4.0</v>
      </c>
      <c r="G9" s="132">
        <v>50.0</v>
      </c>
      <c r="H9" s="36" t="s">
        <v>47</v>
      </c>
      <c r="J9" s="120"/>
      <c r="K9" s="120"/>
    </row>
    <row r="10">
      <c r="A10" s="133" t="s">
        <v>192</v>
      </c>
      <c r="B10" s="129"/>
      <c r="C10" s="129">
        <v>220.0</v>
      </c>
      <c r="D10" s="130"/>
      <c r="E10" s="130" t="s">
        <v>187</v>
      </c>
      <c r="F10" s="131">
        <v>4.0</v>
      </c>
      <c r="G10" s="132">
        <v>50.0</v>
      </c>
      <c r="H10" s="36" t="s">
        <v>47</v>
      </c>
      <c r="J10" s="120"/>
      <c r="K10" s="120"/>
    </row>
    <row r="11">
      <c r="A11" s="133" t="s">
        <v>193</v>
      </c>
      <c r="B11" s="129"/>
      <c r="C11" s="129">
        <v>235.0</v>
      </c>
      <c r="D11" s="130"/>
      <c r="E11" s="130" t="s">
        <v>187</v>
      </c>
      <c r="F11" s="131">
        <v>4.0</v>
      </c>
      <c r="G11" s="132">
        <v>20.0</v>
      </c>
      <c r="H11" s="134" t="s">
        <v>194</v>
      </c>
      <c r="J11" s="120"/>
      <c r="K11" s="120"/>
    </row>
    <row r="12">
      <c r="A12" s="135"/>
      <c r="B12" s="136"/>
      <c r="C12" s="136"/>
      <c r="D12" s="137"/>
      <c r="E12" s="137"/>
      <c r="F12" s="138"/>
      <c r="G12" s="139"/>
      <c r="H12" s="140"/>
      <c r="J12" s="120"/>
      <c r="K12" s="120"/>
    </row>
    <row r="13">
      <c r="A13" s="141" t="s">
        <v>35</v>
      </c>
      <c r="B13" s="126" t="s">
        <v>39</v>
      </c>
      <c r="C13" s="88" t="s">
        <v>40</v>
      </c>
      <c r="D13" s="35" t="s">
        <v>41</v>
      </c>
      <c r="E13" s="88" t="s">
        <v>42</v>
      </c>
      <c r="F13" s="88" t="s">
        <v>43</v>
      </c>
      <c r="G13" s="127" t="s">
        <v>185</v>
      </c>
      <c r="H13" s="88" t="s">
        <v>44</v>
      </c>
      <c r="J13" s="120"/>
      <c r="K13" s="120"/>
    </row>
    <row r="14">
      <c r="A14" s="89" t="s">
        <v>195</v>
      </c>
      <c r="B14" s="112"/>
      <c r="C14" s="112">
        <v>169.0</v>
      </c>
      <c r="D14" s="97"/>
      <c r="E14" s="97" t="s">
        <v>146</v>
      </c>
      <c r="F14" s="92">
        <v>4.0</v>
      </c>
      <c r="G14" s="132">
        <v>5.0</v>
      </c>
      <c r="H14" s="36" t="s">
        <v>47</v>
      </c>
      <c r="J14" s="120"/>
      <c r="K14" s="120"/>
    </row>
    <row r="15">
      <c r="A15" s="112" t="s">
        <v>196</v>
      </c>
      <c r="B15" s="112"/>
      <c r="C15" s="112">
        <v>156.0</v>
      </c>
      <c r="D15" s="97"/>
      <c r="E15" s="97" t="s">
        <v>146</v>
      </c>
      <c r="F15" s="92">
        <v>4.0</v>
      </c>
      <c r="G15" s="132">
        <v>5.0</v>
      </c>
      <c r="H15" s="36" t="s">
        <v>47</v>
      </c>
      <c r="J15" s="120"/>
      <c r="K15" s="120"/>
    </row>
    <row r="16">
      <c r="A16" s="112" t="s">
        <v>197</v>
      </c>
      <c r="B16" s="112"/>
      <c r="C16" s="111">
        <v>63.2</v>
      </c>
      <c r="D16" s="97"/>
      <c r="E16" s="97" t="s">
        <v>146</v>
      </c>
      <c r="F16" s="92">
        <v>4.0</v>
      </c>
      <c r="G16" s="132">
        <v>5.0</v>
      </c>
      <c r="H16" s="36" t="s">
        <v>47</v>
      </c>
      <c r="J16" s="120"/>
      <c r="K16" s="120"/>
    </row>
    <row r="17">
      <c r="A17" s="89" t="s">
        <v>198</v>
      </c>
      <c r="B17" s="112"/>
      <c r="C17" s="112">
        <v>2935.0</v>
      </c>
      <c r="D17" s="97"/>
      <c r="E17" s="97" t="s">
        <v>146</v>
      </c>
      <c r="F17" s="92">
        <v>4.0</v>
      </c>
      <c r="G17" s="132">
        <v>5.0</v>
      </c>
      <c r="H17" s="36" t="s">
        <v>47</v>
      </c>
      <c r="J17" s="120"/>
      <c r="K17" s="120"/>
    </row>
    <row r="18">
      <c r="A18" s="89" t="s">
        <v>199</v>
      </c>
      <c r="B18" s="112"/>
      <c r="C18" s="112">
        <v>145.0</v>
      </c>
      <c r="D18" s="97"/>
      <c r="E18" s="97" t="s">
        <v>146</v>
      </c>
      <c r="F18" s="92">
        <v>4.0</v>
      </c>
      <c r="G18" s="132">
        <v>5.0</v>
      </c>
      <c r="H18" s="36" t="s">
        <v>47</v>
      </c>
      <c r="J18" s="120"/>
      <c r="K18" s="120"/>
    </row>
    <row r="19">
      <c r="A19" s="89" t="s">
        <v>200</v>
      </c>
      <c r="B19" s="112"/>
      <c r="C19" s="112">
        <v>600.0</v>
      </c>
      <c r="D19" s="97"/>
      <c r="E19" s="97" t="s">
        <v>146</v>
      </c>
      <c r="F19" s="92">
        <v>5.0</v>
      </c>
      <c r="G19" s="132">
        <v>5.0</v>
      </c>
      <c r="H19" s="36" t="s">
        <v>47</v>
      </c>
      <c r="J19" s="120"/>
      <c r="K19" s="120"/>
    </row>
    <row r="20">
      <c r="A20" s="89" t="s">
        <v>201</v>
      </c>
      <c r="B20" s="112"/>
      <c r="C20" s="112">
        <v>371.0</v>
      </c>
      <c r="D20" s="97"/>
      <c r="E20" s="97" t="s">
        <v>146</v>
      </c>
      <c r="F20" s="92">
        <v>4.0</v>
      </c>
      <c r="G20" s="132">
        <v>5.0</v>
      </c>
      <c r="H20" s="36" t="s">
        <v>47</v>
      </c>
      <c r="J20" s="120"/>
      <c r="K20" s="120"/>
    </row>
    <row r="21">
      <c r="A21" s="89" t="s">
        <v>202</v>
      </c>
      <c r="B21" s="113"/>
      <c r="C21" s="113">
        <v>2.78</v>
      </c>
      <c r="D21" s="97"/>
      <c r="E21" s="97" t="s">
        <v>146</v>
      </c>
      <c r="F21" s="92">
        <v>5.0</v>
      </c>
      <c r="G21" s="132">
        <v>3.0</v>
      </c>
      <c r="H21" s="36" t="s">
        <v>47</v>
      </c>
      <c r="J21" s="120"/>
      <c r="K21" s="120"/>
      <c r="L21" s="120"/>
    </row>
    <row r="22">
      <c r="A22" s="89" t="s">
        <v>203</v>
      </c>
      <c r="B22" s="111"/>
      <c r="C22" s="111">
        <v>80.7</v>
      </c>
      <c r="D22" s="97"/>
      <c r="E22" s="97" t="s">
        <v>146</v>
      </c>
      <c r="F22" s="92">
        <v>2.0</v>
      </c>
      <c r="G22" s="132">
        <v>5.0</v>
      </c>
      <c r="H22" s="36" t="s">
        <v>47</v>
      </c>
      <c r="J22" s="120"/>
      <c r="K22" s="120"/>
      <c r="L22" s="120"/>
    </row>
    <row r="23">
      <c r="A23" s="89" t="s">
        <v>204</v>
      </c>
      <c r="B23" s="112"/>
      <c r="C23" s="112">
        <v>500.0</v>
      </c>
      <c r="D23" s="97"/>
      <c r="E23" s="97" t="s">
        <v>146</v>
      </c>
      <c r="F23" s="92">
        <v>2.0</v>
      </c>
      <c r="G23" s="132">
        <v>5.0</v>
      </c>
      <c r="H23" s="36" t="s">
        <v>47</v>
      </c>
      <c r="J23" s="120"/>
      <c r="K23" s="120"/>
      <c r="L23" s="120"/>
    </row>
    <row r="24" ht="19.5" customHeight="1">
      <c r="A24" s="89" t="s">
        <v>205</v>
      </c>
      <c r="B24" s="112"/>
      <c r="C24" s="112">
        <v>123.0</v>
      </c>
      <c r="D24" s="97"/>
      <c r="E24" s="97" t="s">
        <v>146</v>
      </c>
      <c r="F24" s="92">
        <v>4.0</v>
      </c>
      <c r="G24" s="132">
        <v>5.0</v>
      </c>
      <c r="H24" s="36" t="s">
        <v>47</v>
      </c>
      <c r="J24" s="120"/>
      <c r="K24" s="120"/>
      <c r="L24" s="120"/>
    </row>
    <row r="25">
      <c r="A25" s="89" t="s">
        <v>206</v>
      </c>
      <c r="B25" s="113"/>
      <c r="C25" s="113">
        <v>8.98</v>
      </c>
      <c r="D25" s="97"/>
      <c r="E25" s="97" t="s">
        <v>146</v>
      </c>
      <c r="F25" s="92">
        <v>4.0</v>
      </c>
      <c r="G25" s="132">
        <v>5.0</v>
      </c>
      <c r="H25" s="36" t="s">
        <v>47</v>
      </c>
      <c r="J25" s="120"/>
      <c r="K25" s="120"/>
      <c r="L25" s="120"/>
    </row>
    <row r="26">
      <c r="A26" s="89" t="s">
        <v>207</v>
      </c>
      <c r="B26" s="112"/>
      <c r="C26" s="112">
        <v>32.8</v>
      </c>
      <c r="D26" s="97"/>
      <c r="E26" s="97" t="s">
        <v>146</v>
      </c>
      <c r="F26" s="92">
        <v>4.0</v>
      </c>
      <c r="G26" s="132">
        <v>3.0</v>
      </c>
      <c r="H26" s="36" t="s">
        <v>47</v>
      </c>
      <c r="J26" s="120"/>
      <c r="K26" s="120"/>
      <c r="L26" s="120"/>
    </row>
    <row r="27">
      <c r="A27" s="89" t="s">
        <v>208</v>
      </c>
      <c r="B27" s="112"/>
      <c r="C27" s="112">
        <v>248.0</v>
      </c>
      <c r="D27" s="97"/>
      <c r="E27" s="97" t="s">
        <v>146</v>
      </c>
      <c r="F27" s="92">
        <v>4.0</v>
      </c>
      <c r="G27" s="132">
        <v>5.0</v>
      </c>
      <c r="H27" s="36" t="s">
        <v>47</v>
      </c>
      <c r="J27" s="120"/>
      <c r="K27" s="120"/>
      <c r="L27" s="120"/>
    </row>
    <row r="28">
      <c r="A28" s="89" t="s">
        <v>209</v>
      </c>
      <c r="B28" s="111"/>
      <c r="C28" s="111">
        <v>87.9</v>
      </c>
      <c r="D28" s="97"/>
      <c r="E28" s="97" t="s">
        <v>146</v>
      </c>
      <c r="F28" s="92">
        <v>4.0</v>
      </c>
      <c r="G28" s="132">
        <v>3.0</v>
      </c>
      <c r="H28" s="36" t="s">
        <v>47</v>
      </c>
      <c r="J28" s="120"/>
      <c r="K28" s="120"/>
      <c r="L28" s="120"/>
    </row>
    <row r="29">
      <c r="A29" s="135"/>
      <c r="B29" s="135"/>
      <c r="C29" s="135"/>
      <c r="D29" s="135"/>
      <c r="E29" s="135"/>
      <c r="F29" s="135"/>
      <c r="G29" s="135"/>
      <c r="H29" s="135"/>
      <c r="J29" s="120"/>
      <c r="K29" s="120"/>
      <c r="L29" s="120"/>
    </row>
    <row r="30">
      <c r="A30" s="141" t="s">
        <v>36</v>
      </c>
      <c r="B30" s="126" t="s">
        <v>39</v>
      </c>
      <c r="C30" s="88" t="s">
        <v>40</v>
      </c>
      <c r="D30" s="35" t="s">
        <v>41</v>
      </c>
      <c r="E30" s="88" t="s">
        <v>42</v>
      </c>
      <c r="F30" s="88" t="s">
        <v>43</v>
      </c>
      <c r="G30" s="127" t="s">
        <v>185</v>
      </c>
      <c r="H30" s="88" t="s">
        <v>44</v>
      </c>
      <c r="J30" s="120"/>
      <c r="K30" s="120"/>
      <c r="L30" s="120"/>
    </row>
    <row r="31">
      <c r="A31" s="89" t="s">
        <v>210</v>
      </c>
      <c r="B31" s="93"/>
      <c r="C31" s="93">
        <v>60.1</v>
      </c>
      <c r="D31" s="91"/>
      <c r="E31" s="91" t="s">
        <v>146</v>
      </c>
      <c r="F31" s="92">
        <v>2.0</v>
      </c>
      <c r="G31" s="132">
        <v>7.0</v>
      </c>
      <c r="H31" s="36" t="s">
        <v>47</v>
      </c>
      <c r="J31" s="120"/>
      <c r="K31" s="120"/>
      <c r="L31" s="120"/>
    </row>
    <row r="32">
      <c r="A32" s="89" t="s">
        <v>211</v>
      </c>
      <c r="B32" s="142"/>
      <c r="C32" s="142">
        <v>907.0</v>
      </c>
      <c r="D32" s="91"/>
      <c r="E32" s="91" t="s">
        <v>146</v>
      </c>
      <c r="F32" s="92">
        <v>1.0</v>
      </c>
      <c r="G32" s="132">
        <v>7.0</v>
      </c>
      <c r="H32" s="36" t="s">
        <v>47</v>
      </c>
      <c r="J32" s="120"/>
      <c r="K32" s="120"/>
      <c r="L32" s="120"/>
    </row>
    <row r="33">
      <c r="A33" s="89" t="s">
        <v>212</v>
      </c>
      <c r="B33" s="90"/>
      <c r="C33" s="90">
        <v>18.6</v>
      </c>
      <c r="D33" s="91"/>
      <c r="E33" s="91" t="s">
        <v>146</v>
      </c>
      <c r="F33" s="92">
        <v>1.0</v>
      </c>
      <c r="G33" s="132">
        <v>7.0</v>
      </c>
      <c r="H33" s="36" t="s">
        <v>47</v>
      </c>
      <c r="J33" s="120"/>
      <c r="K33" s="120"/>
      <c r="L33" s="120"/>
    </row>
    <row r="34">
      <c r="A34" s="89" t="s">
        <v>213</v>
      </c>
      <c r="B34" s="90"/>
      <c r="C34" s="90">
        <v>34.4</v>
      </c>
      <c r="D34" s="91"/>
      <c r="E34" s="91" t="s">
        <v>146</v>
      </c>
      <c r="F34" s="92">
        <v>1.0</v>
      </c>
      <c r="G34" s="132">
        <v>7.0</v>
      </c>
      <c r="H34" s="36" t="s">
        <v>47</v>
      </c>
      <c r="J34" s="120"/>
      <c r="K34" s="120"/>
      <c r="L34" s="120"/>
    </row>
    <row r="35">
      <c r="A35" s="135"/>
      <c r="B35" s="135"/>
      <c r="C35" s="135"/>
      <c r="D35" s="135"/>
      <c r="E35" s="135"/>
      <c r="F35" s="135"/>
      <c r="G35" s="135"/>
      <c r="H35" s="135"/>
      <c r="J35" s="120"/>
      <c r="K35" s="120"/>
      <c r="L35" s="120"/>
    </row>
    <row r="36">
      <c r="A36" s="141" t="s">
        <v>37</v>
      </c>
      <c r="B36" s="126" t="s">
        <v>39</v>
      </c>
      <c r="C36" s="88" t="s">
        <v>40</v>
      </c>
      <c r="D36" s="35" t="s">
        <v>41</v>
      </c>
      <c r="E36" s="88" t="s">
        <v>42</v>
      </c>
      <c r="F36" s="88" t="s">
        <v>43</v>
      </c>
      <c r="G36" s="127" t="s">
        <v>185</v>
      </c>
      <c r="H36" s="88" t="s">
        <v>44</v>
      </c>
      <c r="J36" s="120"/>
      <c r="K36" s="120"/>
      <c r="L36" s="120"/>
    </row>
    <row r="37">
      <c r="A37" s="89" t="s">
        <v>214</v>
      </c>
      <c r="B37" s="112"/>
      <c r="C37" s="112">
        <v>209.0</v>
      </c>
      <c r="D37" s="97"/>
      <c r="E37" s="97" t="s">
        <v>146</v>
      </c>
      <c r="F37" s="92">
        <v>3.0</v>
      </c>
      <c r="G37" s="132">
        <v>10.0</v>
      </c>
      <c r="H37" s="36" t="s">
        <v>47</v>
      </c>
      <c r="J37" s="120"/>
      <c r="K37" s="120"/>
      <c r="L37" s="120"/>
    </row>
    <row r="38">
      <c r="A38" s="89" t="s">
        <v>215</v>
      </c>
      <c r="B38" s="111"/>
      <c r="C38" s="111">
        <v>70.1</v>
      </c>
      <c r="D38" s="97"/>
      <c r="E38" s="97" t="s">
        <v>146</v>
      </c>
      <c r="F38" s="92">
        <v>3.0</v>
      </c>
      <c r="G38" s="132">
        <v>10.0</v>
      </c>
      <c r="H38" s="36" t="s">
        <v>47</v>
      </c>
      <c r="J38" s="120"/>
      <c r="K38" s="120"/>
      <c r="L38" s="120"/>
    </row>
    <row r="39">
      <c r="A39" s="89" t="s">
        <v>216</v>
      </c>
      <c r="B39" s="111"/>
      <c r="C39" s="111">
        <v>9.9</v>
      </c>
      <c r="D39" s="97"/>
      <c r="E39" s="97" t="s">
        <v>146</v>
      </c>
      <c r="F39" s="92">
        <v>4.0</v>
      </c>
      <c r="G39" s="132">
        <v>5.0</v>
      </c>
      <c r="H39" s="36" t="s">
        <v>47</v>
      </c>
      <c r="J39" s="120"/>
      <c r="K39" s="120"/>
      <c r="L39" s="120"/>
    </row>
    <row r="40">
      <c r="A40" s="143" t="s">
        <v>217</v>
      </c>
      <c r="B40" s="144"/>
      <c r="C40" s="144">
        <v>98.4</v>
      </c>
      <c r="D40" s="145"/>
      <c r="E40" s="145" t="s">
        <v>146</v>
      </c>
      <c r="F40" s="146">
        <v>5.0</v>
      </c>
      <c r="G40" s="147">
        <v>5.0</v>
      </c>
      <c r="H40" s="36" t="s">
        <v>47</v>
      </c>
      <c r="J40" s="120"/>
      <c r="K40" s="120"/>
      <c r="L40" s="120"/>
    </row>
    <row r="41">
      <c r="A41" s="143" t="s">
        <v>218</v>
      </c>
      <c r="B41" s="143"/>
      <c r="C41" s="143">
        <v>83.0</v>
      </c>
      <c r="D41" s="143"/>
      <c r="E41" s="143" t="s">
        <v>146</v>
      </c>
      <c r="F41" s="146">
        <v>3.0</v>
      </c>
      <c r="G41" s="147">
        <v>5.0</v>
      </c>
      <c r="H41" s="143" t="s">
        <v>47</v>
      </c>
      <c r="J41" s="120"/>
      <c r="K41" s="120"/>
      <c r="L41" s="120"/>
    </row>
    <row r="42">
      <c r="A42" s="143" t="s">
        <v>219</v>
      </c>
      <c r="B42" s="143"/>
      <c r="C42" s="143">
        <v>159.0</v>
      </c>
      <c r="D42" s="143"/>
      <c r="E42" s="143" t="s">
        <v>146</v>
      </c>
      <c r="F42" s="146">
        <v>5.0</v>
      </c>
      <c r="G42" s="147">
        <v>5.0</v>
      </c>
      <c r="H42" s="143" t="s">
        <v>47</v>
      </c>
      <c r="J42" s="120"/>
      <c r="K42" s="120"/>
      <c r="L42" s="120"/>
    </row>
    <row r="43">
      <c r="A43" s="143" t="s">
        <v>220</v>
      </c>
      <c r="B43" s="143"/>
      <c r="C43" s="143">
        <v>31.9</v>
      </c>
      <c r="D43" s="143"/>
      <c r="E43" s="143" t="s">
        <v>146</v>
      </c>
      <c r="F43" s="146">
        <v>5.0</v>
      </c>
      <c r="G43" s="147">
        <v>5.0</v>
      </c>
      <c r="H43" s="143" t="s">
        <v>47</v>
      </c>
      <c r="J43" s="120"/>
      <c r="K43" s="120"/>
      <c r="L43" s="120"/>
    </row>
    <row r="44">
      <c r="A44" s="143" t="s">
        <v>221</v>
      </c>
      <c r="B44" s="143"/>
      <c r="C44" s="143">
        <v>22.5</v>
      </c>
      <c r="D44" s="143"/>
      <c r="E44" s="143" t="s">
        <v>146</v>
      </c>
      <c r="F44" s="146">
        <v>5.0</v>
      </c>
      <c r="G44" s="147">
        <v>5.0</v>
      </c>
      <c r="H44" s="143" t="s">
        <v>47</v>
      </c>
      <c r="J44" s="120"/>
      <c r="K44" s="120"/>
      <c r="L44" s="120"/>
    </row>
    <row r="45">
      <c r="A45" s="89" t="s">
        <v>222</v>
      </c>
      <c r="B45" s="89"/>
      <c r="C45" s="89">
        <v>961.0</v>
      </c>
      <c r="D45" s="143"/>
      <c r="E45" s="143" t="s">
        <v>146</v>
      </c>
      <c r="F45" s="92">
        <v>2.0</v>
      </c>
      <c r="G45" s="132">
        <v>5.0</v>
      </c>
      <c r="H45" s="143" t="s">
        <v>47</v>
      </c>
      <c r="J45" s="120"/>
      <c r="K45" s="120"/>
      <c r="L45" s="120"/>
    </row>
    <row r="46">
      <c r="A46" s="89" t="s">
        <v>223</v>
      </c>
      <c r="B46" s="89"/>
      <c r="C46" s="89">
        <v>865.0</v>
      </c>
      <c r="D46" s="143"/>
      <c r="E46" s="143" t="s">
        <v>146</v>
      </c>
      <c r="F46" s="92">
        <v>2.0</v>
      </c>
      <c r="G46" s="132">
        <v>5.0</v>
      </c>
      <c r="H46" s="143" t="s">
        <v>47</v>
      </c>
      <c r="J46" s="120"/>
      <c r="K46" s="120"/>
      <c r="L46" s="120"/>
    </row>
    <row r="47">
      <c r="A47" s="89" t="s">
        <v>224</v>
      </c>
      <c r="B47" s="89"/>
      <c r="C47" s="89">
        <v>271.0</v>
      </c>
      <c r="D47" s="143"/>
      <c r="E47" s="143" t="s">
        <v>146</v>
      </c>
      <c r="F47" s="92">
        <v>2.0</v>
      </c>
      <c r="G47" s="132">
        <v>5.0</v>
      </c>
      <c r="H47" s="143" t="s">
        <v>47</v>
      </c>
      <c r="J47" s="120"/>
      <c r="K47" s="120"/>
      <c r="L47" s="120"/>
    </row>
    <row r="48">
      <c r="A48" s="89" t="s">
        <v>225</v>
      </c>
      <c r="B48" s="89"/>
      <c r="C48" s="89">
        <v>342.0</v>
      </c>
      <c r="D48" s="143"/>
      <c r="E48" s="143" t="s">
        <v>146</v>
      </c>
      <c r="F48" s="92">
        <v>2.0</v>
      </c>
      <c r="G48" s="132">
        <v>5.0</v>
      </c>
      <c r="H48" s="143" t="s">
        <v>47</v>
      </c>
      <c r="J48" s="120"/>
      <c r="K48" s="120"/>
      <c r="L48" s="120"/>
    </row>
    <row r="49">
      <c r="A49" s="89" t="s">
        <v>226</v>
      </c>
      <c r="B49" s="89"/>
      <c r="C49" s="89">
        <v>301.0</v>
      </c>
      <c r="D49" s="143"/>
      <c r="E49" s="143" t="s">
        <v>146</v>
      </c>
      <c r="F49" s="92">
        <v>2.0</v>
      </c>
      <c r="G49" s="132">
        <v>5.0</v>
      </c>
      <c r="H49" s="143" t="s">
        <v>47</v>
      </c>
      <c r="J49" s="120"/>
      <c r="K49" s="120"/>
      <c r="L49" s="120"/>
    </row>
    <row r="50">
      <c r="A50" s="89" t="s">
        <v>227</v>
      </c>
      <c r="B50" s="89"/>
      <c r="C50" s="89">
        <v>415.0</v>
      </c>
      <c r="D50" s="143"/>
      <c r="E50" s="143" t="s">
        <v>146</v>
      </c>
      <c r="F50" s="92">
        <v>2.0</v>
      </c>
      <c r="G50" s="132">
        <v>5.0</v>
      </c>
      <c r="H50" s="143" t="s">
        <v>47</v>
      </c>
      <c r="J50" s="120"/>
      <c r="K50" s="120"/>
      <c r="L50" s="120"/>
    </row>
    <row r="51">
      <c r="A51" s="89" t="s">
        <v>228</v>
      </c>
      <c r="B51" s="89"/>
      <c r="C51" s="89">
        <v>300.0</v>
      </c>
      <c r="D51" s="143"/>
      <c r="E51" s="143" t="s">
        <v>146</v>
      </c>
      <c r="F51" s="92">
        <v>2.0</v>
      </c>
      <c r="G51" s="132">
        <v>5.0</v>
      </c>
      <c r="H51" s="143" t="s">
        <v>47</v>
      </c>
      <c r="J51" s="120"/>
      <c r="K51" s="120"/>
      <c r="L51" s="120"/>
    </row>
    <row r="52">
      <c r="A52" s="89" t="s">
        <v>229</v>
      </c>
      <c r="B52" s="89"/>
      <c r="C52" s="89">
        <v>43.4</v>
      </c>
      <c r="D52" s="143"/>
      <c r="E52" s="143" t="s">
        <v>146</v>
      </c>
      <c r="F52" s="92">
        <v>4.0</v>
      </c>
      <c r="G52" s="132">
        <v>5.0</v>
      </c>
      <c r="H52" s="143"/>
      <c r="J52" s="120"/>
      <c r="K52" s="120"/>
      <c r="L52" s="120"/>
    </row>
    <row r="53">
      <c r="A53" s="114"/>
      <c r="B53" s="115"/>
      <c r="C53" s="115"/>
      <c r="D53" s="102"/>
      <c r="E53" s="102"/>
      <c r="F53" s="116"/>
      <c r="G53" s="39"/>
      <c r="H53" s="114"/>
      <c r="J53" s="120"/>
      <c r="K53" s="120"/>
      <c r="L53" s="120"/>
    </row>
    <row r="54">
      <c r="A54" s="7"/>
      <c r="J54" s="120"/>
      <c r="K54" s="120"/>
    </row>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sheetData>
  <mergeCells count="7">
    <mergeCell ref="A1:I1"/>
    <mergeCell ref="A2:H2"/>
    <mergeCell ref="I2:I3"/>
    <mergeCell ref="A3:H3"/>
    <mergeCell ref="I4:I54"/>
    <mergeCell ref="L8:N20"/>
    <mergeCell ref="A54:H5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sheetData/>
  <drawing r:id="rId1"/>
</worksheet>
</file>