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Fazili\Desktop\"/>
    </mc:Choice>
  </mc:AlternateContent>
  <xr:revisionPtr revIDLastSave="0" documentId="8_{052DA313-A447-4A79-8999-6CA174FE69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3" sheetId="4" r:id="rId2"/>
    <sheet name="Sheet1" sheetId="2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ntory_FA_PART_2_START.xlsxTable21" hidden="1">Table2[]</definedName>
  </definedNames>
  <calcPr calcId="191029"/>
  <pivotCaches>
    <pivotCache cacheId="0" r:id="rId5"/>
    <pivotCache cacheId="1" r:id="rId6"/>
    <pivotCache cacheId="5" r:id="rId7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Montgomery_Fleet_Equipment_Inventory_FA_PART_2_STAR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3B570B-6D7C-40ED-A6F3-83D4A213698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77B94E-B0C5-4A89-87EC-5B2805656841}" name="WorksheetConnection_Montgomery_Fleet_Equipment_Inventory_FA_PART_2_START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Montgomery_Fleet_Equipment_Inventory_FA_PART_2_START.xlsxTable21"/>
        </x15:connection>
      </ext>
    </extLst>
  </connection>
</connections>
</file>

<file path=xl/sharedStrings.xml><?xml version="1.0" encoding="utf-8"?>
<sst xmlns="http://schemas.openxmlformats.org/spreadsheetml/2006/main" count="153" uniqueCount="37">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</sst>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" fillId="10" borderId="0" xfId="19"/>
    <xf numFmtId="0" fontId="1" fillId="0" borderId="0" xfId="19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[Montgomery_Fleet_Equipment_Inventory_FA_PART_2_END(pivot_tables).xlsx]Sheet2!PivotTable2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Sheet2!$A$4:$A$16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2-44AE-AB57-7B028583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089104"/>
        <c:axId val="866088144"/>
        <c:axId val="0"/>
      </c:bar3DChart>
      <c:catAx>
        <c:axId val="8660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8144"/>
        <c:crosses val="autoZero"/>
        <c:auto val="1"/>
        <c:lblAlgn val="ctr"/>
        <c:lblOffset val="100"/>
        <c:noMultiLvlLbl val="0"/>
      </c:catAx>
      <c:valAx>
        <c:axId val="8660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[Montgomery_Fleet_Equipment_Inventory_FA_PART_2_END(pivot_tables).xlsx]Sheet3!PivotTable3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</c:f>
              <c:strCache>
                <c:ptCount val="14"/>
                <c:pt idx="0">
                  <c:v>CUV</c:v>
                </c:pt>
                <c:pt idx="1">
                  <c:v>Heavy Duty</c:v>
                </c:pt>
                <c:pt idx="2">
                  <c:v>Medium Duty</c:v>
                </c:pt>
                <c:pt idx="3">
                  <c:v>Off Road Vehicle Equipment</c:v>
                </c:pt>
                <c:pt idx="4">
                  <c:v>Pick Up Trucks</c:v>
                </c:pt>
                <c:pt idx="5">
                  <c:v>Public Safety CUV</c:v>
                </c:pt>
                <c:pt idx="6">
                  <c:v>Public Safety Pick Up Trucks</c:v>
                </c:pt>
                <c:pt idx="7">
                  <c:v>Public Safety Sedan</c:v>
                </c:pt>
                <c:pt idx="8">
                  <c:v>Public Safety SUV</c:v>
                </c:pt>
                <c:pt idx="9">
                  <c:v>Public Safety Van</c:v>
                </c:pt>
                <c:pt idx="10">
                  <c:v>Sedan</c:v>
                </c:pt>
                <c:pt idx="11">
                  <c:v>SUV</c:v>
                </c:pt>
                <c:pt idx="12">
                  <c:v>Transit Bus</c:v>
                </c:pt>
                <c:pt idx="13">
                  <c:v>Van</c:v>
                </c:pt>
              </c:strCache>
            </c:strRef>
          </c:cat>
          <c:val>
            <c:numRef>
              <c:f>Sheet3!$B$4:$B$18</c:f>
              <c:numCache>
                <c:formatCode>General</c:formatCode>
                <c:ptCount val="14"/>
                <c:pt idx="0">
                  <c:v>15</c:v>
                </c:pt>
                <c:pt idx="1">
                  <c:v>290</c:v>
                </c:pt>
                <c:pt idx="2">
                  <c:v>100</c:v>
                </c:pt>
                <c:pt idx="3">
                  <c:v>283</c:v>
                </c:pt>
                <c:pt idx="4">
                  <c:v>150</c:v>
                </c:pt>
                <c:pt idx="5">
                  <c:v>4</c:v>
                </c:pt>
                <c:pt idx="6">
                  <c:v>1</c:v>
                </c:pt>
                <c:pt idx="7">
                  <c:v>47</c:v>
                </c:pt>
                <c:pt idx="8">
                  <c:v>20</c:v>
                </c:pt>
                <c:pt idx="9">
                  <c:v>8</c:v>
                </c:pt>
                <c:pt idx="10">
                  <c:v>130</c:v>
                </c:pt>
                <c:pt idx="11">
                  <c:v>90</c:v>
                </c:pt>
                <c:pt idx="12">
                  <c:v>379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D-4B03-A3C2-25178BB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2696"/>
        <c:axId val="605555896"/>
      </c:lineChart>
      <c:catAx>
        <c:axId val="60555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5896"/>
        <c:crosses val="autoZero"/>
        <c:auto val="1"/>
        <c:lblAlgn val="ctr"/>
        <c:lblOffset val="100"/>
        <c:noMultiLvlLbl val="0"/>
      </c:catAx>
      <c:valAx>
        <c:axId val="6055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[Montgomery_Fleet_Equipment_Inventory_FA_PART_2_END(pivot_tables).xlsx]Sheet1!PivotTable1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Sheet1!$A$4:$A$16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25D-8663-888DD24E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910904"/>
        <c:axId val="551911224"/>
        <c:axId val="0"/>
      </c:bar3DChart>
      <c:catAx>
        <c:axId val="55191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1224"/>
        <c:crosses val="autoZero"/>
        <c:auto val="1"/>
        <c:lblAlgn val="ctr"/>
        <c:lblOffset val="100"/>
        <c:noMultiLvlLbl val="0"/>
      </c:catAx>
      <c:valAx>
        <c:axId val="551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163830</xdr:rowOff>
    </xdr:from>
    <xdr:to>
      <xdr:col>11</xdr:col>
      <xdr:colOff>594360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718AE-69A7-43A3-A7A7-0386774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148590</xdr:rowOff>
    </xdr:from>
    <xdr:to>
      <xdr:col>11</xdr:col>
      <xdr:colOff>594360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59AF-2886-4686-AB2C-961A5CDD1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163830</xdr:rowOff>
    </xdr:from>
    <xdr:to>
      <xdr:col>10</xdr:col>
      <xdr:colOff>297180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9A737-D97E-4B89-B505-B95C06E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k Noor Mohammed" refreshedDate="44579.851390046293" createdVersion="6" refreshedVersion="6" minRefreshableVersion="3" recordCount="49" xr:uid="{36913677-6AC6-4114-9C04-2B347F9ED4A8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ik Noor Mohammed" refreshedDate="44579.869625462961" backgroundQuery="1" createdVersion="6" refreshedVersion="6" minRefreshableVersion="3" recordCount="0" supportSubquery="1" supportAdvancedDrill="1" xr:uid="{D2EF7AAE-C2E5-489D-99E8-21EF5012997E}">
  <cacheSource type="external" connectionId="1"/>
  <cacheFields count="3">
    <cacheField name="[Measures].[Sum of Equipment Count]" caption="Sum of Equipment Count" numFmtId="0" hierarchy="5" level="32767"/>
    <cacheField name="[Table2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Table2].[Equipment Class].[Equipment Class]" caption="Equipment Class" numFmtId="0" hierarchy="1" level="1">
      <sharedItems containsNonDate="0" count="1">
        <s v="Van"/>
      </sharedItems>
    </cacheField>
  </cacheFields>
  <cacheHierarchies count="6"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Equipment Class]" caption="Equipment Class" attribute="1" defaultMemberUniqueName="[Table2].[Equipment Class].[All]" allUniqueName="[Table2].[Equipment Class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Equipment Count]" caption="Equipment Count" attribute="1" defaultMemberUniqueName="[Table2].[Equipment Count].[All]" allUniqueName="[Table2].[Equipment Count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lah Fazili" refreshedDate="44579.885811111111" backgroundQuery="1" createdVersion="6" refreshedVersion="7" minRefreshableVersion="3" recordCount="0" supportSubquery="1" supportAdvancedDrill="1" xr:uid="{93B097F6-0F40-4C62-8A87-09906A0DA400}">
  <cacheSource type="external" connectionId="1"/>
  <cacheFields count="3">
    <cacheField name="[Measures].[Sum of Equipment Count]" caption="Sum of Equipment Count" numFmtId="0" hierarchy="5" level="32767"/>
    <cacheField name="[Table2].[Department].[Department]" caption="Department" numFmtId="0" level="1">
      <sharedItems containsNonDate="0" count="3">
        <s v="Permitting Services"/>
        <s v="Technology Services"/>
        <s v="Transportation"/>
      </sharedItems>
    </cacheField>
    <cacheField name="[Table2].[Equipment Class].[Equipment Class]" caption="Equipment Class" numFmtId="0" hierarchy="1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</cacheFields>
  <cacheHierarchies count="6"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Equipment Class]" caption="Equipment Class" attribute="1" defaultMemberUniqueName="[Table2].[Equipment Class].[All]" allUniqueName="[Table2].[Equipment Class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Equipment Count]" caption="Equipment Count" attribute="1" defaultMemberUniqueName="[Table2].[Equipment Count].[All]" allUniqueName="[Table2].[Equipment Count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A6F57-5E72-44AD-890C-0084CB93D31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1"/>
    <field x="2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0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5BBE9-0660-4186-AB09-162808E29595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8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</pivotFields>
  <rowFields count="2">
    <field x="2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96082-508B-449F-8B10-BC905E6789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76A73E-B53C-48A1-8632-88611EAB98D4}" name="Table2" displayName="Table2" ref="A1:C50" totalsRowShown="0" headerRowDxfId="0">
  <autoFilter ref="A1:C50" xr:uid="{94372835-EEAE-43BE-A068-2E1D2FF04271}"/>
  <tableColumns count="3">
    <tableColumn id="1" xr3:uid="{14FCDE12-1128-4F0C-A7DD-F9A5C63CC950}" name="Department"/>
    <tableColumn id="2" xr3:uid="{1B6A542D-D08B-4032-BB0F-52A704B51FCA}" name="Equipment Class"/>
    <tableColumn id="3" xr3:uid="{C592A575-02C8-479B-B9FE-6450D058A15F}" name="Equipment 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E1C6-3EE9-4852-A3B8-93DC30C44044}">
  <dimension ref="A3:B16"/>
  <sheetViews>
    <sheetView tabSelected="1" workbookViewId="0">
      <selection activeCell="M10" sqref="M10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4" t="s">
        <v>15</v>
      </c>
      <c r="B5" s="5">
        <v>109</v>
      </c>
    </row>
    <row r="6" spans="1:2" x14ac:dyDescent="0.3">
      <c r="A6" s="4" t="s">
        <v>19</v>
      </c>
      <c r="B6" s="5">
        <v>85</v>
      </c>
    </row>
    <row r="7" spans="1:2" x14ac:dyDescent="0.3">
      <c r="A7" s="4" t="s">
        <v>12</v>
      </c>
      <c r="B7" s="5">
        <v>56</v>
      </c>
    </row>
    <row r="8" spans="1:2" x14ac:dyDescent="0.3">
      <c r="A8" s="4" t="s">
        <v>5</v>
      </c>
      <c r="B8" s="5">
        <v>45</v>
      </c>
    </row>
    <row r="9" spans="1:2" x14ac:dyDescent="0.3">
      <c r="A9" s="4" t="s">
        <v>18</v>
      </c>
      <c r="B9" s="5">
        <v>35</v>
      </c>
    </row>
    <row r="10" spans="1:2" x14ac:dyDescent="0.3">
      <c r="A10" s="4" t="s">
        <v>25</v>
      </c>
      <c r="B10" s="5">
        <v>16</v>
      </c>
    </row>
    <row r="11" spans="1:2" x14ac:dyDescent="0.3">
      <c r="A11" s="4" t="s">
        <v>9</v>
      </c>
      <c r="B11" s="5">
        <v>6</v>
      </c>
    </row>
    <row r="12" spans="1:2" x14ac:dyDescent="0.3">
      <c r="A12" s="4" t="s">
        <v>24</v>
      </c>
      <c r="B12" s="5">
        <v>5</v>
      </c>
    </row>
    <row r="13" spans="1:2" x14ac:dyDescent="0.3">
      <c r="A13" s="4" t="s">
        <v>8</v>
      </c>
      <c r="B13" s="5">
        <v>2</v>
      </c>
    </row>
    <row r="14" spans="1:2" x14ac:dyDescent="0.3">
      <c r="A14" s="4" t="s">
        <v>14</v>
      </c>
      <c r="B14" s="5">
        <v>1</v>
      </c>
    </row>
    <row r="15" spans="1:2" x14ac:dyDescent="0.3">
      <c r="A15" s="4" t="s">
        <v>17</v>
      </c>
      <c r="B15" s="5">
        <v>1</v>
      </c>
    </row>
    <row r="16" spans="1:2" x14ac:dyDescent="0.3">
      <c r="A16" s="4" t="s">
        <v>35</v>
      </c>
      <c r="B16" s="5">
        <v>1582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6481-04BA-43F4-9D60-876993DDBF36}">
  <dimension ref="A3:B18"/>
  <sheetViews>
    <sheetView workbookViewId="0">
      <selection activeCell="M11" sqref="M11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16</v>
      </c>
      <c r="B4" s="5">
        <v>15</v>
      </c>
    </row>
    <row r="5" spans="1:2" x14ac:dyDescent="0.3">
      <c r="A5" s="4" t="s">
        <v>13</v>
      </c>
      <c r="B5" s="5">
        <v>290</v>
      </c>
    </row>
    <row r="6" spans="1:2" x14ac:dyDescent="0.3">
      <c r="A6" s="4" t="s">
        <v>11</v>
      </c>
      <c r="B6" s="5">
        <v>100</v>
      </c>
    </row>
    <row r="7" spans="1:2" x14ac:dyDescent="0.3">
      <c r="A7" s="4" t="s">
        <v>28</v>
      </c>
      <c r="B7" s="5">
        <v>283</v>
      </c>
    </row>
    <row r="8" spans="1:2" x14ac:dyDescent="0.3">
      <c r="A8" s="4" t="s">
        <v>6</v>
      </c>
      <c r="B8" s="5">
        <v>150</v>
      </c>
    </row>
    <row r="9" spans="1:2" x14ac:dyDescent="0.3">
      <c r="A9" s="4" t="s">
        <v>21</v>
      </c>
      <c r="B9" s="5">
        <v>4</v>
      </c>
    </row>
    <row r="10" spans="1:2" x14ac:dyDescent="0.3">
      <c r="A10" s="4" t="s">
        <v>23</v>
      </c>
      <c r="B10" s="5">
        <v>1</v>
      </c>
    </row>
    <row r="11" spans="1:2" x14ac:dyDescent="0.3">
      <c r="A11" s="4" t="s">
        <v>22</v>
      </c>
      <c r="B11" s="5">
        <v>47</v>
      </c>
    </row>
    <row r="12" spans="1:2" x14ac:dyDescent="0.3">
      <c r="A12" s="4" t="s">
        <v>3</v>
      </c>
      <c r="B12" s="5">
        <v>20</v>
      </c>
    </row>
    <row r="13" spans="1:2" x14ac:dyDescent="0.3">
      <c r="A13" s="4" t="s">
        <v>20</v>
      </c>
      <c r="B13" s="5">
        <v>8</v>
      </c>
    </row>
    <row r="14" spans="1:2" x14ac:dyDescent="0.3">
      <c r="A14" s="4" t="s">
        <v>4</v>
      </c>
      <c r="B14" s="5">
        <v>130</v>
      </c>
    </row>
    <row r="15" spans="1:2" x14ac:dyDescent="0.3">
      <c r="A15" s="4" t="s">
        <v>7</v>
      </c>
      <c r="B15" s="5">
        <v>90</v>
      </c>
    </row>
    <row r="16" spans="1:2" x14ac:dyDescent="0.3">
      <c r="A16" s="4" t="s">
        <v>27</v>
      </c>
      <c r="B16" s="5">
        <v>379</v>
      </c>
    </row>
    <row r="17" spans="1:2" x14ac:dyDescent="0.3">
      <c r="A17" s="4" t="s">
        <v>10</v>
      </c>
      <c r="B17" s="5">
        <v>65</v>
      </c>
    </row>
    <row r="18" spans="1:2" x14ac:dyDescent="0.3">
      <c r="A18" s="4" t="s">
        <v>35</v>
      </c>
      <c r="B18" s="5">
        <v>1582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5A68-C8FA-46BC-99FE-60981415DAEE}">
  <dimension ref="A3:B16"/>
  <sheetViews>
    <sheetView workbookViewId="0">
      <selection activeCell="N11" sqref="N11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26</v>
      </c>
      <c r="B4" s="5">
        <v>1221</v>
      </c>
    </row>
    <row r="5" spans="1:2" x14ac:dyDescent="0.3">
      <c r="A5" s="4" t="s">
        <v>15</v>
      </c>
      <c r="B5" s="5">
        <v>109</v>
      </c>
    </row>
    <row r="6" spans="1:2" x14ac:dyDescent="0.3">
      <c r="A6" s="4" t="s">
        <v>19</v>
      </c>
      <c r="B6" s="5">
        <v>85</v>
      </c>
    </row>
    <row r="7" spans="1:2" x14ac:dyDescent="0.3">
      <c r="A7" s="4" t="s">
        <v>12</v>
      </c>
      <c r="B7" s="5">
        <v>56</v>
      </c>
    </row>
    <row r="8" spans="1:2" x14ac:dyDescent="0.3">
      <c r="A8" s="4" t="s">
        <v>5</v>
      </c>
      <c r="B8" s="5">
        <v>45</v>
      </c>
    </row>
    <row r="9" spans="1:2" x14ac:dyDescent="0.3">
      <c r="A9" s="4" t="s">
        <v>18</v>
      </c>
      <c r="B9" s="5">
        <v>35</v>
      </c>
    </row>
    <row r="10" spans="1:2" x14ac:dyDescent="0.3">
      <c r="A10" s="4" t="s">
        <v>25</v>
      </c>
      <c r="B10" s="5">
        <v>16</v>
      </c>
    </row>
    <row r="11" spans="1:2" x14ac:dyDescent="0.3">
      <c r="A11" s="4" t="s">
        <v>9</v>
      </c>
      <c r="B11" s="5">
        <v>6</v>
      </c>
    </row>
    <row r="12" spans="1:2" x14ac:dyDescent="0.3">
      <c r="A12" s="4" t="s">
        <v>24</v>
      </c>
      <c r="B12" s="5">
        <v>5</v>
      </c>
    </row>
    <row r="13" spans="1:2" x14ac:dyDescent="0.3">
      <c r="A13" s="4" t="s">
        <v>8</v>
      </c>
      <c r="B13" s="5">
        <v>2</v>
      </c>
    </row>
    <row r="14" spans="1:2" x14ac:dyDescent="0.3">
      <c r="A14" s="4" t="s">
        <v>14</v>
      </c>
      <c r="B14" s="5">
        <v>1</v>
      </c>
    </row>
    <row r="15" spans="1:2" x14ac:dyDescent="0.3">
      <c r="A15" s="4" t="s">
        <v>17</v>
      </c>
      <c r="B15" s="5">
        <v>1</v>
      </c>
    </row>
    <row r="16" spans="1:2" x14ac:dyDescent="0.3">
      <c r="A16" s="4" t="s">
        <v>35</v>
      </c>
      <c r="B16" s="5">
        <v>1582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22.21875" customWidth="1"/>
  </cols>
  <sheetData>
    <row r="1" spans="1:9" s="7" customFormat="1" ht="18" x14ac:dyDescent="0.35">
      <c r="A1" s="6" t="s">
        <v>0</v>
      </c>
      <c r="B1" s="6" t="s">
        <v>1</v>
      </c>
      <c r="C1" s="6" t="s">
        <v>2</v>
      </c>
    </row>
    <row r="2" spans="1:9" x14ac:dyDescent="0.3">
      <c r="A2" t="s">
        <v>5</v>
      </c>
      <c r="B2" t="s">
        <v>6</v>
      </c>
      <c r="C2">
        <v>21</v>
      </c>
    </row>
    <row r="3" spans="1:9" x14ac:dyDescent="0.3">
      <c r="A3" t="s">
        <v>5</v>
      </c>
      <c r="B3" t="s">
        <v>7</v>
      </c>
      <c r="C3">
        <v>1</v>
      </c>
    </row>
    <row r="4" spans="1:9" x14ac:dyDescent="0.3">
      <c r="A4" t="s">
        <v>5</v>
      </c>
      <c r="B4" t="s">
        <v>4</v>
      </c>
      <c r="C4">
        <v>23</v>
      </c>
    </row>
    <row r="5" spans="1:9" x14ac:dyDescent="0.3">
      <c r="A5" t="s">
        <v>8</v>
      </c>
      <c r="B5" t="s">
        <v>4</v>
      </c>
      <c r="C5">
        <v>2</v>
      </c>
    </row>
    <row r="6" spans="1:9" x14ac:dyDescent="0.3">
      <c r="A6" t="s">
        <v>9</v>
      </c>
      <c r="B6" t="s">
        <v>6</v>
      </c>
      <c r="C6">
        <v>3</v>
      </c>
    </row>
    <row r="7" spans="1:9" x14ac:dyDescent="0.3">
      <c r="A7" t="s">
        <v>9</v>
      </c>
      <c r="B7" t="s">
        <v>10</v>
      </c>
      <c r="C7">
        <v>2</v>
      </c>
    </row>
    <row r="8" spans="1:9" x14ac:dyDescent="0.3">
      <c r="A8" t="s">
        <v>9</v>
      </c>
      <c r="B8" t="s">
        <v>11</v>
      </c>
      <c r="C8">
        <v>1</v>
      </c>
      <c r="H8" s="1" t="s">
        <v>29</v>
      </c>
      <c r="I8" s="2">
        <f>SUM(C2:C50)</f>
        <v>1582</v>
      </c>
    </row>
    <row r="9" spans="1:9" x14ac:dyDescent="0.3">
      <c r="A9" t="s">
        <v>12</v>
      </c>
      <c r="B9" t="s">
        <v>10</v>
      </c>
      <c r="C9">
        <v>2</v>
      </c>
      <c r="H9" s="1" t="s">
        <v>30</v>
      </c>
      <c r="I9" s="2">
        <f>AVERAGE(C2:C50)</f>
        <v>32.285714285714285</v>
      </c>
    </row>
    <row r="10" spans="1:9" x14ac:dyDescent="0.3">
      <c r="A10" t="s">
        <v>12</v>
      </c>
      <c r="B10" t="s">
        <v>13</v>
      </c>
      <c r="C10">
        <v>42</v>
      </c>
      <c r="H10" s="1" t="s">
        <v>31</v>
      </c>
      <c r="I10" s="2">
        <f>MIN(C2:C50)</f>
        <v>1</v>
      </c>
    </row>
    <row r="11" spans="1:9" x14ac:dyDescent="0.3">
      <c r="A11" t="s">
        <v>12</v>
      </c>
      <c r="B11" t="s">
        <v>7</v>
      </c>
      <c r="C11">
        <v>1</v>
      </c>
      <c r="H11" s="1" t="s">
        <v>32</v>
      </c>
      <c r="I11" s="2">
        <f>MAX(C2:C50)</f>
        <v>379</v>
      </c>
    </row>
    <row r="12" spans="1:9" x14ac:dyDescent="0.3">
      <c r="A12" t="s">
        <v>12</v>
      </c>
      <c r="B12" t="s">
        <v>4</v>
      </c>
      <c r="C12">
        <v>11</v>
      </c>
      <c r="H12" s="1" t="s">
        <v>33</v>
      </c>
      <c r="I12" s="2">
        <f>COUNT(C2:C50)</f>
        <v>49</v>
      </c>
    </row>
    <row r="13" spans="1:9" x14ac:dyDescent="0.3">
      <c r="A13" t="s">
        <v>14</v>
      </c>
      <c r="B13" t="s">
        <v>7</v>
      </c>
      <c r="C13">
        <v>1</v>
      </c>
    </row>
    <row r="14" spans="1:9" x14ac:dyDescent="0.3">
      <c r="A14" t="s">
        <v>15</v>
      </c>
      <c r="B14" t="s">
        <v>16</v>
      </c>
      <c r="C14">
        <v>9</v>
      </c>
    </row>
    <row r="15" spans="1:9" x14ac:dyDescent="0.3">
      <c r="A15" t="s">
        <v>15</v>
      </c>
      <c r="B15" t="s">
        <v>7</v>
      </c>
      <c r="C15">
        <v>27</v>
      </c>
    </row>
    <row r="16" spans="1:9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Fazili</dc:creator>
  <cp:lastModifiedBy>Abdullah Fazili</cp:lastModifiedBy>
  <dcterms:created xsi:type="dcterms:W3CDTF">2020-09-01T17:18:12Z</dcterms:created>
  <dcterms:modified xsi:type="dcterms:W3CDTF">2022-01-18T15:46:57Z</dcterms:modified>
</cp:coreProperties>
</file>