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mc:AlternateContent xmlns:mc="http://schemas.openxmlformats.org/markup-compatibility/2006">
    <mc:Choice Requires="x15">
      <x15ac:absPath xmlns:x15ac="http://schemas.microsoft.com/office/spreadsheetml/2010/11/ac" url="C:\Users\user\Documents\azeez\"/>
    </mc:Choice>
  </mc:AlternateContent>
  <xr:revisionPtr revIDLastSave="0" documentId="8_{067CF570-83C2-47D2-987E-28B2E1227743}" xr6:coauthVersionLast="43" xr6:coauthVersionMax="43" xr10:uidLastSave="{00000000-0000-0000-0000-000000000000}"/>
  <bookViews>
    <workbookView xWindow="-110" yWindow="-110" windowWidth="19420" windowHeight="10420" activeTab="1" xr2:uid="{C0893FBD-34B3-420E-B0D6-EC330180DDEA}"/>
  </bookViews>
  <sheets>
    <sheet name="pivot table" sheetId="4" r:id="rId1"/>
    <sheet name="Dashboard" sheetId="5"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6" i="5" l="1"/>
  <c r="F14" i="3" l="1"/>
  <c r="K4" i="3"/>
  <c r="I3" i="3"/>
  <c r="I4" i="3"/>
  <c r="I5" i="3"/>
  <c r="I6" i="3"/>
  <c r="I7" i="3"/>
  <c r="I8" i="3"/>
  <c r="I9" i="3"/>
  <c r="I10" i="3"/>
  <c r="I11" i="3"/>
  <c r="I12" i="3"/>
  <c r="I13"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2" i="3"/>
  <c r="G51" i="3" l="1"/>
  <c r="F51" i="3"/>
  <c r="H51" i="3" s="1"/>
  <c r="G50" i="3"/>
  <c r="F50" i="3"/>
  <c r="H50" i="3" s="1"/>
  <c r="G49" i="3"/>
  <c r="F49" i="3"/>
  <c r="H49" i="3" s="1"/>
  <c r="G48" i="3"/>
  <c r="F48" i="3"/>
  <c r="H48" i="3" s="1"/>
  <c r="G47" i="3"/>
  <c r="F47" i="3"/>
  <c r="H47" i="3" s="1"/>
  <c r="G46" i="3"/>
  <c r="F46" i="3"/>
  <c r="H46" i="3" s="1"/>
  <c r="G45" i="3"/>
  <c r="F45" i="3"/>
  <c r="H45" i="3" s="1"/>
  <c r="G44" i="3"/>
  <c r="F44" i="3"/>
  <c r="H44" i="3" s="1"/>
  <c r="G43" i="3"/>
  <c r="F43" i="3"/>
  <c r="H43" i="3" s="1"/>
  <c r="G42" i="3"/>
  <c r="F42" i="3"/>
  <c r="H42" i="3" s="1"/>
  <c r="G41" i="3"/>
  <c r="F41" i="3"/>
  <c r="H41" i="3" s="1"/>
  <c r="G40" i="3"/>
  <c r="F40" i="3"/>
  <c r="H40" i="3" s="1"/>
  <c r="G39" i="3"/>
  <c r="F39" i="3"/>
  <c r="H39" i="3" s="1"/>
  <c r="G38" i="3"/>
  <c r="F38" i="3"/>
  <c r="H38" i="3" s="1"/>
  <c r="G37" i="3"/>
  <c r="F37" i="3"/>
  <c r="H37" i="3" s="1"/>
  <c r="G36" i="3"/>
  <c r="F36" i="3"/>
  <c r="H36" i="3" s="1"/>
  <c r="G35" i="3"/>
  <c r="F35" i="3"/>
  <c r="H35" i="3" s="1"/>
  <c r="G34" i="3"/>
  <c r="F34" i="3"/>
  <c r="H34" i="3" s="1"/>
  <c r="G33" i="3"/>
  <c r="F33" i="3"/>
  <c r="H33" i="3" s="1"/>
  <c r="G32" i="3"/>
  <c r="F32" i="3"/>
  <c r="H32" i="3" s="1"/>
  <c r="G31" i="3"/>
  <c r="F31" i="3"/>
  <c r="H31" i="3" s="1"/>
  <c r="G30" i="3"/>
  <c r="F30" i="3"/>
  <c r="H30" i="3" s="1"/>
  <c r="G29" i="3"/>
  <c r="F29" i="3"/>
  <c r="H29" i="3" s="1"/>
  <c r="G28" i="3"/>
  <c r="F28" i="3"/>
  <c r="H28" i="3" s="1"/>
  <c r="G27" i="3"/>
  <c r="F27" i="3"/>
  <c r="H27" i="3" s="1"/>
  <c r="G26" i="3"/>
  <c r="F26" i="3"/>
  <c r="H26" i="3" s="1"/>
  <c r="G25" i="3"/>
  <c r="F25" i="3"/>
  <c r="H25" i="3" s="1"/>
  <c r="G24" i="3"/>
  <c r="F24" i="3"/>
  <c r="H24" i="3" s="1"/>
  <c r="G23" i="3"/>
  <c r="F23" i="3"/>
  <c r="H23" i="3" s="1"/>
  <c r="G22" i="3"/>
  <c r="F22" i="3"/>
  <c r="H22" i="3" s="1"/>
  <c r="G21" i="3"/>
  <c r="F21" i="3"/>
  <c r="H21" i="3" s="1"/>
  <c r="G20" i="3"/>
  <c r="F20" i="3"/>
  <c r="H20" i="3" s="1"/>
  <c r="G19" i="3"/>
  <c r="F19" i="3"/>
  <c r="H19" i="3" s="1"/>
  <c r="G18" i="3"/>
  <c r="F18" i="3"/>
  <c r="H18" i="3" s="1"/>
  <c r="G17" i="3"/>
  <c r="F17" i="3"/>
  <c r="H17" i="3" s="1"/>
  <c r="G16" i="3"/>
  <c r="F16" i="3"/>
  <c r="H16" i="3" s="1"/>
  <c r="G15" i="3"/>
  <c r="F15" i="3"/>
  <c r="H15" i="3" s="1"/>
  <c r="G14" i="3"/>
  <c r="H14" i="3"/>
  <c r="G13" i="3"/>
  <c r="F13" i="3"/>
  <c r="H13" i="3" s="1"/>
  <c r="G12" i="3"/>
  <c r="F12" i="3"/>
  <c r="H12" i="3" s="1"/>
  <c r="G11" i="3"/>
  <c r="F11" i="3"/>
  <c r="H11" i="3" s="1"/>
  <c r="G10" i="3"/>
  <c r="F10" i="3"/>
  <c r="H10" i="3" s="1"/>
  <c r="G9" i="3"/>
  <c r="F9" i="3"/>
  <c r="H9" i="3" s="1"/>
  <c r="G8" i="3"/>
  <c r="F8" i="3"/>
  <c r="H8" i="3" s="1"/>
  <c r="G7" i="3"/>
  <c r="F7" i="3"/>
  <c r="H7" i="3" s="1"/>
  <c r="G6" i="3"/>
  <c r="F6" i="3"/>
  <c r="H6" i="3" s="1"/>
  <c r="G5" i="3"/>
  <c r="F5" i="3"/>
  <c r="H5" i="3" s="1"/>
  <c r="G4" i="3"/>
  <c r="F4" i="3"/>
  <c r="H4" i="3" s="1"/>
  <c r="G3" i="3"/>
  <c r="F3" i="3"/>
  <c r="H3" i="3" s="1"/>
  <c r="G2" i="3"/>
  <c r="F2" i="3"/>
  <c r="H2" i="3" s="1"/>
  <c r="K8" i="3" l="1"/>
  <c r="K2" i="3"/>
  <c r="I14" i="3"/>
  <c r="K6" i="3" s="1"/>
</calcChain>
</file>

<file path=xl/sharedStrings.xml><?xml version="1.0" encoding="utf-8"?>
<sst xmlns="http://schemas.openxmlformats.org/spreadsheetml/2006/main" count="191" uniqueCount="37">
  <si>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</si>
  <si>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</si>
  <si>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</si>
  <si>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</si>
  <si>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</si>
  <si>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</si>
  <si>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</si>
  <si>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</si>
  <si>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</si>
  <si>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</si>
  <si>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</si>
  <si>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</si>
  <si>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</si>
  <si>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</si>
  <si>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</si>
  <si>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</si>
  <si>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</si>
  <si>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</si>
  <si>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</si>
  <si>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</si>
  <si>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</si>
  <si>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</si>
  <si>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</si>
  <si>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</si>
  <si>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</si>
  <si>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</si>
  <si>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</si>
  <si>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</si>
  <si>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</si>
  <si>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</si>
  <si>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Units sold</t>
  </si>
  <si>
    <t>Total Profit</t>
  </si>
  <si>
    <t>Average sales</t>
  </si>
  <si>
    <t>Profit</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</si>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</sst>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quot;Rs.&quot;\ * #,##0_ ;_ &quot;Rs.&quot;\ * \-#,##0_ ;_ &quot;Rs.&quot;\ * &quot;-&quot;_ ;_ @_ "/>
  </numFmts>
  <fonts count="3">
    <font>
      <sz val="11"/>
      <color theme="1"/>
      <name val="Aptos Narrow"/>
      <family val="2"/>
      <scheme val="minor"/>
    </font>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164" fontId="1" fillId="0" borderId="0" applyFont="0" applyFill="0" applyBorder="0" applyAlignment="0" applyProtection="0"/>
  </cellStyleXfs>
  <cellXfs count="9">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4" fontId="0" fillId="0" borderId="0" xfId="1" applyFont="1"/>
    <xf numFmtId="0" fontId="2" fillId="2" borderId="0" xfId="0" applyFont="1" applyFill="1" applyBorder="1" applyAlignment="1">
      <alignment horizontal="center" vertical="center"/>
    </xf>
    <xf numFmtId="164" fontId="0" fillId="0" borderId="0" xfId="0" applyNumberFormat="1"/>
    <xf numFmtId="0" fontId="0" fillId="0" borderId="0" xfId="0" pivotButton="1"/>
    <xf numFmtId="0" fontId="0" fillId="0" borderId="0" xfId="0" applyNumberFormat="1"/>
  </cellXfs>
  <cellStyles count="2">
    <cellStyle name="Currency [0]" xfId="1" builtinId="7"/>
    <cellStyle name="Normal" xfId="0" builtinId="0"/>
  </cellStyles>
  <dxfs count="8">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11111111111111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1111111111111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Lst>
        </c:dLbl>
      </c:pivotFmt>
      <c:pivotFmt>
        <c:idx val="4"/>
        <c:dLbl>
          <c:idx val="0"/>
          <c:layout>
            <c:manualLayout>
              <c:x val="-0.116666666666666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C3-4A70-8A7A-16F8F364D990}"/>
              </c:ext>
            </c:extLst>
          </c:dPt>
          <c:dLbls>
            <c:dLbl>
              <c:idx val="0"/>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 xmlns:c16="http://schemas.microsoft.com/office/drawing/2014/chart" uri="{C3380CC4-5D6E-409C-BE32-E72D297353CC}">
                  <c16:uniqueId val="{00000001-89C3-4A70-8A7A-16F8F364D9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table'!$A$4:$A$5</c:f>
              <c:strCache>
                <c:ptCount val="1"/>
                <c:pt idx="0">
                  <c:v>South</c:v>
                </c:pt>
              </c:strCache>
            </c:strRef>
          </c:cat>
          <c:val>
            <c:numRef>
              <c:f>'pivot table'!$B$4:$B$5</c:f>
              <c:numCache>
                <c:formatCode>General</c:formatCode>
                <c:ptCount val="1"/>
                <c:pt idx="0">
                  <c:v>2870600</c:v>
                </c:pt>
              </c:numCache>
            </c:numRef>
          </c:val>
          <c:extLst>
            <c:ext xmlns:c16="http://schemas.microsoft.com/office/drawing/2014/chart" uri="{C3380CC4-5D6E-409C-BE32-E72D297353CC}">
              <c16:uniqueId val="{00000000-89C3-4A70-8A7A-16F8F364D990}"/>
            </c:ext>
          </c:extLst>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05402449693788"/>
          <c:y val="0.16564596092155148"/>
          <c:w val="0.61194597550306207"/>
          <c:h val="0.75010279965004378"/>
        </c:manualLayout>
      </c:layout>
      <c:barChart>
        <c:barDir val="bar"/>
        <c:grouping val="clustered"/>
        <c:varyColors val="0"/>
        <c:ser>
          <c:idx val="0"/>
          <c:order val="0"/>
          <c:tx>
            <c:strRef>
              <c:f>'pivot table'!$E$1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table'!$D$2:$D$6</c:f>
              <c:strCache>
                <c:ptCount val="4"/>
                <c:pt idx="0">
                  <c:v>Action Figure</c:v>
                </c:pt>
                <c:pt idx="1">
                  <c:v>Moisturizer</c:v>
                </c:pt>
                <c:pt idx="2">
                  <c:v>Novel</c:v>
                </c:pt>
                <c:pt idx="3">
                  <c:v>Tent</c:v>
                </c:pt>
              </c:strCache>
            </c:strRef>
          </c:cat>
          <c:val>
            <c:numRef>
              <c:f>'pivot table'!$E$2:$E$6</c:f>
              <c:numCache>
                <c:formatCode>General</c:formatCode>
                <c:ptCount val="4"/>
                <c:pt idx="0">
                  <c:v>66000</c:v>
                </c:pt>
                <c:pt idx="1">
                  <c:v>65400</c:v>
                </c:pt>
                <c:pt idx="2">
                  <c:v>341000</c:v>
                </c:pt>
                <c:pt idx="3">
                  <c:v>312000</c:v>
                </c:pt>
              </c:numCache>
            </c:numRef>
          </c:val>
          <c:extLst>
            <c:ext xmlns:c16="http://schemas.microsoft.com/office/drawing/2014/chart" uri="{C3380CC4-5D6E-409C-BE32-E72D297353CC}">
              <c16:uniqueId val="{00000000-BB35-4871-8D34-A69556DA1882}"/>
            </c:ext>
          </c:extLst>
        </c:ser>
        <c:dLbls>
          <c:dLblPos val="outEnd"/>
          <c:showLegendKey val="0"/>
          <c:showVal val="1"/>
          <c:showCatName val="0"/>
          <c:showSerName val="0"/>
          <c:showPercent val="0"/>
          <c:showBubbleSize val="0"/>
        </c:dLbls>
        <c:gapWidth val="56"/>
        <c:axId val="286408800"/>
        <c:axId val="289767392"/>
      </c:barChart>
      <c:catAx>
        <c:axId val="286408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67392"/>
        <c:crosses val="autoZero"/>
        <c:auto val="1"/>
        <c:lblAlgn val="ctr"/>
        <c:lblOffset val="100"/>
        <c:noMultiLvlLbl val="0"/>
      </c:catAx>
      <c:valAx>
        <c:axId val="2897673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table'!$J$5:$J$15</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table'!$K$5:$K$15</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mooth val="0"/>
          <c:extLst>
            <c:ext xmlns:c16="http://schemas.microsoft.com/office/drawing/2014/chart" uri="{C3380CC4-5D6E-409C-BE32-E72D297353CC}">
              <c16:uniqueId val="{00000000-8B07-474D-AC5D-1D53BA371D8D}"/>
            </c:ext>
          </c:extLst>
        </c:ser>
        <c:dLbls>
          <c:dLblPos val="t"/>
          <c:showLegendKey val="0"/>
          <c:showVal val="1"/>
          <c:showCatName val="0"/>
          <c:showSerName val="0"/>
          <c:showPercent val="0"/>
          <c:showBubbleSize val="0"/>
        </c:dLbls>
        <c:smooth val="0"/>
        <c:axId val="487267984"/>
        <c:axId val="294902352"/>
      </c:lineChart>
      <c:catAx>
        <c:axId val="4872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02352"/>
        <c:crosses val="autoZero"/>
        <c:auto val="1"/>
        <c:lblAlgn val="ctr"/>
        <c:lblOffset val="100"/>
        <c:noMultiLvlLbl val="0"/>
      </c:catAx>
      <c:valAx>
        <c:axId val="29490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c:f>
              <c:strCache>
                <c:ptCount val="1"/>
                <c:pt idx="0">
                  <c:v>Total</c:v>
                </c:pt>
              </c:strCache>
            </c:strRef>
          </c:tx>
          <c:spPr>
            <a:solidFill>
              <a:schemeClr val="accent1"/>
            </a:solidFill>
            <a:ln>
              <a:noFill/>
            </a:ln>
            <a:effectLst/>
          </c:spPr>
          <c:invertIfNegative val="0"/>
          <c:cat>
            <c:strRef>
              <c:f>'pivot table'!$G$5:$G$6</c:f>
              <c:strCache>
                <c:ptCount val="1"/>
                <c:pt idx="0">
                  <c:v>Moisturizer</c:v>
                </c:pt>
              </c:strCache>
            </c:strRef>
          </c:cat>
          <c:val>
            <c:numRef>
              <c:f>'pivot table'!$H$5:$H$6</c:f>
              <c:numCache>
                <c:formatCode>General</c:formatCode>
                <c:ptCount val="1"/>
                <c:pt idx="0">
                  <c:v>1178</c:v>
                </c:pt>
              </c:numCache>
            </c:numRef>
          </c:val>
          <c:extLst>
            <c:ext xmlns:c16="http://schemas.microsoft.com/office/drawing/2014/chart" uri="{C3380CC4-5D6E-409C-BE32-E72D297353CC}">
              <c16:uniqueId val="{00000000-B6AD-417A-9547-49EC45E2C848}"/>
            </c:ext>
          </c:extLst>
        </c:ser>
        <c:dLbls>
          <c:showLegendKey val="0"/>
          <c:showVal val="0"/>
          <c:showCatName val="0"/>
          <c:showSerName val="0"/>
          <c:showPercent val="0"/>
          <c:showBubbleSize val="0"/>
        </c:dLbls>
        <c:gapWidth val="219"/>
        <c:overlap val="-27"/>
        <c:axId val="293088688"/>
        <c:axId val="498376240"/>
      </c:barChart>
      <c:catAx>
        <c:axId val="29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76240"/>
        <c:crosses val="autoZero"/>
        <c:auto val="1"/>
        <c:lblAlgn val="ctr"/>
        <c:lblOffset val="100"/>
        <c:noMultiLvlLbl val="0"/>
      </c:catAx>
      <c:valAx>
        <c:axId val="49837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8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table!PivotTable4</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table'!$J$5:$J$15</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table'!$K$5:$K$15</c:f>
              <c:numCache>
                <c:formatCode>General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smooth val="0"/>
          <c:extLst>
            <c:ext xmlns:c16="http://schemas.microsoft.com/office/drawing/2014/chart" uri="{C3380CC4-5D6E-409C-BE32-E72D297353CC}">
              <c16:uniqueId val="{00000000-EBC4-4EE0-AE3B-555FAFE43539}"/>
            </c:ext>
          </c:extLst>
        </c:ser>
        <c:dLbls>
          <c:dLblPos val="t"/>
          <c:showLegendKey val="0"/>
          <c:showVal val="1"/>
          <c:showCatName val="0"/>
          <c:showSerName val="0"/>
          <c:showPercent val="0"/>
          <c:showBubbleSize val="0"/>
        </c:dLbls>
        <c:smooth val="0"/>
        <c:axId val="487267984"/>
        <c:axId val="294902352"/>
      </c:lineChart>
      <c:catAx>
        <c:axId val="4872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02352"/>
        <c:crosses val="autoZero"/>
        <c:auto val="1"/>
        <c:lblAlgn val="ctr"/>
        <c:lblOffset val="100"/>
        <c:noMultiLvlLbl val="0"/>
      </c:catAx>
      <c:valAx>
        <c:axId val="29490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1111111111111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1111111111111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Lst>
        </c:dLbl>
      </c:pivotFmt>
      <c:pivotFmt>
        <c:idx val="4"/>
        <c:spPr>
          <a:solidFill>
            <a:schemeClr val="accent4"/>
          </a:solidFill>
          <a:ln w="19050">
            <a:solidFill>
              <a:schemeClr val="lt1"/>
            </a:solidFill>
          </a:ln>
          <a:effectLst/>
        </c:spPr>
        <c:dLbl>
          <c:idx val="0"/>
          <c:layout>
            <c:manualLayout>
              <c:x val="-0.116666666666666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1111111111111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11111111111111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Lst>
        </c:dLbl>
      </c:pivotFmt>
      <c:pivotFmt>
        <c:idx val="9"/>
        <c:spPr>
          <a:solidFill>
            <a:schemeClr val="accent1"/>
          </a:solidFill>
          <a:ln w="19050">
            <a:solidFill>
              <a:schemeClr val="lt1"/>
            </a:solidFill>
          </a:ln>
          <a:effectLst/>
        </c:spPr>
        <c:dLbl>
          <c:idx val="0"/>
          <c:layout>
            <c:manualLayout>
              <c:x val="-0.116666666666666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1111111111111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11111111111111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Lst>
        </c:dLbl>
      </c:pivotFmt>
      <c:pivotFmt>
        <c:idx val="14"/>
        <c:spPr>
          <a:solidFill>
            <a:schemeClr val="accent1"/>
          </a:solidFill>
          <a:ln w="19050">
            <a:solidFill>
              <a:schemeClr val="lt1"/>
            </a:solidFill>
          </a:ln>
          <a:effectLst/>
        </c:spPr>
        <c:dLbl>
          <c:idx val="0"/>
          <c:layout>
            <c:manualLayout>
              <c:x val="-0.116666666666666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1111111111111101"/>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w="19050">
            <a:solidFill>
              <a:schemeClr val="lt1"/>
            </a:solidFill>
          </a:ln>
          <a:effectLst/>
        </c:spPr>
        <c:dLbl>
          <c:idx val="0"/>
          <c:layout>
            <c:manualLayout>
              <c:x val="0.111111111111111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w="19050">
            <a:solidFill>
              <a:schemeClr val="lt1"/>
            </a:solidFill>
          </a:ln>
          <a:effectLst/>
        </c:spPr>
        <c:dLbl>
          <c:idx val="0"/>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Lst>
        </c:dLbl>
      </c:pivotFmt>
      <c:pivotFmt>
        <c:idx val="19"/>
        <c:spPr>
          <a:solidFill>
            <a:schemeClr val="accent4"/>
          </a:solidFill>
          <a:ln w="19050">
            <a:solidFill>
              <a:schemeClr val="lt1"/>
            </a:solidFill>
          </a:ln>
          <a:effectLst/>
        </c:spPr>
        <c:dLbl>
          <c:idx val="0"/>
          <c:layout>
            <c:manualLayout>
              <c:x val="-0.1166666666666667"/>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63013998250217"/>
          <c:y val="0.33222893835309314"/>
          <c:w val="0.33340660542432193"/>
          <c:h val="0.54681721162986741"/>
        </c:manualLayout>
      </c:layout>
      <c:doughnutChart>
        <c:varyColors val="1"/>
        <c:ser>
          <c:idx val="0"/>
          <c:order val="0"/>
          <c:tx>
            <c:strRef>
              <c:f>'pivot table'!$E$1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28B-406D-91B9-0366B14429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B28B-406D-91B9-0366B14429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7-B28B-406D-91B9-0366B14429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9-B28B-406D-91B9-0366B1442963}"/>
              </c:ext>
            </c:extLst>
          </c:dPt>
          <c:dLbls>
            <c:dLbl>
              <c:idx val="0"/>
              <c:layout>
                <c:manualLayout>
                  <c:x val="0.11111111111111101"/>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8B-406D-91B9-0366B1442963}"/>
                </c:ext>
              </c:extLst>
            </c:dLbl>
            <c:dLbl>
              <c:idx val="1"/>
              <c:layout>
                <c:manualLayout>
                  <c:x val="0.1111111111111111"/>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8B-406D-91B9-0366B1442963}"/>
                </c:ext>
              </c:extLst>
            </c:dLbl>
            <c:dLbl>
              <c:idx val="2"/>
              <c:layout>
                <c:manualLayout>
                  <c:x val="-0.11111111111111113"/>
                  <c:y val="3.70372193059200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33333333333335"/>
                      <c:h val="6.4745552639253412E-2"/>
                    </c:manualLayout>
                  </c15:layout>
                </c:ext>
                <c:ext xmlns:c16="http://schemas.microsoft.com/office/drawing/2014/chart" uri="{C3380CC4-5D6E-409C-BE32-E72D297353CC}">
                  <c16:uniqueId val="{00000007-B28B-406D-91B9-0366B1442963}"/>
                </c:ext>
              </c:extLst>
            </c:dLbl>
            <c:dLbl>
              <c:idx val="3"/>
              <c:layout>
                <c:manualLayout>
                  <c:x val="-0.1166666666666667"/>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8B-406D-91B9-0366B14429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table'!$D$2:$D$6</c:f>
              <c:strCache>
                <c:ptCount val="4"/>
                <c:pt idx="0">
                  <c:v>Action Figure</c:v>
                </c:pt>
                <c:pt idx="1">
                  <c:v>Moisturizer</c:v>
                </c:pt>
                <c:pt idx="2">
                  <c:v>Novel</c:v>
                </c:pt>
                <c:pt idx="3">
                  <c:v>Tent</c:v>
                </c:pt>
              </c:strCache>
            </c:strRef>
          </c:cat>
          <c:val>
            <c:numRef>
              <c:f>'pivot table'!$E$2:$E$6</c:f>
              <c:numCache>
                <c:formatCode>General</c:formatCode>
                <c:ptCount val="4"/>
                <c:pt idx="0">
                  <c:v>66000</c:v>
                </c:pt>
                <c:pt idx="1">
                  <c:v>65400</c:v>
                </c:pt>
                <c:pt idx="2">
                  <c:v>341000</c:v>
                </c:pt>
                <c:pt idx="3">
                  <c:v>312000</c:v>
                </c:pt>
              </c:numCache>
            </c:numRef>
          </c:val>
          <c:extLst>
            <c:ext xmlns:c16="http://schemas.microsoft.com/office/drawing/2014/chart" uri="{C3380CC4-5D6E-409C-BE32-E72D297353CC}">
              <c16:uniqueId val="{0000000A-B28B-406D-91B9-0366B1442963}"/>
            </c:ext>
          </c:extLst>
        </c:ser>
        <c:dLbls>
          <c:showLegendKey val="0"/>
          <c:showVal val="1"/>
          <c:showCatName val="0"/>
          <c:showSerName val="0"/>
          <c:showPercent val="0"/>
          <c:showBubbleSize val="0"/>
          <c:showLeaderLines val="1"/>
        </c:dLbls>
        <c:firstSliceAng val="0"/>
        <c:holeSize val="62"/>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05402449693788"/>
          <c:y val="0.16564596092155148"/>
          <c:w val="0.61194597550306207"/>
          <c:h val="0.75010279965004378"/>
        </c:manualLayout>
      </c:layout>
      <c:barChart>
        <c:barDir val="bar"/>
        <c:grouping val="clustered"/>
        <c:varyColors val="0"/>
        <c:ser>
          <c:idx val="0"/>
          <c:order val="0"/>
          <c:tx>
            <c:strRef>
              <c:f>'pivot table'!$E$1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table'!$D$2:$D$6</c:f>
              <c:strCache>
                <c:ptCount val="4"/>
                <c:pt idx="0">
                  <c:v>Action Figure</c:v>
                </c:pt>
                <c:pt idx="1">
                  <c:v>Moisturizer</c:v>
                </c:pt>
                <c:pt idx="2">
                  <c:v>Novel</c:v>
                </c:pt>
                <c:pt idx="3">
                  <c:v>Tent</c:v>
                </c:pt>
              </c:strCache>
            </c:strRef>
          </c:cat>
          <c:val>
            <c:numRef>
              <c:f>'pivot table'!$E$2:$E$6</c:f>
              <c:numCache>
                <c:formatCode>General</c:formatCode>
                <c:ptCount val="4"/>
                <c:pt idx="0">
                  <c:v>66000</c:v>
                </c:pt>
                <c:pt idx="1">
                  <c:v>65400</c:v>
                </c:pt>
                <c:pt idx="2">
                  <c:v>341000</c:v>
                </c:pt>
                <c:pt idx="3">
                  <c:v>312000</c:v>
                </c:pt>
              </c:numCache>
            </c:numRef>
          </c:val>
          <c:extLst>
            <c:ext xmlns:c16="http://schemas.microsoft.com/office/drawing/2014/chart" uri="{C3380CC4-5D6E-409C-BE32-E72D297353CC}">
              <c16:uniqueId val="{00000000-845A-4631-AC44-703303B66EB3}"/>
            </c:ext>
          </c:extLst>
        </c:ser>
        <c:dLbls>
          <c:dLblPos val="outEnd"/>
          <c:showLegendKey val="0"/>
          <c:showVal val="1"/>
          <c:showCatName val="0"/>
          <c:showSerName val="0"/>
          <c:showPercent val="0"/>
          <c:showBubbleSize val="0"/>
        </c:dLbls>
        <c:gapWidth val="56"/>
        <c:axId val="286408800"/>
        <c:axId val="289767392"/>
      </c:barChart>
      <c:catAx>
        <c:axId val="2864088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767392"/>
        <c:crosses val="autoZero"/>
        <c:auto val="1"/>
        <c:lblAlgn val="ctr"/>
        <c:lblOffset val="100"/>
        <c:noMultiLvlLbl val="0"/>
      </c:catAx>
      <c:valAx>
        <c:axId val="2897673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08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MODEL PROJECT2.xlsx]pivot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table'!$H$4</c:f>
              <c:strCache>
                <c:ptCount val="1"/>
                <c:pt idx="0">
                  <c:v>Total</c:v>
                </c:pt>
              </c:strCache>
            </c:strRef>
          </c:tx>
          <c:spPr>
            <a:solidFill>
              <a:schemeClr val="accent1"/>
            </a:solidFill>
            <a:ln>
              <a:noFill/>
            </a:ln>
            <a:effectLst/>
          </c:spPr>
          <c:invertIfNegative val="0"/>
          <c:cat>
            <c:strRef>
              <c:f>'pivot table'!$G$5:$G$6</c:f>
              <c:strCache>
                <c:ptCount val="1"/>
                <c:pt idx="0">
                  <c:v>Moisturizer</c:v>
                </c:pt>
              </c:strCache>
            </c:strRef>
          </c:cat>
          <c:val>
            <c:numRef>
              <c:f>'pivot table'!$H$5:$H$6</c:f>
              <c:numCache>
                <c:formatCode>General</c:formatCode>
                <c:ptCount val="1"/>
                <c:pt idx="0">
                  <c:v>1178</c:v>
                </c:pt>
              </c:numCache>
            </c:numRef>
          </c:val>
          <c:extLst>
            <c:ext xmlns:c16="http://schemas.microsoft.com/office/drawing/2014/chart" uri="{C3380CC4-5D6E-409C-BE32-E72D297353CC}">
              <c16:uniqueId val="{00000000-1B20-41CE-999C-1F079B441F92}"/>
            </c:ext>
          </c:extLst>
        </c:ser>
        <c:dLbls>
          <c:showLegendKey val="0"/>
          <c:showVal val="0"/>
          <c:showCatName val="0"/>
          <c:showSerName val="0"/>
          <c:showPercent val="0"/>
          <c:showBubbleSize val="0"/>
        </c:dLbls>
        <c:gapWidth val="219"/>
        <c:overlap val="-27"/>
        <c:axId val="293088688"/>
        <c:axId val="498376240"/>
      </c:barChart>
      <c:catAx>
        <c:axId val="29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76240"/>
        <c:crosses val="autoZero"/>
        <c:auto val="1"/>
        <c:lblAlgn val="ctr"/>
        <c:lblOffset val="100"/>
        <c:noMultiLvlLbl val="0"/>
      </c:catAx>
      <c:valAx>
        <c:axId val="498376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08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139700</xdr:rowOff>
    </xdr:from>
    <xdr:to>
      <xdr:col>4</xdr:col>
      <xdr:colOff>647700</xdr:colOff>
      <xdr:row>26</xdr:row>
      <xdr:rowOff>38100</xdr:rowOff>
    </xdr:to>
    <xdr:graphicFrame macro="">
      <xdr:nvGraphicFramePr>
        <xdr:cNvPr id="2" name="Chart 1">
          <a:extLst>
            <a:ext uri="{FF2B5EF4-FFF2-40B4-BE49-F238E27FC236}">
              <a16:creationId xmlns:a16="http://schemas.microsoft.com/office/drawing/2014/main" id="{009AC4C2-898A-4153-9323-880B97C8B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190500</xdr:colOff>
      <xdr:row>17</xdr:row>
      <xdr:rowOff>0</xdr:rowOff>
    </xdr:from>
    <xdr:to>
      <xdr:col>8</xdr:col>
      <xdr:colOff>590550</xdr:colOff>
      <xdr:row>26</xdr:row>
      <xdr:rowOff>44450</xdr:rowOff>
    </xdr:to>
    <xdr:graphicFrame macro="">
      <xdr:nvGraphicFramePr>
        <xdr:cNvPr id="3" name="Chart 2">
          <a:extLst>
            <a:ext uri="{FF2B5EF4-FFF2-40B4-BE49-F238E27FC236}">
              <a16:creationId xmlns:a16="http://schemas.microsoft.com/office/drawing/2014/main" id="{78444A86-4DC5-45DB-A9D8-8C0BBDE66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698500</xdr:colOff>
      <xdr:row>12</xdr:row>
      <xdr:rowOff>139700</xdr:rowOff>
    </xdr:from>
    <xdr:to>
      <xdr:col>12</xdr:col>
      <xdr:colOff>438150</xdr:colOff>
      <xdr:row>28</xdr:row>
      <xdr:rowOff>38100</xdr:rowOff>
    </xdr:to>
    <xdr:graphicFrame macro="">
      <xdr:nvGraphicFramePr>
        <xdr:cNvPr id="5" name="Chart 4">
          <a:extLst>
            <a:ext uri="{FF2B5EF4-FFF2-40B4-BE49-F238E27FC236}">
              <a16:creationId xmlns:a16="http://schemas.microsoft.com/office/drawing/2014/main" id="{11E580ED-5D86-4210-B0A5-B208AB5F0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273050</xdr:colOff>
      <xdr:row>3</xdr:row>
      <xdr:rowOff>12701</xdr:rowOff>
    </xdr:from>
    <xdr:to>
      <xdr:col>1</xdr:col>
      <xdr:colOff>1117600</xdr:colOff>
      <xdr:row>8</xdr:row>
      <xdr:rowOff>50800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F7ECA1B1-4383-49F4-B54A-FBA7EAF356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3050" y="546101"/>
              <a:ext cx="1828800" cy="927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317500</xdr:colOff>
      <xdr:row>14</xdr:row>
      <xdr:rowOff>76200</xdr:rowOff>
    </xdr:from>
    <xdr:to>
      <xdr:col>10</xdr:col>
      <xdr:colOff>1162050</xdr:colOff>
      <xdr:row>28</xdr:row>
      <xdr:rowOff>26453</xdr:rowOff>
    </xdr:to>
    <mc:AlternateContent xmlns:mc="http://schemas.openxmlformats.org/markup-compatibility/2006">
      <mc:Choice xmlns:a14="http://schemas.microsoft.com/office/drawing/2010/main" Requires="a14">
        <xdr:graphicFrame macro="">
          <xdr:nvGraphicFramePr>
            <xdr:cNvPr id="7" name="Sales Person">
              <a:extLst>
                <a:ext uri="{FF2B5EF4-FFF2-40B4-BE49-F238E27FC236}">
                  <a16:creationId xmlns:a16="http://schemas.microsoft.com/office/drawing/2014/main" id="{A998854E-EF80-4417-8049-F8B720B891BF}"/>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074150" y="2565400"/>
              <a:ext cx="1828800" cy="243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14</xdr:row>
      <xdr:rowOff>127000</xdr:rowOff>
    </xdr:from>
    <xdr:to>
      <xdr:col>10</xdr:col>
      <xdr:colOff>1035050</xdr:colOff>
      <xdr:row>28</xdr:row>
      <xdr:rowOff>77253</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370018CA-98B9-469F-A1B9-7A10B4AED01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8947150" y="2616200"/>
              <a:ext cx="1828800" cy="2439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635000</xdr:colOff>
      <xdr:row>5</xdr:row>
      <xdr:rowOff>165100</xdr:rowOff>
    </xdr:from>
    <xdr:to>
      <xdr:col>8</xdr:col>
      <xdr:colOff>50800</xdr:colOff>
      <xdr:row>21</xdr:row>
      <xdr:rowOff>63500</xdr:rowOff>
    </xdr:to>
    <xdr:graphicFrame macro="">
      <xdr:nvGraphicFramePr>
        <xdr:cNvPr id="9" name="Chart 8">
          <a:extLst>
            <a:ext uri="{FF2B5EF4-FFF2-40B4-BE49-F238E27FC236}">
              <a16:creationId xmlns:a16="http://schemas.microsoft.com/office/drawing/2014/main" id="{C5654278-0430-4CBC-BC60-78A5F111A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0</xdr:row>
      <xdr:rowOff>12700</xdr:rowOff>
    </xdr:from>
    <xdr:to>
      <xdr:col>13</xdr:col>
      <xdr:colOff>273050</xdr:colOff>
      <xdr:row>7</xdr:row>
      <xdr:rowOff>158750</xdr:rowOff>
    </xdr:to>
    <xdr:sp macro="" textlink="">
      <xdr:nvSpPr>
        <xdr:cNvPr id="2" name="Rectangle: Rounded Corners 1">
          <a:extLst>
            <a:ext uri="{FF2B5EF4-FFF2-40B4-BE49-F238E27FC236}">
              <a16:creationId xmlns:a16="http://schemas.microsoft.com/office/drawing/2014/main" id="{E1BC6A50-98D1-4BE1-A277-83BD88C3AB1D}"/>
            </a:ext>
          </a:extLst>
        </xdr:cNvPr>
        <xdr:cNvSpPr/>
      </xdr:nvSpPr>
      <xdr:spPr>
        <a:xfrm>
          <a:off x="850900" y="12700"/>
          <a:ext cx="8007350" cy="13906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12</xdr:col>
      <xdr:colOff>120650</xdr:colOff>
      <xdr:row>0</xdr:row>
      <xdr:rowOff>12700</xdr:rowOff>
    </xdr:from>
    <xdr:to>
      <xdr:col>15</xdr:col>
      <xdr:colOff>101600</xdr:colOff>
      <xdr:row>8</xdr:row>
      <xdr:rowOff>19050</xdr:rowOff>
    </xdr:to>
    <xdr:sp macro="" textlink="">
      <xdr:nvSpPr>
        <xdr:cNvPr id="3" name="Rectangle: Rounded Corners 2">
          <a:extLst>
            <a:ext uri="{FF2B5EF4-FFF2-40B4-BE49-F238E27FC236}">
              <a16:creationId xmlns:a16="http://schemas.microsoft.com/office/drawing/2014/main" id="{E94509D1-0EB8-4C7D-864A-D9A7C635E68B}"/>
            </a:ext>
          </a:extLst>
        </xdr:cNvPr>
        <xdr:cNvSpPr/>
      </xdr:nvSpPr>
      <xdr:spPr>
        <a:xfrm>
          <a:off x="8045450" y="12700"/>
          <a:ext cx="1962150" cy="142875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xdr:colOff>
      <xdr:row>8</xdr:row>
      <xdr:rowOff>25400</xdr:rowOff>
    </xdr:from>
    <xdr:to>
      <xdr:col>3</xdr:col>
      <xdr:colOff>38100</xdr:colOff>
      <xdr:row>21</xdr:row>
      <xdr:rowOff>171450</xdr:rowOff>
    </xdr:to>
    <xdr:sp macro="" textlink="">
      <xdr:nvSpPr>
        <xdr:cNvPr id="4" name="Rectangle: Rounded Corners 3">
          <a:extLst>
            <a:ext uri="{FF2B5EF4-FFF2-40B4-BE49-F238E27FC236}">
              <a16:creationId xmlns:a16="http://schemas.microsoft.com/office/drawing/2014/main" id="{4682A17D-2820-4204-94BE-DB5A9C7B4FC0}"/>
            </a:ext>
          </a:extLst>
        </xdr:cNvPr>
        <xdr:cNvSpPr/>
      </xdr:nvSpPr>
      <xdr:spPr>
        <a:xfrm>
          <a:off x="25400" y="1447800"/>
          <a:ext cx="1993900" cy="245745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xdr:colOff>
      <xdr:row>22</xdr:row>
      <xdr:rowOff>0</xdr:rowOff>
    </xdr:from>
    <xdr:to>
      <xdr:col>3</xdr:col>
      <xdr:colOff>38100</xdr:colOff>
      <xdr:row>35</xdr:row>
      <xdr:rowOff>146050</xdr:rowOff>
    </xdr:to>
    <xdr:sp macro="" textlink="">
      <xdr:nvSpPr>
        <xdr:cNvPr id="5" name="Rectangle: Rounded Corners 4">
          <a:extLst>
            <a:ext uri="{FF2B5EF4-FFF2-40B4-BE49-F238E27FC236}">
              <a16:creationId xmlns:a16="http://schemas.microsoft.com/office/drawing/2014/main" id="{8F6EE40F-A4C6-443D-9BEB-C216038C2DDD}"/>
            </a:ext>
          </a:extLst>
        </xdr:cNvPr>
        <xdr:cNvSpPr/>
      </xdr:nvSpPr>
      <xdr:spPr>
        <a:xfrm>
          <a:off x="25400" y="3911600"/>
          <a:ext cx="1993900" cy="245745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196850</xdr:colOff>
      <xdr:row>1</xdr:row>
      <xdr:rowOff>12700</xdr:rowOff>
    </xdr:from>
    <xdr:to>
      <xdr:col>15</xdr:col>
      <xdr:colOff>44450</xdr:colOff>
      <xdr:row>7</xdr:row>
      <xdr:rowOff>76200</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F0BDABA3-AD67-4931-92DF-4EE836E59E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121650" y="190500"/>
              <a:ext cx="1828800" cy="1130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158750</xdr:colOff>
      <xdr:row>8</xdr:row>
      <xdr:rowOff>107950</xdr:rowOff>
    </xdr:from>
    <xdr:to>
      <xdr:col>2</xdr:col>
      <xdr:colOff>527050</xdr:colOff>
      <xdr:row>21</xdr:row>
      <xdr:rowOff>140753</xdr:rowOff>
    </xdr:to>
    <mc:AlternateContent xmlns:mc="http://schemas.openxmlformats.org/markup-compatibility/2006">
      <mc:Choice xmlns:a14="http://schemas.microsoft.com/office/drawing/2010/main" Requires="a14">
        <xdr:graphicFrame macro="">
          <xdr:nvGraphicFramePr>
            <xdr:cNvPr id="7" name="Sales Person 1">
              <a:extLst>
                <a:ext uri="{FF2B5EF4-FFF2-40B4-BE49-F238E27FC236}">
                  <a16:creationId xmlns:a16="http://schemas.microsoft.com/office/drawing/2014/main" id="{B2A1B170-A3CF-4EB0-BFD5-1FF34455E584}"/>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158750" y="1530350"/>
              <a:ext cx="1689100" cy="2344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23</xdr:row>
      <xdr:rowOff>19051</xdr:rowOff>
    </xdr:from>
    <xdr:to>
      <xdr:col>2</xdr:col>
      <xdr:colOff>609600</xdr:colOff>
      <xdr:row>35</xdr:row>
      <xdr:rowOff>6351</xdr:rowOff>
    </xdr:to>
    <mc:AlternateContent xmlns:mc="http://schemas.openxmlformats.org/markup-compatibility/2006">
      <mc:Choice xmlns:a14="http://schemas.microsoft.com/office/drawing/2010/main" Requires="a14">
        <xdr:graphicFrame macro="">
          <xdr:nvGraphicFramePr>
            <xdr:cNvPr id="8" name="Product 1">
              <a:extLst>
                <a:ext uri="{FF2B5EF4-FFF2-40B4-BE49-F238E27FC236}">
                  <a16:creationId xmlns:a16="http://schemas.microsoft.com/office/drawing/2014/main" id="{82D7AA2B-532A-4B3B-B6C9-556B45B664E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1600" y="4108451"/>
              <a:ext cx="1828800" cy="212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xdr:colOff>
      <xdr:row>0</xdr:row>
      <xdr:rowOff>12700</xdr:rowOff>
    </xdr:from>
    <xdr:to>
      <xdr:col>1</xdr:col>
      <xdr:colOff>463550</xdr:colOff>
      <xdr:row>7</xdr:row>
      <xdr:rowOff>158750</xdr:rowOff>
    </xdr:to>
    <xdr:sp macro="" textlink="">
      <xdr:nvSpPr>
        <xdr:cNvPr id="9" name="Rectangle: Rounded Corners 8">
          <a:extLst>
            <a:ext uri="{FF2B5EF4-FFF2-40B4-BE49-F238E27FC236}">
              <a16:creationId xmlns:a16="http://schemas.microsoft.com/office/drawing/2014/main" id="{29282E67-1318-42F6-916A-53DAFA2F1E72}"/>
            </a:ext>
          </a:extLst>
        </xdr:cNvPr>
        <xdr:cNvSpPr/>
      </xdr:nvSpPr>
      <xdr:spPr>
        <a:xfrm>
          <a:off x="12700" y="12700"/>
          <a:ext cx="1111250" cy="1390650"/>
        </a:xfrm>
        <a:prstGeom prst="roundRect">
          <a:avLst/>
        </a:prstGeom>
        <a:solidFill>
          <a:schemeClr val="accent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361950</xdr:colOff>
      <xdr:row>1</xdr:row>
      <xdr:rowOff>165100</xdr:rowOff>
    </xdr:from>
    <xdr:to>
      <xdr:col>11</xdr:col>
      <xdr:colOff>495300</xdr:colOff>
      <xdr:row>6</xdr:row>
      <xdr:rowOff>107950</xdr:rowOff>
    </xdr:to>
    <xdr:sp macro="" textlink="">
      <xdr:nvSpPr>
        <xdr:cNvPr id="10" name="TextBox 9">
          <a:extLst>
            <a:ext uri="{FF2B5EF4-FFF2-40B4-BE49-F238E27FC236}">
              <a16:creationId xmlns:a16="http://schemas.microsoft.com/office/drawing/2014/main" id="{CEF5F09B-618B-4F38-A5FF-28B2112ED8B6}"/>
            </a:ext>
          </a:extLst>
        </xdr:cNvPr>
        <xdr:cNvSpPr txBox="1"/>
      </xdr:nvSpPr>
      <xdr:spPr>
        <a:xfrm>
          <a:off x="1682750" y="342900"/>
          <a:ext cx="6076950" cy="831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solidFill>
                <a:schemeClr val="accent1"/>
              </a:solidFill>
            </a:rPr>
            <a:t>                  SALESDATA-2024</a:t>
          </a:r>
        </a:p>
      </xdr:txBody>
    </xdr:sp>
    <xdr:clientData/>
  </xdr:twoCellAnchor>
  <xdr:twoCellAnchor>
    <xdr:from>
      <xdr:col>3</xdr:col>
      <xdr:colOff>165100</xdr:colOff>
      <xdr:row>7</xdr:row>
      <xdr:rowOff>165100</xdr:rowOff>
    </xdr:from>
    <xdr:to>
      <xdr:col>5</xdr:col>
      <xdr:colOff>476250</xdr:colOff>
      <xdr:row>12</xdr:row>
      <xdr:rowOff>12700</xdr:rowOff>
    </xdr:to>
    <xdr:sp macro="" textlink="">
      <xdr:nvSpPr>
        <xdr:cNvPr id="11" name="Rectangle: Rounded Corners 10">
          <a:extLst>
            <a:ext uri="{FF2B5EF4-FFF2-40B4-BE49-F238E27FC236}">
              <a16:creationId xmlns:a16="http://schemas.microsoft.com/office/drawing/2014/main" id="{2F5AB832-51D6-4FD6-AF02-CE18990E04F2}"/>
            </a:ext>
          </a:extLst>
        </xdr:cNvPr>
        <xdr:cNvSpPr/>
      </xdr:nvSpPr>
      <xdr:spPr>
        <a:xfrm>
          <a:off x="2146300" y="1409700"/>
          <a:ext cx="1631950" cy="73660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495300</xdr:colOff>
      <xdr:row>8</xdr:row>
      <xdr:rowOff>0</xdr:rowOff>
    </xdr:from>
    <xdr:to>
      <xdr:col>8</xdr:col>
      <xdr:colOff>146050</xdr:colOff>
      <xdr:row>12</xdr:row>
      <xdr:rowOff>25400</xdr:rowOff>
    </xdr:to>
    <xdr:sp macro="" textlink="">
      <xdr:nvSpPr>
        <xdr:cNvPr id="12" name="Rectangle: Rounded Corners 11">
          <a:extLst>
            <a:ext uri="{FF2B5EF4-FFF2-40B4-BE49-F238E27FC236}">
              <a16:creationId xmlns:a16="http://schemas.microsoft.com/office/drawing/2014/main" id="{82F3E043-41B0-4CDB-977A-4D5B6A67BB8F}"/>
            </a:ext>
          </a:extLst>
        </xdr:cNvPr>
        <xdr:cNvSpPr/>
      </xdr:nvSpPr>
      <xdr:spPr>
        <a:xfrm>
          <a:off x="3797300" y="1422400"/>
          <a:ext cx="1631950" cy="73660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165100</xdr:colOff>
      <xdr:row>7</xdr:row>
      <xdr:rowOff>127000</xdr:rowOff>
    </xdr:from>
    <xdr:to>
      <xdr:col>11</xdr:col>
      <xdr:colOff>114300</xdr:colOff>
      <xdr:row>11</xdr:row>
      <xdr:rowOff>152400</xdr:rowOff>
    </xdr:to>
    <xdr:sp macro="" textlink="">
      <xdr:nvSpPr>
        <xdr:cNvPr id="13" name="Rectangle: Rounded Corners 12">
          <a:extLst>
            <a:ext uri="{FF2B5EF4-FFF2-40B4-BE49-F238E27FC236}">
              <a16:creationId xmlns:a16="http://schemas.microsoft.com/office/drawing/2014/main" id="{F287CD61-C4DC-4008-9F21-D2A97DADCD71}"/>
            </a:ext>
          </a:extLst>
        </xdr:cNvPr>
        <xdr:cNvSpPr/>
      </xdr:nvSpPr>
      <xdr:spPr>
        <a:xfrm>
          <a:off x="5448300" y="1371600"/>
          <a:ext cx="1930400" cy="73660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133350</xdr:colOff>
      <xdr:row>7</xdr:row>
      <xdr:rowOff>152400</xdr:rowOff>
    </xdr:from>
    <xdr:to>
      <xdr:col>13</xdr:col>
      <xdr:colOff>558800</xdr:colOff>
      <xdr:row>12</xdr:row>
      <xdr:rowOff>0</xdr:rowOff>
    </xdr:to>
    <xdr:sp macro="" textlink="">
      <xdr:nvSpPr>
        <xdr:cNvPr id="14" name="Rectangle: Rounded Corners 13">
          <a:extLst>
            <a:ext uri="{FF2B5EF4-FFF2-40B4-BE49-F238E27FC236}">
              <a16:creationId xmlns:a16="http://schemas.microsoft.com/office/drawing/2014/main" id="{B42E7EB9-8CAE-4AE9-AB60-DC1F9CD725AF}"/>
            </a:ext>
          </a:extLst>
        </xdr:cNvPr>
        <xdr:cNvSpPr/>
      </xdr:nvSpPr>
      <xdr:spPr>
        <a:xfrm>
          <a:off x="7397750" y="1397000"/>
          <a:ext cx="1746250" cy="73660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171450</xdr:colOff>
      <xdr:row>7</xdr:row>
      <xdr:rowOff>133350</xdr:rowOff>
    </xdr:from>
    <xdr:to>
      <xdr:col>9</xdr:col>
      <xdr:colOff>101600</xdr:colOff>
      <xdr:row>11</xdr:row>
      <xdr:rowOff>158750</xdr:rowOff>
    </xdr:to>
    <xdr:sp macro="" textlink="">
      <xdr:nvSpPr>
        <xdr:cNvPr id="15" name="Rectangle: Rounded Corners 14">
          <a:extLst>
            <a:ext uri="{FF2B5EF4-FFF2-40B4-BE49-F238E27FC236}">
              <a16:creationId xmlns:a16="http://schemas.microsoft.com/office/drawing/2014/main" id="{8D55230C-F898-4BC5-8ED6-848B2484F542}"/>
            </a:ext>
          </a:extLst>
        </xdr:cNvPr>
        <xdr:cNvSpPr/>
      </xdr:nvSpPr>
      <xdr:spPr>
        <a:xfrm>
          <a:off x="5454650" y="1377950"/>
          <a:ext cx="590550" cy="736600"/>
        </a:xfrm>
        <a:prstGeom prst="roundRect">
          <a:avLst/>
        </a:prstGeom>
        <a:solidFill>
          <a:schemeClr val="accent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139700</xdr:colOff>
      <xdr:row>7</xdr:row>
      <xdr:rowOff>152400</xdr:rowOff>
    </xdr:from>
    <xdr:to>
      <xdr:col>12</xdr:col>
      <xdr:colOff>69850</xdr:colOff>
      <xdr:row>12</xdr:row>
      <xdr:rowOff>0</xdr:rowOff>
    </xdr:to>
    <xdr:sp macro="" textlink="">
      <xdr:nvSpPr>
        <xdr:cNvPr id="16" name="Rectangle: Rounded Corners 15">
          <a:extLst>
            <a:ext uri="{FF2B5EF4-FFF2-40B4-BE49-F238E27FC236}">
              <a16:creationId xmlns:a16="http://schemas.microsoft.com/office/drawing/2014/main" id="{35E5F8E0-ACD2-4415-9CD6-3ED80ECDB63E}"/>
            </a:ext>
          </a:extLst>
        </xdr:cNvPr>
        <xdr:cNvSpPr/>
      </xdr:nvSpPr>
      <xdr:spPr>
        <a:xfrm>
          <a:off x="7404100" y="1397000"/>
          <a:ext cx="590550" cy="736600"/>
        </a:xfrm>
        <a:prstGeom prst="roundRect">
          <a:avLst/>
        </a:prstGeom>
        <a:solidFill>
          <a:schemeClr val="accent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508000</xdr:colOff>
      <xdr:row>8</xdr:row>
      <xdr:rowOff>0</xdr:rowOff>
    </xdr:from>
    <xdr:to>
      <xdr:col>6</xdr:col>
      <xdr:colOff>438150</xdr:colOff>
      <xdr:row>12</xdr:row>
      <xdr:rowOff>25400</xdr:rowOff>
    </xdr:to>
    <xdr:sp macro="" textlink="">
      <xdr:nvSpPr>
        <xdr:cNvPr id="17" name="Rectangle: Rounded Corners 16">
          <a:extLst>
            <a:ext uri="{FF2B5EF4-FFF2-40B4-BE49-F238E27FC236}">
              <a16:creationId xmlns:a16="http://schemas.microsoft.com/office/drawing/2014/main" id="{BE8691D2-3FCD-4131-B7BB-5508F8C5BD59}"/>
            </a:ext>
          </a:extLst>
        </xdr:cNvPr>
        <xdr:cNvSpPr/>
      </xdr:nvSpPr>
      <xdr:spPr>
        <a:xfrm>
          <a:off x="3810000" y="1422400"/>
          <a:ext cx="590550" cy="736600"/>
        </a:xfrm>
        <a:prstGeom prst="roundRect">
          <a:avLst/>
        </a:prstGeom>
        <a:solidFill>
          <a:schemeClr val="accent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177800</xdr:colOff>
      <xdr:row>7</xdr:row>
      <xdr:rowOff>158750</xdr:rowOff>
    </xdr:from>
    <xdr:to>
      <xdr:col>4</xdr:col>
      <xdr:colOff>107950</xdr:colOff>
      <xdr:row>12</xdr:row>
      <xdr:rowOff>6350</xdr:rowOff>
    </xdr:to>
    <xdr:sp macro="" textlink="">
      <xdr:nvSpPr>
        <xdr:cNvPr id="18" name="Rectangle: Rounded Corners 17">
          <a:extLst>
            <a:ext uri="{FF2B5EF4-FFF2-40B4-BE49-F238E27FC236}">
              <a16:creationId xmlns:a16="http://schemas.microsoft.com/office/drawing/2014/main" id="{5364BB6A-3F88-4C6F-BD9F-84E7C8C7E919}"/>
            </a:ext>
          </a:extLst>
        </xdr:cNvPr>
        <xdr:cNvSpPr/>
      </xdr:nvSpPr>
      <xdr:spPr>
        <a:xfrm>
          <a:off x="2159000" y="1403350"/>
          <a:ext cx="590550" cy="736600"/>
        </a:xfrm>
        <a:prstGeom prst="roundRect">
          <a:avLst/>
        </a:prstGeom>
        <a:solidFill>
          <a:schemeClr val="accent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596900</xdr:colOff>
      <xdr:row>9</xdr:row>
      <xdr:rowOff>38100</xdr:rowOff>
    </xdr:from>
    <xdr:to>
      <xdr:col>6</xdr:col>
      <xdr:colOff>296500</xdr:colOff>
      <xdr:row>11</xdr:row>
      <xdr:rowOff>42500</xdr:rowOff>
    </xdr:to>
    <xdr:pic>
      <xdr:nvPicPr>
        <xdr:cNvPr id="20" name="Graphic 19" descr="Coins">
          <a:extLst>
            <a:ext uri="{FF2B5EF4-FFF2-40B4-BE49-F238E27FC236}">
              <a16:creationId xmlns:a16="http://schemas.microsoft.com/office/drawing/2014/main" id="{6E9C2852-019B-480F-B633-9527972C1D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898900" y="1638300"/>
          <a:ext cx="360000" cy="360000"/>
        </a:xfrm>
        <a:prstGeom prst="rect">
          <a:avLst/>
        </a:prstGeom>
      </xdr:spPr>
    </xdr:pic>
    <xdr:clientData/>
  </xdr:twoCellAnchor>
  <xdr:twoCellAnchor editAs="oneCell">
    <xdr:from>
      <xdr:col>8</xdr:col>
      <xdr:colOff>308750</xdr:colOff>
      <xdr:row>8</xdr:row>
      <xdr:rowOff>156350</xdr:rowOff>
    </xdr:from>
    <xdr:to>
      <xdr:col>9</xdr:col>
      <xdr:colOff>8350</xdr:colOff>
      <xdr:row>10</xdr:row>
      <xdr:rowOff>160750</xdr:rowOff>
    </xdr:to>
    <xdr:pic>
      <xdr:nvPicPr>
        <xdr:cNvPr id="22" name="Graphic 21" descr="Bank">
          <a:extLst>
            <a:ext uri="{FF2B5EF4-FFF2-40B4-BE49-F238E27FC236}">
              <a16:creationId xmlns:a16="http://schemas.microsoft.com/office/drawing/2014/main" id="{12065B14-A0FA-4259-B4F8-A3CEEA9C634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91950" y="1578750"/>
          <a:ext cx="360000" cy="360000"/>
        </a:xfrm>
        <a:prstGeom prst="rect">
          <a:avLst/>
        </a:prstGeom>
      </xdr:spPr>
    </xdr:pic>
    <xdr:clientData/>
  </xdr:twoCellAnchor>
  <xdr:twoCellAnchor editAs="oneCell">
    <xdr:from>
      <xdr:col>3</xdr:col>
      <xdr:colOff>268250</xdr:colOff>
      <xdr:row>9</xdr:row>
      <xdr:rowOff>65050</xdr:rowOff>
    </xdr:from>
    <xdr:to>
      <xdr:col>3</xdr:col>
      <xdr:colOff>628250</xdr:colOff>
      <xdr:row>11</xdr:row>
      <xdr:rowOff>69450</xdr:rowOff>
    </xdr:to>
    <xdr:pic>
      <xdr:nvPicPr>
        <xdr:cNvPr id="24" name="Graphic 23" descr="Rupee">
          <a:extLst>
            <a:ext uri="{FF2B5EF4-FFF2-40B4-BE49-F238E27FC236}">
              <a16:creationId xmlns:a16="http://schemas.microsoft.com/office/drawing/2014/main" id="{889D5D21-038A-45AC-A235-21BF54469C6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249450" y="1665250"/>
          <a:ext cx="360000" cy="360000"/>
        </a:xfrm>
        <a:prstGeom prst="rect">
          <a:avLst/>
        </a:prstGeom>
      </xdr:spPr>
    </xdr:pic>
    <xdr:clientData/>
  </xdr:twoCellAnchor>
  <xdr:twoCellAnchor editAs="oneCell">
    <xdr:from>
      <xdr:col>11</xdr:col>
      <xdr:colOff>246800</xdr:colOff>
      <xdr:row>9</xdr:row>
      <xdr:rowOff>5500</xdr:rowOff>
    </xdr:from>
    <xdr:to>
      <xdr:col>11</xdr:col>
      <xdr:colOff>606800</xdr:colOff>
      <xdr:row>11</xdr:row>
      <xdr:rowOff>9900</xdr:rowOff>
    </xdr:to>
    <xdr:pic>
      <xdr:nvPicPr>
        <xdr:cNvPr id="26" name="Graphic 25" descr="Gold bars">
          <a:extLst>
            <a:ext uri="{FF2B5EF4-FFF2-40B4-BE49-F238E27FC236}">
              <a16:creationId xmlns:a16="http://schemas.microsoft.com/office/drawing/2014/main" id="{ECD6AE54-A563-4AB8-BAC5-32C9D77B9A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11200" y="1605700"/>
          <a:ext cx="360000" cy="360000"/>
        </a:xfrm>
        <a:prstGeom prst="rect">
          <a:avLst/>
        </a:prstGeom>
      </xdr:spPr>
    </xdr:pic>
    <xdr:clientData/>
  </xdr:twoCellAnchor>
  <xdr:twoCellAnchor editAs="oneCell">
    <xdr:from>
      <xdr:col>0</xdr:col>
      <xdr:colOff>0</xdr:colOff>
      <xdr:row>0</xdr:row>
      <xdr:rowOff>165100</xdr:rowOff>
    </xdr:from>
    <xdr:to>
      <xdr:col>1</xdr:col>
      <xdr:colOff>527050</xdr:colOff>
      <xdr:row>7</xdr:row>
      <xdr:rowOff>127000</xdr:rowOff>
    </xdr:to>
    <xdr:pic>
      <xdr:nvPicPr>
        <xdr:cNvPr id="28" name="Graphic 27" descr="Database">
          <a:extLst>
            <a:ext uri="{FF2B5EF4-FFF2-40B4-BE49-F238E27FC236}">
              <a16:creationId xmlns:a16="http://schemas.microsoft.com/office/drawing/2014/main" id="{333BA9A2-D10F-4F59-84CF-3FDFBA023C8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65100"/>
          <a:ext cx="1187450" cy="1206500"/>
        </a:xfrm>
        <a:prstGeom prst="rect">
          <a:avLst/>
        </a:prstGeom>
      </xdr:spPr>
    </xdr:pic>
    <xdr:clientData/>
  </xdr:twoCellAnchor>
  <xdr:twoCellAnchor>
    <xdr:from>
      <xdr:col>4</xdr:col>
      <xdr:colOff>107950</xdr:colOff>
      <xdr:row>8</xdr:row>
      <xdr:rowOff>127000</xdr:rowOff>
    </xdr:from>
    <xdr:to>
      <xdr:col>5</xdr:col>
      <xdr:colOff>431800</xdr:colOff>
      <xdr:row>10</xdr:row>
      <xdr:rowOff>63500</xdr:rowOff>
    </xdr:to>
    <xdr:sp macro="" textlink="">
      <xdr:nvSpPr>
        <xdr:cNvPr id="29" name="TextBox 28">
          <a:extLst>
            <a:ext uri="{FF2B5EF4-FFF2-40B4-BE49-F238E27FC236}">
              <a16:creationId xmlns:a16="http://schemas.microsoft.com/office/drawing/2014/main" id="{FBF34D38-0FF6-46BA-B469-035534E9D210}"/>
            </a:ext>
          </a:extLst>
        </xdr:cNvPr>
        <xdr:cNvSpPr txBox="1"/>
      </xdr:nvSpPr>
      <xdr:spPr>
        <a:xfrm>
          <a:off x="2749550" y="1549400"/>
          <a:ext cx="984250" cy="29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TOTAL</a:t>
          </a:r>
          <a:r>
            <a:rPr lang="en-IN" sz="1100" b="1" baseline="0">
              <a:solidFill>
                <a:schemeClr val="accent1"/>
              </a:solidFill>
            </a:rPr>
            <a:t> SALES</a:t>
          </a:r>
          <a:endParaRPr lang="en-IN" sz="1100" b="1">
            <a:solidFill>
              <a:schemeClr val="accent1"/>
            </a:solidFill>
          </a:endParaRPr>
        </a:p>
      </xdr:txBody>
    </xdr:sp>
    <xdr:clientData/>
  </xdr:twoCellAnchor>
  <xdr:twoCellAnchor>
    <xdr:from>
      <xdr:col>6</xdr:col>
      <xdr:colOff>488950</xdr:colOff>
      <xdr:row>8</xdr:row>
      <xdr:rowOff>88900</xdr:rowOff>
    </xdr:from>
    <xdr:to>
      <xdr:col>8</xdr:col>
      <xdr:colOff>76200</xdr:colOff>
      <xdr:row>10</xdr:row>
      <xdr:rowOff>31750</xdr:rowOff>
    </xdr:to>
    <xdr:sp macro="" textlink="">
      <xdr:nvSpPr>
        <xdr:cNvPr id="30" name="TextBox 29">
          <a:extLst>
            <a:ext uri="{FF2B5EF4-FFF2-40B4-BE49-F238E27FC236}">
              <a16:creationId xmlns:a16="http://schemas.microsoft.com/office/drawing/2014/main" id="{39FE2355-3414-47EA-B1FF-FC98CB172156}"/>
            </a:ext>
          </a:extLst>
        </xdr:cNvPr>
        <xdr:cNvSpPr txBox="1"/>
      </xdr:nvSpPr>
      <xdr:spPr>
        <a:xfrm>
          <a:off x="4451350" y="1511300"/>
          <a:ext cx="908050" cy="298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UNITS SOLD</a:t>
          </a:r>
        </a:p>
      </xdr:txBody>
    </xdr:sp>
    <xdr:clientData/>
  </xdr:twoCellAnchor>
  <xdr:twoCellAnchor>
    <xdr:from>
      <xdr:col>9</xdr:col>
      <xdr:colOff>139700</xdr:colOff>
      <xdr:row>7</xdr:row>
      <xdr:rowOff>158750</xdr:rowOff>
    </xdr:from>
    <xdr:to>
      <xdr:col>11</xdr:col>
      <xdr:colOff>57150</xdr:colOff>
      <xdr:row>9</xdr:row>
      <xdr:rowOff>127000</xdr:rowOff>
    </xdr:to>
    <xdr:sp macro="" textlink="">
      <xdr:nvSpPr>
        <xdr:cNvPr id="31" name="TextBox 30">
          <a:extLst>
            <a:ext uri="{FF2B5EF4-FFF2-40B4-BE49-F238E27FC236}">
              <a16:creationId xmlns:a16="http://schemas.microsoft.com/office/drawing/2014/main" id="{1ACC6153-5247-40DB-AC6D-0D4913C036F6}"/>
            </a:ext>
          </a:extLst>
        </xdr:cNvPr>
        <xdr:cNvSpPr txBox="1"/>
      </xdr:nvSpPr>
      <xdr:spPr>
        <a:xfrm>
          <a:off x="6083300" y="1403350"/>
          <a:ext cx="1238250"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AVERAGE SALES</a:t>
          </a:r>
        </a:p>
      </xdr:txBody>
    </xdr:sp>
    <xdr:clientData/>
  </xdr:twoCellAnchor>
  <xdr:twoCellAnchor>
    <xdr:from>
      <xdr:col>12</xdr:col>
      <xdr:colOff>82550</xdr:colOff>
      <xdr:row>7</xdr:row>
      <xdr:rowOff>171450</xdr:rowOff>
    </xdr:from>
    <xdr:to>
      <xdr:col>13</xdr:col>
      <xdr:colOff>501650</xdr:colOff>
      <xdr:row>9</xdr:row>
      <xdr:rowOff>152400</xdr:rowOff>
    </xdr:to>
    <xdr:sp macro="" textlink="">
      <xdr:nvSpPr>
        <xdr:cNvPr id="32" name="TextBox 31">
          <a:extLst>
            <a:ext uri="{FF2B5EF4-FFF2-40B4-BE49-F238E27FC236}">
              <a16:creationId xmlns:a16="http://schemas.microsoft.com/office/drawing/2014/main" id="{F36F747E-3FC6-4577-8DE4-0B34FC29EEF7}"/>
            </a:ext>
          </a:extLst>
        </xdr:cNvPr>
        <xdr:cNvSpPr txBox="1"/>
      </xdr:nvSpPr>
      <xdr:spPr>
        <a:xfrm rot="10800000" flipV="1">
          <a:off x="8007350" y="1416050"/>
          <a:ext cx="1079500" cy="336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PROFIT</a:t>
          </a:r>
        </a:p>
      </xdr:txBody>
    </xdr:sp>
    <xdr:clientData/>
  </xdr:twoCellAnchor>
  <xdr:twoCellAnchor>
    <xdr:from>
      <xdr:col>4</xdr:col>
      <xdr:colOff>158750</xdr:colOff>
      <xdr:row>10</xdr:row>
      <xdr:rowOff>6350</xdr:rowOff>
    </xdr:from>
    <xdr:to>
      <xdr:col>5</xdr:col>
      <xdr:colOff>400050</xdr:colOff>
      <xdr:row>11</xdr:row>
      <xdr:rowOff>88900</xdr:rowOff>
    </xdr:to>
    <xdr:sp macro="" textlink="">
      <xdr:nvSpPr>
        <xdr:cNvPr id="33" name="TextBox 32">
          <a:extLst>
            <a:ext uri="{FF2B5EF4-FFF2-40B4-BE49-F238E27FC236}">
              <a16:creationId xmlns:a16="http://schemas.microsoft.com/office/drawing/2014/main" id="{3E5C2FAC-FE8D-47A2-9707-CECF9A2688C5}"/>
            </a:ext>
          </a:extLst>
        </xdr:cNvPr>
        <xdr:cNvSpPr txBox="1"/>
      </xdr:nvSpPr>
      <xdr:spPr>
        <a:xfrm>
          <a:off x="2800350" y="1784350"/>
          <a:ext cx="90170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1,29,44,500</a:t>
          </a:r>
        </a:p>
      </xdr:txBody>
    </xdr:sp>
    <xdr:clientData/>
  </xdr:twoCellAnchor>
  <xdr:twoCellAnchor>
    <xdr:from>
      <xdr:col>6</xdr:col>
      <xdr:colOff>508000</xdr:colOff>
      <xdr:row>10</xdr:row>
      <xdr:rowOff>0</xdr:rowOff>
    </xdr:from>
    <xdr:to>
      <xdr:col>7</xdr:col>
      <xdr:colOff>654050</xdr:colOff>
      <xdr:row>11</xdr:row>
      <xdr:rowOff>82550</xdr:rowOff>
    </xdr:to>
    <xdr:sp macro="" textlink="">
      <xdr:nvSpPr>
        <xdr:cNvPr id="34" name="TextBox 33">
          <a:extLst>
            <a:ext uri="{FF2B5EF4-FFF2-40B4-BE49-F238E27FC236}">
              <a16:creationId xmlns:a16="http://schemas.microsoft.com/office/drawing/2014/main" id="{9B68397C-6000-4286-BADA-964E5AFCF6B8}"/>
            </a:ext>
          </a:extLst>
        </xdr:cNvPr>
        <xdr:cNvSpPr txBox="1"/>
      </xdr:nvSpPr>
      <xdr:spPr>
        <a:xfrm>
          <a:off x="4470400" y="1778000"/>
          <a:ext cx="8064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4,705</a:t>
          </a:r>
        </a:p>
      </xdr:txBody>
    </xdr:sp>
    <xdr:clientData/>
  </xdr:twoCellAnchor>
  <xdr:twoCellAnchor>
    <xdr:from>
      <xdr:col>9</xdr:col>
      <xdr:colOff>266700</xdr:colOff>
      <xdr:row>9</xdr:row>
      <xdr:rowOff>107950</xdr:rowOff>
    </xdr:from>
    <xdr:to>
      <xdr:col>10</xdr:col>
      <xdr:colOff>412750</xdr:colOff>
      <xdr:row>11</xdr:row>
      <xdr:rowOff>12700</xdr:rowOff>
    </xdr:to>
    <xdr:sp macro="" textlink="">
      <xdr:nvSpPr>
        <xdr:cNvPr id="35" name="TextBox 34">
          <a:extLst>
            <a:ext uri="{FF2B5EF4-FFF2-40B4-BE49-F238E27FC236}">
              <a16:creationId xmlns:a16="http://schemas.microsoft.com/office/drawing/2014/main" id="{6F022237-CBBF-43AA-BC63-8250B3E309CE}"/>
            </a:ext>
          </a:extLst>
        </xdr:cNvPr>
        <xdr:cNvSpPr txBox="1"/>
      </xdr:nvSpPr>
      <xdr:spPr>
        <a:xfrm>
          <a:off x="6210300" y="1708150"/>
          <a:ext cx="8064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2,58,890</a:t>
          </a:r>
        </a:p>
      </xdr:txBody>
    </xdr:sp>
    <xdr:clientData/>
  </xdr:twoCellAnchor>
  <xdr:twoCellAnchor>
    <xdr:from>
      <xdr:col>12</xdr:col>
      <xdr:colOff>127000</xdr:colOff>
      <xdr:row>9</xdr:row>
      <xdr:rowOff>120650</xdr:rowOff>
    </xdr:from>
    <xdr:to>
      <xdr:col>13</xdr:col>
      <xdr:colOff>273050</xdr:colOff>
      <xdr:row>11</xdr:row>
      <xdr:rowOff>25400</xdr:rowOff>
    </xdr:to>
    <xdr:sp macro="" textlink="">
      <xdr:nvSpPr>
        <xdr:cNvPr id="36" name="TextBox 35">
          <a:extLst>
            <a:ext uri="{FF2B5EF4-FFF2-40B4-BE49-F238E27FC236}">
              <a16:creationId xmlns:a16="http://schemas.microsoft.com/office/drawing/2014/main" id="{20A139DD-3386-4D2D-BA43-712D74093E05}"/>
            </a:ext>
          </a:extLst>
        </xdr:cNvPr>
        <xdr:cNvSpPr txBox="1"/>
      </xdr:nvSpPr>
      <xdr:spPr>
        <a:xfrm>
          <a:off x="8051800" y="1720850"/>
          <a:ext cx="806450" cy="260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solidFill>
            </a:rPr>
            <a:t>38,34,400</a:t>
          </a:r>
        </a:p>
      </xdr:txBody>
    </xdr:sp>
    <xdr:clientData/>
  </xdr:twoCellAnchor>
  <xdr:twoCellAnchor>
    <xdr:from>
      <xdr:col>3</xdr:col>
      <xdr:colOff>50800</xdr:colOff>
      <xdr:row>12</xdr:row>
      <xdr:rowOff>44450</xdr:rowOff>
    </xdr:from>
    <xdr:to>
      <xdr:col>10</xdr:col>
      <xdr:colOff>0</xdr:colOff>
      <xdr:row>27</xdr:row>
      <xdr:rowOff>120650</xdr:rowOff>
    </xdr:to>
    <xdr:graphicFrame macro="">
      <xdr:nvGraphicFramePr>
        <xdr:cNvPr id="39" name="Chart 38">
          <a:extLst>
            <a:ext uri="{FF2B5EF4-FFF2-40B4-BE49-F238E27FC236}">
              <a16:creationId xmlns:a16="http://schemas.microsoft.com/office/drawing/2014/main" id="{493014DF-8060-4DD6-A83B-B7D095CFF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82550</xdr:colOff>
      <xdr:row>27</xdr:row>
      <xdr:rowOff>165100</xdr:rowOff>
    </xdr:from>
    <xdr:to>
      <xdr:col>10</xdr:col>
      <xdr:colOff>31750</xdr:colOff>
      <xdr:row>43</xdr:row>
      <xdr:rowOff>107950</xdr:rowOff>
    </xdr:to>
    <xdr:graphicFrame macro="">
      <xdr:nvGraphicFramePr>
        <xdr:cNvPr id="40" name="Chart 39">
          <a:extLst>
            <a:ext uri="{FF2B5EF4-FFF2-40B4-BE49-F238E27FC236}">
              <a16:creationId xmlns:a16="http://schemas.microsoft.com/office/drawing/2014/main" id="{74218984-6753-40FA-8640-F38A4D5B0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25400</xdr:colOff>
      <xdr:row>12</xdr:row>
      <xdr:rowOff>31750</xdr:rowOff>
    </xdr:from>
    <xdr:to>
      <xdr:col>16</xdr:col>
      <xdr:colOff>635000</xdr:colOff>
      <xdr:row>27</xdr:row>
      <xdr:rowOff>127000</xdr:rowOff>
    </xdr:to>
    <xdr:graphicFrame macro="">
      <xdr:nvGraphicFramePr>
        <xdr:cNvPr id="41" name="Chart 40">
          <a:extLst>
            <a:ext uri="{FF2B5EF4-FFF2-40B4-BE49-F238E27FC236}">
              <a16:creationId xmlns:a16="http://schemas.microsoft.com/office/drawing/2014/main" id="{1BFAA790-0D73-4559-9AB5-DAEA9FEB3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44450</xdr:colOff>
      <xdr:row>27</xdr:row>
      <xdr:rowOff>120650</xdr:rowOff>
    </xdr:from>
    <xdr:to>
      <xdr:col>16</xdr:col>
      <xdr:colOff>654050</xdr:colOff>
      <xdr:row>43</xdr:row>
      <xdr:rowOff>120650</xdr:rowOff>
    </xdr:to>
    <xdr:graphicFrame macro="">
      <xdr:nvGraphicFramePr>
        <xdr:cNvPr id="42" name="Chart 41">
          <a:extLst>
            <a:ext uri="{FF2B5EF4-FFF2-40B4-BE49-F238E27FC236}">
              <a16:creationId xmlns:a16="http://schemas.microsoft.com/office/drawing/2014/main" id="{9AE7A58D-187B-4820-ABD9-2966F2E3C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87.63097766204" createdVersion="6" refreshedVersion="6" minRefreshableVersion="3" recordCount="50" xr:uid="{7DE83CB0-44FB-45AD-9457-85041EE97425}">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Profit" numFmtId="164">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2075309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796D47-B32A-4908-B289-B565581EA9A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4:H6" firstHeaderRow="1" firstDataRow="1" firstDataCol="1"/>
  <pivotFields count="9">
    <pivotField numFmtId="14" showAll="0"/>
    <pivotField showAll="0"/>
    <pivotField showAll="0">
      <items count="5">
        <item x="1"/>
        <item x="3"/>
        <item x="2"/>
        <item x="0"/>
        <item t="default"/>
      </items>
    </pivotField>
    <pivotField axis="axisRow" showAll="0">
      <items count="8">
        <item h="1" x="2"/>
        <item h="1" x="1"/>
        <item x="5"/>
        <item h="1" x="3"/>
        <item h="1" x="6"/>
        <item h="1" x="4"/>
        <item h="1" x="0"/>
        <item t="default"/>
      </items>
    </pivotField>
    <pivotField dataField="1" showAll="0"/>
    <pivotField numFmtId="164" showAll="0"/>
    <pivotField numFmtId="164" showAll="0"/>
    <pivotField numFmtId="164" showAll="0"/>
    <pivotField numFmtId="164" showAll="0"/>
  </pivotFields>
  <rowFields count="1">
    <field x="3"/>
  </rowFields>
  <rowItems count="2">
    <i>
      <x v="2"/>
    </i>
    <i t="grand">
      <x/>
    </i>
  </rowItems>
  <colItems count="1">
    <i/>
  </colItems>
  <dataFields count="1">
    <dataField name="Sum of Units Sold"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70FAC8-E22A-4760-AFB3-F2C166EBB80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E6" firstHeaderRow="1" firstDataRow="1" firstDataCol="1"/>
  <pivotFields count="9">
    <pivotField numFmtId="14" showAll="0"/>
    <pivotField showAll="0">
      <items count="11">
        <item h="1" x="0"/>
        <item h="1" x="8"/>
        <item h="1" x="3"/>
        <item h="1" x="5"/>
        <item h="1" x="7"/>
        <item h="1" x="2"/>
        <item h="1" x="1"/>
        <item h="1" x="4"/>
        <item x="9"/>
        <item h="1"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s>
  <rowFields count="1">
    <field x="3"/>
  </rowFields>
  <rowItems count="5">
    <i>
      <x/>
    </i>
    <i>
      <x v="2"/>
    </i>
    <i>
      <x v="3"/>
    </i>
    <i>
      <x v="6"/>
    </i>
    <i t="grand">
      <x/>
    </i>
  </rowItems>
  <colItems count="1">
    <i/>
  </colItems>
  <dataFields count="1">
    <dataField name="Sum of Total Sales" fld="7" baseField="0" baseItem="0"/>
  </dataFields>
  <chartFormats count="7">
    <chartFormat chart="0" format="0"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3" count="1" selected="0">
            <x v="0"/>
          </reference>
        </references>
      </pivotArea>
    </chartFormat>
    <chartFormat chart="2" format="17">
      <pivotArea type="data" outline="0" fieldPosition="0">
        <references count="2">
          <reference field="4294967294" count="1" selected="0">
            <x v="0"/>
          </reference>
          <reference field="3" count="1" selected="0">
            <x v="2"/>
          </reference>
        </references>
      </pivotArea>
    </chartFormat>
    <chartFormat chart="2" format="18">
      <pivotArea type="data" outline="0" fieldPosition="0">
        <references count="2">
          <reference field="4294967294" count="1" selected="0">
            <x v="0"/>
          </reference>
          <reference field="3" count="1" selected="0">
            <x v="3"/>
          </reference>
        </references>
      </pivotArea>
    </chartFormat>
    <chartFormat chart="2" format="19">
      <pivotArea type="data" outline="0" fieldPosition="0">
        <references count="2">
          <reference field="4294967294" count="1" selected="0">
            <x v="0"/>
          </reference>
          <reference field="3" count="1" selected="0">
            <x v="6"/>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293622-2E50-4B3B-98AB-F8B808642E27}"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9">
    <pivotField numFmtId="14" showAll="0"/>
    <pivotField showAll="0"/>
    <pivotField axis="axisRow" showAll="0">
      <items count="5">
        <item h="1" x="1"/>
        <item h="1" x="3"/>
        <item x="2"/>
        <item h="1" x="0"/>
        <item t="default"/>
      </items>
    </pivotField>
    <pivotField showAll="0"/>
    <pivotField showAll="0"/>
    <pivotField numFmtId="164" showAll="0"/>
    <pivotField numFmtId="164" showAll="0"/>
    <pivotField dataField="1" numFmtId="164" showAll="0"/>
    <pivotField numFmtId="164" showAll="0"/>
  </pivotFields>
  <rowFields count="1">
    <field x="2"/>
  </rowFields>
  <rowItems count="2">
    <i>
      <x v="2"/>
    </i>
    <i t="grand">
      <x/>
    </i>
  </rowItems>
  <colItems count="1">
    <i/>
  </colItems>
  <dataFields count="1">
    <dataField name="Sum of Total Sales" fld="7"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429DDD-41D6-4B11-8E86-A47BBBB08CF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J4:K15"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pivotField showAll="0"/>
    <pivotField numFmtId="164" showAll="0"/>
    <pivotField numFmtId="164" showAll="0"/>
    <pivotField dataField="1"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FD5381-CA74-4F63-9686-654F9BD60E4C}" sourceName="Region">
  <pivotTables>
    <pivotTable tabId="4" name="PivotTable1"/>
  </pivotTables>
  <data>
    <tabular pivotCacheId="2075309423">
      <items count="4">
        <i x="1"/>
        <i x="3"/>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65A398C-790B-4283-A934-C6A583C7A891}" sourceName="Sales Person">
  <pivotTables>
    <pivotTable tabId="4" name="PivotTable2"/>
  </pivotTables>
  <data>
    <tabular pivotCacheId="2075309423">
      <items count="10">
        <i x="0"/>
        <i x="8"/>
        <i x="3"/>
        <i x="5"/>
        <i x="7"/>
        <i x="2"/>
        <i x="1"/>
        <i x="4"/>
        <i x="9" s="1"/>
        <i x="6"/>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8D05C1F-63A1-4F4A-8B0C-9FFCDBC0A593}" sourceName="Product">
  <pivotTables>
    <pivotTable tabId="4" name="PivotTable3"/>
  </pivotTables>
  <data>
    <tabular pivotCacheId="2075309423">
      <items count="7">
        <i x="2"/>
        <i x="1"/>
        <i x="5" s="1"/>
        <i x="3"/>
        <i x="6"/>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55FCE47-B4BA-4A3A-9439-54712EB54B4A}" cache="Slicer_Region" caption="Region" columnCount="2" rowHeight="230716"/>
  <slicer name="Sales Person" xr10:uid="{A0C1F101-2F71-4C33-903C-726C42124A1C}" cache="Slicer_Sales_Person" caption="Sales Person" startItem="2" rowHeight="230716"/>
  <slicer name="Product" xr10:uid="{D406B00D-E765-4D52-860D-37E9185A4FA0}" cache="Slicer_Product" caption="Product"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F9D5BFD-59D4-4A88-BB34-69FA6D48457A}" cache="Slicer_Region" caption="Region" columnCount="2" rowHeight="230716"/>
  <slicer name="Sales Person 1" xr10:uid="{9952653C-FADB-418D-AF67-7CB7F48CBBB8}" cache="Slicer_Sales_Person" caption="Sales Person" startItem="2" rowHeight="230716"/>
  <slicer name="Product 1" xr10:uid="{7405B8D4-AAC8-4D6E-B614-EFB837966402}" cache="Slicer_Product" caption="Produc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4E581D-BFBE-43D8-BF3E-CECC5EE45AE5}" name="Table1" displayName="Table1" ref="A1:I51" totalsRowShown="0" headerRowDxfId="7" dataDxfId="6" dataCellStyle="Currency [0]">
  <autoFilter ref="A1:I51" xr:uid="{D8D5DD29-A94E-4C13-A617-84D61C91FFCC}"/>
  <tableColumns count="9">
    <tableColumn id="1" xr3:uid="{26EFDD53-7044-408B-98E9-D9F38D2FBB0E}" name="Date" dataDxfId="5"/>
    <tableColumn id="2" xr3:uid="{92A1F484-1FC2-43E7-BDF4-A359D2A57A6A}" name="Sales Person"/>
    <tableColumn id="3" xr3:uid="{A4F1B881-1AA8-4B48-99F9-C7E75FB9F02C}" name="Region"/>
    <tableColumn id="4" xr3:uid="{10863CB2-7A78-4C44-9E95-59F75E8F37FF}" name="Product"/>
    <tableColumn id="5" xr3:uid="{1307AC6D-D15D-4CEE-BDF3-1FB656AE2991}" name="Units Sold" dataDxfId="4"/>
    <tableColumn id="6" xr3:uid="{6645057C-CCC5-4C2E-8212-381E473980EE}" name="Unit Price" dataDxfId="3" dataCellStyle="Currency [0]">
      <calculatedColumnFormula>IF(D2="Tent",6000,IF(D2="Blender",3500,IF(D2="Action Figure",1200,IF(D2="Novel",1000,IF(D2="Sneakers",4000,IF(D2="Smartphone",10000,IF(D2="moisturizer",600,"No Product Found")))))))</calculatedColumnFormula>
    </tableColumn>
    <tableColumn id="7" xr3:uid="{A7822FFA-0E2F-4311-A113-002A863CBA3E}" name="Cost of Goods" dataDxfId="2" dataCellStyle="Currency [0]">
      <calculatedColumnFormula>IF(D2="Tent",4000,IF(D2="Blender",2500,IF(D2="Action Figure",800,IF(D2="Novel",700,IF(D2="Sneakers",3000,IF(D2="Smartphone",7000,IF(D2="moisturizer",400,"No Product Found")))))))</calculatedColumnFormula>
    </tableColumn>
    <tableColumn id="8" xr3:uid="{A123DC5B-CDB0-4640-B27F-72E026CB6A0B}" name="Total Sales" dataDxfId="1" dataCellStyle="Currency [0]">
      <calculatedColumnFormula>F2*E2</calculatedColumnFormula>
    </tableColumn>
    <tableColumn id="9" xr3:uid="{D23D074A-E34F-452E-B039-930C9CC14C77}" name="Profit" dataDxfId="0" dataCellStyle="Currency [0]">
      <calculatedColumnFormula>H2-(G2*E2)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48C89-4F14-4EA5-AE6D-227BCD870511}">
  <dimension ref="A1:K15"/>
  <sheetViews>
    <sheetView workbookViewId="0">
      <selection activeCell="G4" sqref="G4:H12"/>
    </sheetView>
  </sheetViews>
  <sheetFormatPr defaultRowHeight="14"/>
  <cols>
    <col min="1" max="1" width="12.9140625" bestFit="1" customWidth="1"/>
    <col min="2" max="2" width="17" bestFit="1" customWidth="1"/>
    <col min="4" max="4" width="12.9140625" bestFit="1" customWidth="1"/>
    <col min="5" max="5" width="17" bestFit="1" customWidth="1"/>
    <col min="7" max="7" width="12.9140625" bestFit="1" customWidth="1"/>
    <col min="8" max="8" width="16.1640625" bestFit="1" customWidth="1"/>
    <col min="10" max="10" width="12.9140625" bestFit="1" customWidth="1"/>
    <col min="11" max="11" width="17" bestFit="1" customWidth="1"/>
  </cols>
  <sheetData>
    <row r="1" spans="1:11">
      <c r="D1" s="7" t="s">
        <v>34</v>
      </c>
      <c r="E1" t="s">
        <v>35</v>
      </c>
    </row>
    <row r="2" spans="1:11">
      <c r="D2" s="3" t="s">
        <v>16</v>
      </c>
      <c r="E2" s="8">
        <v>66000</v>
      </c>
    </row>
    <row r="3" spans="1:11">
      <c r="A3" s="7" t="s">
        <v>34</v>
      </c>
      <c r="B3" t="s">
        <v>35</v>
      </c>
      <c r="D3" s="3" t="s">
        <v>26</v>
      </c>
      <c r="E3" s="8">
        <v>65400</v>
      </c>
    </row>
    <row r="4" spans="1:11">
      <c r="A4" s="3" t="s">
        <v>15</v>
      </c>
      <c r="B4" s="8">
        <v>2870600</v>
      </c>
      <c r="D4" s="3" t="s">
        <v>19</v>
      </c>
      <c r="E4" s="8">
        <v>341000</v>
      </c>
      <c r="G4" s="7" t="s">
        <v>34</v>
      </c>
      <c r="H4" t="s">
        <v>36</v>
      </c>
      <c r="J4" s="7" t="s">
        <v>34</v>
      </c>
      <c r="K4" t="s">
        <v>35</v>
      </c>
    </row>
    <row r="5" spans="1:11">
      <c r="A5" s="3" t="s">
        <v>29</v>
      </c>
      <c r="B5" s="8">
        <v>2870600</v>
      </c>
      <c r="D5" s="3" t="s">
        <v>10</v>
      </c>
      <c r="E5" s="8">
        <v>312000</v>
      </c>
      <c r="G5" s="3" t="s">
        <v>26</v>
      </c>
      <c r="H5" s="8">
        <v>1178</v>
      </c>
      <c r="J5" s="3" t="s">
        <v>8</v>
      </c>
      <c r="K5" s="8">
        <v>1591600</v>
      </c>
    </row>
    <row r="6" spans="1:11">
      <c r="D6" s="3" t="s">
        <v>29</v>
      </c>
      <c r="E6" s="8">
        <v>784400</v>
      </c>
      <c r="G6" s="3" t="s">
        <v>29</v>
      </c>
      <c r="H6" s="8">
        <v>1178</v>
      </c>
      <c r="J6" s="3" t="s">
        <v>25</v>
      </c>
      <c r="K6" s="8">
        <v>677600</v>
      </c>
    </row>
    <row r="7" spans="1:11">
      <c r="J7" s="3" t="s">
        <v>17</v>
      </c>
      <c r="K7" s="8">
        <v>1957000</v>
      </c>
    </row>
    <row r="8" spans="1:11">
      <c r="J8" s="3" t="s">
        <v>22</v>
      </c>
      <c r="K8" s="8">
        <v>1661400</v>
      </c>
    </row>
    <row r="9" spans="1:11">
      <c r="J9" s="3" t="s">
        <v>24</v>
      </c>
      <c r="K9" s="8">
        <v>1741200</v>
      </c>
    </row>
    <row r="10" spans="1:11">
      <c r="J10" s="3" t="s">
        <v>14</v>
      </c>
      <c r="K10" s="8">
        <v>1110000</v>
      </c>
    </row>
    <row r="11" spans="1:11">
      <c r="J11" s="3" t="s">
        <v>11</v>
      </c>
      <c r="K11" s="8">
        <v>1777400</v>
      </c>
    </row>
    <row r="12" spans="1:11">
      <c r="J12" s="3" t="s">
        <v>20</v>
      </c>
      <c r="K12" s="8">
        <v>1065400</v>
      </c>
    </row>
    <row r="13" spans="1:11">
      <c r="J13" s="3" t="s">
        <v>27</v>
      </c>
      <c r="K13" s="8">
        <v>784400</v>
      </c>
    </row>
    <row r="14" spans="1:11">
      <c r="J14" s="3" t="s">
        <v>23</v>
      </c>
      <c r="K14" s="8">
        <v>578500</v>
      </c>
    </row>
    <row r="15" spans="1:11">
      <c r="J15" s="3" t="s">
        <v>29</v>
      </c>
      <c r="K15" s="8">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A33B4-C3E6-4B98-A471-55266A550254}">
  <dimension ref="I16"/>
  <sheetViews>
    <sheetView tabSelected="1" workbookViewId="0">
      <selection activeCell="A41" sqref="A41"/>
    </sheetView>
  </sheetViews>
  <sheetFormatPr defaultRowHeight="14"/>
  <cols>
    <col min="17" max="17" width="15.1640625" customWidth="1"/>
  </cols>
  <sheetData>
    <row r="16" spans="9:9">
      <c r="I16">
        <f>Dashboard!K2</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workbookViewId="0">
      <selection activeCell="K2" sqref="K2"/>
    </sheetView>
  </sheetViews>
  <sheetFormatPr defaultRowHeight="14"/>
  <cols>
    <col min="1" max="1" width="12.83203125" customWidth="1"/>
    <col min="2" max="2" width="13.83203125" customWidth="1"/>
    <col min="4" max="4" width="15.58203125" customWidth="1"/>
    <col min="5" max="5" width="11.33203125" customWidth="1"/>
    <col min="6" max="6" width="11.9140625" customWidth="1"/>
    <col min="7" max="7" width="14.9140625" customWidth="1"/>
    <col min="8" max="9" width="13.5" customWidth="1"/>
    <col min="10" max="10" width="12.25" bestFit="1" customWidth="1"/>
    <col min="11" max="11" width="19" customWidth="1"/>
  </cols>
  <sheetData>
    <row r="1" spans="1:11" ht="20.149999999999999" customHeight="1" thickBot="1">
      <c r="A1" s="1" t="s">
        <v>0</v>
      </c>
      <c r="B1" s="1" t="s">
        <v>1</v>
      </c>
      <c r="C1" s="1" t="s">
        <v>2</v>
      </c>
      <c r="D1" s="1" t="s">
        <v>3</v>
      </c>
      <c r="E1" s="1" t="s">
        <v>4</v>
      </c>
      <c r="F1" s="1" t="s">
        <v>5</v>
      </c>
      <c r="G1" s="1" t="s">
        <v>6</v>
      </c>
      <c r="H1" s="1" t="s">
        <v>7</v>
      </c>
      <c r="I1" s="5" t="s">
        <v>33</v>
      </c>
      <c r="K1" s="5" t="s">
        <v>29</v>
      </c>
    </row>
    <row r="2" spans="1:11" ht="14.5" thickTop="1">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4">
        <f>H2-(G2*E2)</f>
        <v>168000</v>
      </c>
      <c r="K2" s="6">
        <f>SUM(H2:H51)</f>
        <v>12944500</v>
      </c>
    </row>
    <row r="3" spans="1:11">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K3" s="5" t="s">
        <v>30</v>
      </c>
    </row>
    <row r="4" spans="1:11">
      <c r="A4" s="2">
        <v>44230</v>
      </c>
      <c r="B4" t="s">
        <v>14</v>
      </c>
      <c r="C4" t="s">
        <v>15</v>
      </c>
      <c r="D4" t="s">
        <v>16</v>
      </c>
      <c r="E4" s="3">
        <v>136</v>
      </c>
      <c r="F4" s="4">
        <f t="shared" si="0"/>
        <v>1200</v>
      </c>
      <c r="G4" s="4">
        <f t="shared" si="1"/>
        <v>800</v>
      </c>
      <c r="H4" s="4">
        <f t="shared" si="2"/>
        <v>163200</v>
      </c>
      <c r="I4" s="4">
        <f t="shared" si="3"/>
        <v>54400</v>
      </c>
      <c r="K4">
        <f>SUM(E2:E51)</f>
        <v>4705</v>
      </c>
    </row>
    <row r="5" spans="1:11">
      <c r="A5" s="2">
        <v>44085</v>
      </c>
      <c r="B5" t="s">
        <v>17</v>
      </c>
      <c r="C5" t="s">
        <v>18</v>
      </c>
      <c r="D5" t="s">
        <v>19</v>
      </c>
      <c r="E5" s="3">
        <v>91</v>
      </c>
      <c r="F5" s="4">
        <f t="shared" si="0"/>
        <v>1000</v>
      </c>
      <c r="G5" s="4">
        <f t="shared" si="1"/>
        <v>700</v>
      </c>
      <c r="H5" s="4">
        <f t="shared" si="2"/>
        <v>91000</v>
      </c>
      <c r="I5" s="4">
        <f t="shared" si="3"/>
        <v>27300</v>
      </c>
      <c r="K5" s="5" t="s">
        <v>31</v>
      </c>
    </row>
    <row r="6" spans="1:11">
      <c r="A6" s="2">
        <v>44462</v>
      </c>
      <c r="B6" t="s">
        <v>20</v>
      </c>
      <c r="C6" t="s">
        <v>9</v>
      </c>
      <c r="D6" t="s">
        <v>21</v>
      </c>
      <c r="E6" s="3">
        <v>110</v>
      </c>
      <c r="F6" s="4">
        <f t="shared" si="0"/>
        <v>4000</v>
      </c>
      <c r="G6" s="4">
        <f t="shared" si="1"/>
        <v>3000</v>
      </c>
      <c r="H6" s="4">
        <f t="shared" si="2"/>
        <v>440000</v>
      </c>
      <c r="I6" s="4">
        <f t="shared" si="3"/>
        <v>110000</v>
      </c>
      <c r="K6" s="6">
        <f>SUM(I2:I51)</f>
        <v>3834400</v>
      </c>
    </row>
    <row r="7" spans="1:11">
      <c r="A7" s="2">
        <v>44105</v>
      </c>
      <c r="B7" t="s">
        <v>22</v>
      </c>
      <c r="C7" t="s">
        <v>12</v>
      </c>
      <c r="D7" t="s">
        <v>16</v>
      </c>
      <c r="E7" s="3">
        <v>51</v>
      </c>
      <c r="F7" s="4">
        <f t="shared" si="0"/>
        <v>1200</v>
      </c>
      <c r="G7" s="4">
        <f t="shared" si="1"/>
        <v>800</v>
      </c>
      <c r="H7" s="4">
        <f t="shared" si="2"/>
        <v>61200</v>
      </c>
      <c r="I7" s="4">
        <f t="shared" si="3"/>
        <v>20400</v>
      </c>
      <c r="K7" s="5" t="s">
        <v>32</v>
      </c>
    </row>
    <row r="8" spans="1:11">
      <c r="A8" s="2">
        <v>44413</v>
      </c>
      <c r="B8" t="s">
        <v>23</v>
      </c>
      <c r="C8" t="s">
        <v>18</v>
      </c>
      <c r="D8" t="s">
        <v>19</v>
      </c>
      <c r="E8" s="3">
        <v>78</v>
      </c>
      <c r="F8" s="4">
        <f t="shared" si="0"/>
        <v>1000</v>
      </c>
      <c r="G8" s="4">
        <f t="shared" si="1"/>
        <v>700</v>
      </c>
      <c r="H8" s="4">
        <f t="shared" si="2"/>
        <v>78000</v>
      </c>
      <c r="I8" s="4">
        <f t="shared" si="3"/>
        <v>23400</v>
      </c>
      <c r="K8" s="6">
        <f>AVERAGE(H2:H51)</f>
        <v>258890</v>
      </c>
    </row>
    <row r="9" spans="1:11">
      <c r="A9" s="2">
        <v>44141</v>
      </c>
      <c r="B9" t="s">
        <v>24</v>
      </c>
      <c r="C9" t="s">
        <v>15</v>
      </c>
      <c r="D9" t="s">
        <v>10</v>
      </c>
      <c r="E9" s="3">
        <v>146</v>
      </c>
      <c r="F9" s="4">
        <f t="shared" si="0"/>
        <v>6000</v>
      </c>
      <c r="G9" s="4">
        <f t="shared" si="1"/>
        <v>4000</v>
      </c>
      <c r="H9" s="4">
        <f t="shared" si="2"/>
        <v>876000</v>
      </c>
      <c r="I9" s="4">
        <f t="shared" si="3"/>
        <v>292000</v>
      </c>
    </row>
    <row r="10" spans="1:11">
      <c r="A10" s="2">
        <v>44223</v>
      </c>
      <c r="B10" t="s">
        <v>25</v>
      </c>
      <c r="C10" t="s">
        <v>9</v>
      </c>
      <c r="D10" t="s">
        <v>26</v>
      </c>
      <c r="E10" s="3">
        <v>101</v>
      </c>
      <c r="F10" s="4">
        <f t="shared" si="0"/>
        <v>600</v>
      </c>
      <c r="G10" s="4">
        <f t="shared" si="1"/>
        <v>400</v>
      </c>
      <c r="H10" s="4">
        <f t="shared" si="2"/>
        <v>60600</v>
      </c>
      <c r="I10" s="4">
        <f t="shared" si="3"/>
        <v>20200</v>
      </c>
    </row>
    <row r="11" spans="1:11">
      <c r="A11" s="2">
        <v>44442</v>
      </c>
      <c r="B11" t="s">
        <v>27</v>
      </c>
      <c r="C11" t="s">
        <v>15</v>
      </c>
      <c r="D11" t="s">
        <v>10</v>
      </c>
      <c r="E11" s="3">
        <v>52</v>
      </c>
      <c r="F11" s="4">
        <f t="shared" si="0"/>
        <v>6000</v>
      </c>
      <c r="G11" s="4">
        <f t="shared" si="1"/>
        <v>4000</v>
      </c>
      <c r="H11" s="4">
        <f t="shared" si="2"/>
        <v>312000</v>
      </c>
      <c r="I11" s="4">
        <f t="shared" si="3"/>
        <v>104000</v>
      </c>
    </row>
    <row r="12" spans="1:11">
      <c r="A12" s="2">
        <v>44469</v>
      </c>
      <c r="B12" t="s">
        <v>27</v>
      </c>
      <c r="C12" t="s">
        <v>12</v>
      </c>
      <c r="D12" t="s">
        <v>16</v>
      </c>
      <c r="E12" s="3">
        <v>55</v>
      </c>
      <c r="F12" s="4">
        <f t="shared" si="0"/>
        <v>1200</v>
      </c>
      <c r="G12" s="4">
        <f t="shared" si="1"/>
        <v>800</v>
      </c>
      <c r="H12" s="4">
        <f t="shared" si="2"/>
        <v>66000</v>
      </c>
      <c r="I12" s="4">
        <f t="shared" si="3"/>
        <v>22000</v>
      </c>
    </row>
    <row r="13" spans="1:11">
      <c r="A13" s="2">
        <v>44084</v>
      </c>
      <c r="B13" t="s">
        <v>27</v>
      </c>
      <c r="C13" t="s">
        <v>15</v>
      </c>
      <c r="D13" t="s">
        <v>19</v>
      </c>
      <c r="E13" s="3">
        <v>137</v>
      </c>
      <c r="F13" s="4">
        <f t="shared" si="0"/>
        <v>1000</v>
      </c>
      <c r="G13" s="4">
        <f t="shared" si="1"/>
        <v>700</v>
      </c>
      <c r="H13" s="4">
        <f t="shared" si="2"/>
        <v>137000</v>
      </c>
      <c r="I13" s="4">
        <f t="shared" si="3"/>
        <v>41100</v>
      </c>
    </row>
    <row r="14" spans="1:11">
      <c r="A14" s="2">
        <v>44404</v>
      </c>
      <c r="B14" t="s">
        <v>24</v>
      </c>
      <c r="C14" t="s">
        <v>15</v>
      </c>
      <c r="D14" t="s">
        <v>13</v>
      </c>
      <c r="E14" s="3">
        <v>96</v>
      </c>
      <c r="F14" s="4">
        <f t="shared" si="0"/>
        <v>3500</v>
      </c>
      <c r="G14" s="4">
        <f t="shared" si="1"/>
        <v>2500</v>
      </c>
      <c r="H14" s="4">
        <f t="shared" si="2"/>
        <v>336000</v>
      </c>
      <c r="I14" s="4">
        <f t="shared" si="3"/>
        <v>96000</v>
      </c>
    </row>
    <row r="15" spans="1:11">
      <c r="A15" s="2">
        <v>44113</v>
      </c>
      <c r="B15" t="s">
        <v>25</v>
      </c>
      <c r="C15" t="s">
        <v>12</v>
      </c>
      <c r="D15" t="s">
        <v>21</v>
      </c>
      <c r="E15" s="3">
        <v>52</v>
      </c>
      <c r="F15" s="4">
        <f t="shared" si="0"/>
        <v>4000</v>
      </c>
      <c r="G15" s="4">
        <f t="shared" si="1"/>
        <v>3000</v>
      </c>
      <c r="H15" s="4">
        <f t="shared" si="2"/>
        <v>208000</v>
      </c>
      <c r="I15" s="4">
        <f t="shared" si="3"/>
        <v>52000</v>
      </c>
    </row>
    <row r="16" spans="1:11">
      <c r="A16" s="2">
        <v>44292</v>
      </c>
      <c r="B16" t="s">
        <v>17</v>
      </c>
      <c r="C16" t="s">
        <v>9</v>
      </c>
      <c r="D16" t="s">
        <v>13</v>
      </c>
      <c r="E16" s="3">
        <v>76</v>
      </c>
      <c r="F16" s="4">
        <f t="shared" si="0"/>
        <v>3500</v>
      </c>
      <c r="G16" s="4">
        <f t="shared" si="1"/>
        <v>2500</v>
      </c>
      <c r="H16" s="4">
        <f t="shared" si="2"/>
        <v>266000</v>
      </c>
      <c r="I16" s="4">
        <f t="shared" si="3"/>
        <v>76000</v>
      </c>
    </row>
    <row r="17" spans="1:9">
      <c r="A17" s="2">
        <v>44362</v>
      </c>
      <c r="B17" t="s">
        <v>11</v>
      </c>
      <c r="C17" t="s">
        <v>18</v>
      </c>
      <c r="D17" t="s">
        <v>21</v>
      </c>
      <c r="E17" s="3">
        <v>145</v>
      </c>
      <c r="F17" s="4">
        <f t="shared" si="0"/>
        <v>4000</v>
      </c>
      <c r="G17" s="4">
        <f t="shared" si="1"/>
        <v>3000</v>
      </c>
      <c r="H17" s="4">
        <f t="shared" si="2"/>
        <v>580000</v>
      </c>
      <c r="I17" s="4">
        <f t="shared" si="3"/>
        <v>145000</v>
      </c>
    </row>
    <row r="18" spans="1:9">
      <c r="A18" s="2">
        <v>44083</v>
      </c>
      <c r="B18" t="s">
        <v>8</v>
      </c>
      <c r="C18" t="s">
        <v>15</v>
      </c>
      <c r="D18" t="s">
        <v>26</v>
      </c>
      <c r="E18" s="3">
        <v>83</v>
      </c>
      <c r="F18" s="4">
        <f t="shared" si="0"/>
        <v>600</v>
      </c>
      <c r="G18" s="4">
        <f t="shared" si="1"/>
        <v>400</v>
      </c>
      <c r="H18" s="4">
        <f t="shared" si="2"/>
        <v>49800</v>
      </c>
      <c r="I18" s="4">
        <f t="shared" si="3"/>
        <v>16600</v>
      </c>
    </row>
    <row r="19" spans="1:9">
      <c r="A19" s="2">
        <v>44421</v>
      </c>
      <c r="B19" t="s">
        <v>20</v>
      </c>
      <c r="C19" t="s">
        <v>15</v>
      </c>
      <c r="D19" t="s">
        <v>19</v>
      </c>
      <c r="E19" s="3">
        <v>91</v>
      </c>
      <c r="F19" s="4">
        <f t="shared" si="0"/>
        <v>1000</v>
      </c>
      <c r="G19" s="4">
        <f t="shared" si="1"/>
        <v>700</v>
      </c>
      <c r="H19" s="4">
        <f t="shared" si="2"/>
        <v>91000</v>
      </c>
      <c r="I19" s="4">
        <f t="shared" si="3"/>
        <v>27300</v>
      </c>
    </row>
    <row r="20" spans="1:9">
      <c r="A20" s="2">
        <v>44070</v>
      </c>
      <c r="B20" t="s">
        <v>22</v>
      </c>
      <c r="C20" t="s">
        <v>9</v>
      </c>
      <c r="D20" t="s">
        <v>28</v>
      </c>
      <c r="E20" s="3">
        <v>108</v>
      </c>
      <c r="F20" s="4">
        <f t="shared" si="0"/>
        <v>10000</v>
      </c>
      <c r="G20" s="4">
        <f t="shared" si="1"/>
        <v>7000</v>
      </c>
      <c r="H20" s="4">
        <f t="shared" si="2"/>
        <v>1080000</v>
      </c>
      <c r="I20" s="4">
        <f t="shared" si="3"/>
        <v>324000</v>
      </c>
    </row>
    <row r="21" spans="1:9">
      <c r="A21" s="2">
        <v>44293</v>
      </c>
      <c r="B21" t="s">
        <v>14</v>
      </c>
      <c r="C21" t="s">
        <v>18</v>
      </c>
      <c r="D21" t="s">
        <v>21</v>
      </c>
      <c r="E21" s="3">
        <v>144</v>
      </c>
      <c r="F21" s="4">
        <f t="shared" si="0"/>
        <v>4000</v>
      </c>
      <c r="G21" s="4">
        <f t="shared" si="1"/>
        <v>3000</v>
      </c>
      <c r="H21" s="4">
        <f t="shared" si="2"/>
        <v>576000</v>
      </c>
      <c r="I21" s="4">
        <f t="shared" si="3"/>
        <v>144000</v>
      </c>
    </row>
    <row r="22" spans="1:9">
      <c r="A22" s="2">
        <v>43990</v>
      </c>
      <c r="B22" t="s">
        <v>20</v>
      </c>
      <c r="C22" t="s">
        <v>15</v>
      </c>
      <c r="D22" t="s">
        <v>26</v>
      </c>
      <c r="E22" s="3">
        <v>92</v>
      </c>
      <c r="F22" s="4">
        <f t="shared" si="0"/>
        <v>600</v>
      </c>
      <c r="G22" s="4">
        <f t="shared" si="1"/>
        <v>400</v>
      </c>
      <c r="H22" s="4">
        <f t="shared" si="2"/>
        <v>55200</v>
      </c>
      <c r="I22" s="4">
        <f t="shared" si="3"/>
        <v>18400</v>
      </c>
    </row>
    <row r="23" spans="1:9">
      <c r="A23" s="2">
        <v>44551</v>
      </c>
      <c r="B23" t="s">
        <v>24</v>
      </c>
      <c r="C23" t="s">
        <v>9</v>
      </c>
      <c r="D23" t="s">
        <v>10</v>
      </c>
      <c r="E23" s="3">
        <v>71</v>
      </c>
      <c r="F23" s="4">
        <f t="shared" si="0"/>
        <v>6000</v>
      </c>
      <c r="G23" s="4">
        <f t="shared" si="1"/>
        <v>4000</v>
      </c>
      <c r="H23" s="4">
        <f t="shared" si="2"/>
        <v>426000</v>
      </c>
      <c r="I23" s="4">
        <f t="shared" si="3"/>
        <v>142000</v>
      </c>
    </row>
    <row r="24" spans="1:9">
      <c r="A24" s="2">
        <v>44418</v>
      </c>
      <c r="B24" t="s">
        <v>8</v>
      </c>
      <c r="C24" t="s">
        <v>12</v>
      </c>
      <c r="D24" t="s">
        <v>26</v>
      </c>
      <c r="E24" s="3">
        <v>103</v>
      </c>
      <c r="F24" s="4">
        <f t="shared" si="0"/>
        <v>600</v>
      </c>
      <c r="G24" s="4">
        <f t="shared" si="1"/>
        <v>400</v>
      </c>
      <c r="H24" s="4">
        <f t="shared" si="2"/>
        <v>61800</v>
      </c>
      <c r="I24" s="4">
        <f t="shared" si="3"/>
        <v>20600</v>
      </c>
    </row>
    <row r="25" spans="1:9">
      <c r="A25" s="2">
        <v>44532</v>
      </c>
      <c r="B25" t="s">
        <v>27</v>
      </c>
      <c r="C25" t="s">
        <v>18</v>
      </c>
      <c r="D25" t="s">
        <v>19</v>
      </c>
      <c r="E25" s="3">
        <v>55</v>
      </c>
      <c r="F25" s="4">
        <f t="shared" si="0"/>
        <v>1000</v>
      </c>
      <c r="G25" s="4">
        <f t="shared" si="1"/>
        <v>700</v>
      </c>
      <c r="H25" s="4">
        <f t="shared" si="2"/>
        <v>55000</v>
      </c>
      <c r="I25" s="4">
        <f t="shared" si="3"/>
        <v>16500</v>
      </c>
    </row>
    <row r="26" spans="1:9">
      <c r="A26" s="2">
        <v>44438</v>
      </c>
      <c r="B26" t="s">
        <v>22</v>
      </c>
      <c r="C26" t="s">
        <v>12</v>
      </c>
      <c r="D26" t="s">
        <v>21</v>
      </c>
      <c r="E26" s="3">
        <v>93</v>
      </c>
      <c r="F26" s="4">
        <f t="shared" si="0"/>
        <v>4000</v>
      </c>
      <c r="G26" s="4">
        <f t="shared" si="1"/>
        <v>3000</v>
      </c>
      <c r="H26" s="4">
        <f t="shared" si="2"/>
        <v>372000</v>
      </c>
      <c r="I26" s="4">
        <f t="shared" si="3"/>
        <v>93000</v>
      </c>
    </row>
    <row r="27" spans="1:9">
      <c r="A27" s="2">
        <v>43971</v>
      </c>
      <c r="B27" t="s">
        <v>14</v>
      </c>
      <c r="C27" t="s">
        <v>15</v>
      </c>
      <c r="D27" t="s">
        <v>26</v>
      </c>
      <c r="E27" s="3">
        <v>143</v>
      </c>
      <c r="F27" s="4">
        <f t="shared" si="0"/>
        <v>600</v>
      </c>
      <c r="G27" s="4">
        <f t="shared" si="1"/>
        <v>400</v>
      </c>
      <c r="H27" s="4">
        <f t="shared" si="2"/>
        <v>85800</v>
      </c>
      <c r="I27" s="4">
        <f t="shared" si="3"/>
        <v>28600</v>
      </c>
    </row>
    <row r="28" spans="1:9">
      <c r="A28" s="2">
        <v>44452</v>
      </c>
      <c r="B28" t="s">
        <v>23</v>
      </c>
      <c r="C28" t="s">
        <v>9</v>
      </c>
      <c r="D28" t="s">
        <v>13</v>
      </c>
      <c r="E28" s="3">
        <v>143</v>
      </c>
      <c r="F28" s="4">
        <f t="shared" si="0"/>
        <v>3500</v>
      </c>
      <c r="G28" s="4">
        <f t="shared" si="1"/>
        <v>2500</v>
      </c>
      <c r="H28" s="4">
        <f t="shared" si="2"/>
        <v>500500</v>
      </c>
      <c r="I28" s="4">
        <f t="shared" si="3"/>
        <v>143000</v>
      </c>
    </row>
    <row r="29" spans="1:9">
      <c r="A29" s="2">
        <v>44496</v>
      </c>
      <c r="B29" t="s">
        <v>25</v>
      </c>
      <c r="C29" t="s">
        <v>18</v>
      </c>
      <c r="D29" t="s">
        <v>26</v>
      </c>
      <c r="E29" s="3">
        <v>99</v>
      </c>
      <c r="F29" s="4">
        <f t="shared" si="0"/>
        <v>600</v>
      </c>
      <c r="G29" s="4">
        <f t="shared" si="1"/>
        <v>400</v>
      </c>
      <c r="H29" s="4">
        <f t="shared" si="2"/>
        <v>59400</v>
      </c>
      <c r="I29" s="4">
        <f t="shared" si="3"/>
        <v>19800</v>
      </c>
    </row>
    <row r="30" spans="1:9">
      <c r="A30" s="2">
        <v>44187</v>
      </c>
      <c r="B30" t="s">
        <v>17</v>
      </c>
      <c r="C30" t="s">
        <v>9</v>
      </c>
      <c r="D30" t="s">
        <v>19</v>
      </c>
      <c r="E30" s="3">
        <v>120</v>
      </c>
      <c r="F30" s="4">
        <f t="shared" si="0"/>
        <v>1000</v>
      </c>
      <c r="G30" s="4">
        <f t="shared" si="1"/>
        <v>700</v>
      </c>
      <c r="H30" s="4">
        <f t="shared" si="2"/>
        <v>120000</v>
      </c>
      <c r="I30" s="4">
        <f t="shared" si="3"/>
        <v>36000</v>
      </c>
    </row>
    <row r="31" spans="1:9">
      <c r="A31" s="2">
        <v>44405</v>
      </c>
      <c r="B31" t="s">
        <v>11</v>
      </c>
      <c r="C31" t="s">
        <v>15</v>
      </c>
      <c r="D31" t="s">
        <v>13</v>
      </c>
      <c r="E31" s="3">
        <v>66</v>
      </c>
      <c r="F31" s="4">
        <f t="shared" si="0"/>
        <v>3500</v>
      </c>
      <c r="G31" s="4">
        <f t="shared" si="1"/>
        <v>2500</v>
      </c>
      <c r="H31" s="4">
        <f t="shared" si="2"/>
        <v>231000</v>
      </c>
      <c r="I31" s="4">
        <f t="shared" si="3"/>
        <v>66000</v>
      </c>
    </row>
    <row r="32" spans="1:9">
      <c r="A32" s="2">
        <v>44103</v>
      </c>
      <c r="B32" t="s">
        <v>25</v>
      </c>
      <c r="C32" t="s">
        <v>18</v>
      </c>
      <c r="D32" t="s">
        <v>16</v>
      </c>
      <c r="E32" s="3">
        <v>88</v>
      </c>
      <c r="F32" s="4">
        <f t="shared" si="0"/>
        <v>1200</v>
      </c>
      <c r="G32" s="4">
        <f t="shared" si="1"/>
        <v>800</v>
      </c>
      <c r="H32" s="4">
        <f t="shared" si="2"/>
        <v>105600</v>
      </c>
      <c r="I32" s="4">
        <f t="shared" si="3"/>
        <v>35200</v>
      </c>
    </row>
    <row r="33" spans="1:9">
      <c r="A33" s="2">
        <v>44126</v>
      </c>
      <c r="B33" t="s">
        <v>17</v>
      </c>
      <c r="C33" t="s">
        <v>12</v>
      </c>
      <c r="D33" t="s">
        <v>28</v>
      </c>
      <c r="E33" s="3">
        <v>127</v>
      </c>
      <c r="F33" s="4">
        <f t="shared" si="0"/>
        <v>10000</v>
      </c>
      <c r="G33" s="4">
        <f t="shared" si="1"/>
        <v>7000</v>
      </c>
      <c r="H33" s="4">
        <f t="shared" si="2"/>
        <v>1270000</v>
      </c>
      <c r="I33" s="4">
        <f t="shared" si="3"/>
        <v>381000</v>
      </c>
    </row>
    <row r="34" spans="1:9">
      <c r="A34" s="2">
        <v>43970</v>
      </c>
      <c r="B34" t="s">
        <v>20</v>
      </c>
      <c r="C34" t="s">
        <v>9</v>
      </c>
      <c r="D34" t="s">
        <v>21</v>
      </c>
      <c r="E34" s="3">
        <v>67</v>
      </c>
      <c r="F34" s="4">
        <f t="shared" si="0"/>
        <v>4000</v>
      </c>
      <c r="G34" s="4">
        <f t="shared" si="1"/>
        <v>3000</v>
      </c>
      <c r="H34" s="4">
        <f t="shared" si="2"/>
        <v>268000</v>
      </c>
      <c r="I34" s="4">
        <f t="shared" si="3"/>
        <v>67000</v>
      </c>
    </row>
    <row r="35" spans="1:9">
      <c r="A35" s="2">
        <v>44536</v>
      </c>
      <c r="B35" t="s">
        <v>11</v>
      </c>
      <c r="C35" t="s">
        <v>12</v>
      </c>
      <c r="D35" t="s">
        <v>16</v>
      </c>
      <c r="E35" s="3">
        <v>67</v>
      </c>
      <c r="F35" s="4">
        <f t="shared" si="0"/>
        <v>1200</v>
      </c>
      <c r="G35" s="4">
        <f t="shared" si="1"/>
        <v>800</v>
      </c>
      <c r="H35" s="4">
        <f t="shared" si="2"/>
        <v>80400</v>
      </c>
      <c r="I35" s="4">
        <f t="shared" si="3"/>
        <v>26800</v>
      </c>
    </row>
    <row r="36" spans="1:9">
      <c r="A36" s="2">
        <v>44069</v>
      </c>
      <c r="B36" t="s">
        <v>27</v>
      </c>
      <c r="C36" t="s">
        <v>15</v>
      </c>
      <c r="D36" t="s">
        <v>19</v>
      </c>
      <c r="E36" s="3">
        <v>149</v>
      </c>
      <c r="F36" s="4">
        <f t="shared" si="0"/>
        <v>1000</v>
      </c>
      <c r="G36" s="4">
        <f t="shared" si="1"/>
        <v>700</v>
      </c>
      <c r="H36" s="4">
        <f t="shared" si="2"/>
        <v>149000</v>
      </c>
      <c r="I36" s="4">
        <f t="shared" si="3"/>
        <v>44700</v>
      </c>
    </row>
    <row r="37" spans="1:9">
      <c r="A37" s="2">
        <v>44378</v>
      </c>
      <c r="B37" t="s">
        <v>20</v>
      </c>
      <c r="C37" t="s">
        <v>18</v>
      </c>
      <c r="D37" t="s">
        <v>26</v>
      </c>
      <c r="E37" s="3">
        <v>104</v>
      </c>
      <c r="F37" s="4">
        <f t="shared" si="0"/>
        <v>600</v>
      </c>
      <c r="G37" s="4">
        <f t="shared" si="1"/>
        <v>400</v>
      </c>
      <c r="H37" s="4">
        <f t="shared" si="2"/>
        <v>62400</v>
      </c>
      <c r="I37" s="4">
        <f t="shared" si="3"/>
        <v>20800</v>
      </c>
    </row>
    <row r="38" spans="1:9">
      <c r="A38" s="2">
        <v>44404</v>
      </c>
      <c r="B38" t="s">
        <v>24</v>
      </c>
      <c r="C38" t="s">
        <v>9</v>
      </c>
      <c r="D38" t="s">
        <v>26</v>
      </c>
      <c r="E38" s="3">
        <v>57</v>
      </c>
      <c r="F38" s="4">
        <f t="shared" si="0"/>
        <v>600</v>
      </c>
      <c r="G38" s="4">
        <f t="shared" si="1"/>
        <v>400</v>
      </c>
      <c r="H38" s="4">
        <f t="shared" si="2"/>
        <v>34200</v>
      </c>
      <c r="I38" s="4">
        <f t="shared" si="3"/>
        <v>11400</v>
      </c>
    </row>
    <row r="39" spans="1:9">
      <c r="A39" s="2">
        <v>44109</v>
      </c>
      <c r="B39" t="s">
        <v>14</v>
      </c>
      <c r="C39" t="s">
        <v>12</v>
      </c>
      <c r="D39" t="s">
        <v>26</v>
      </c>
      <c r="E39" s="3">
        <v>90</v>
      </c>
      <c r="F39" s="4">
        <f t="shared" si="0"/>
        <v>600</v>
      </c>
      <c r="G39" s="4">
        <f t="shared" si="1"/>
        <v>400</v>
      </c>
      <c r="H39" s="4">
        <f t="shared" si="2"/>
        <v>54000</v>
      </c>
      <c r="I39" s="4">
        <f t="shared" si="3"/>
        <v>18000</v>
      </c>
    </row>
    <row r="40" spans="1:9">
      <c r="A40" s="2">
        <v>44076</v>
      </c>
      <c r="B40" t="s">
        <v>22</v>
      </c>
      <c r="C40" t="s">
        <v>15</v>
      </c>
      <c r="D40" t="s">
        <v>26</v>
      </c>
      <c r="E40" s="3">
        <v>67</v>
      </c>
      <c r="F40" s="4">
        <f t="shared" si="0"/>
        <v>600</v>
      </c>
      <c r="G40" s="4">
        <f t="shared" si="1"/>
        <v>400</v>
      </c>
      <c r="H40" s="4">
        <f t="shared" si="2"/>
        <v>40200</v>
      </c>
      <c r="I40" s="4">
        <f t="shared" si="3"/>
        <v>13400</v>
      </c>
    </row>
    <row r="41" spans="1:9">
      <c r="A41" s="2">
        <v>44441</v>
      </c>
      <c r="B41" t="s">
        <v>8</v>
      </c>
      <c r="C41" t="s">
        <v>18</v>
      </c>
      <c r="D41" t="s">
        <v>21</v>
      </c>
      <c r="E41" s="3">
        <v>127</v>
      </c>
      <c r="F41" s="4">
        <f t="shared" si="0"/>
        <v>4000</v>
      </c>
      <c r="G41" s="4">
        <f t="shared" si="1"/>
        <v>3000</v>
      </c>
      <c r="H41" s="4">
        <f t="shared" si="2"/>
        <v>508000</v>
      </c>
      <c r="I41" s="4">
        <f t="shared" si="3"/>
        <v>127000</v>
      </c>
    </row>
    <row r="42" spans="1:9">
      <c r="A42" s="2">
        <v>44299</v>
      </c>
      <c r="B42" t="s">
        <v>22</v>
      </c>
      <c r="C42" t="s">
        <v>9</v>
      </c>
      <c r="D42" t="s">
        <v>19</v>
      </c>
      <c r="E42" s="3">
        <v>108</v>
      </c>
      <c r="F42" s="4">
        <f t="shared" si="0"/>
        <v>1000</v>
      </c>
      <c r="G42" s="4">
        <f t="shared" si="1"/>
        <v>700</v>
      </c>
      <c r="H42" s="4">
        <f t="shared" si="2"/>
        <v>108000</v>
      </c>
      <c r="I42" s="4">
        <f t="shared" si="3"/>
        <v>32400</v>
      </c>
    </row>
    <row r="43" spans="1:9">
      <c r="A43" s="2">
        <v>44322</v>
      </c>
      <c r="B43" t="s">
        <v>14</v>
      </c>
      <c r="C43" t="s">
        <v>12</v>
      </c>
      <c r="D43" t="s">
        <v>13</v>
      </c>
      <c r="E43" s="3">
        <v>66</v>
      </c>
      <c r="F43" s="4">
        <f t="shared" si="0"/>
        <v>3500</v>
      </c>
      <c r="G43" s="4">
        <f t="shared" si="1"/>
        <v>2500</v>
      </c>
      <c r="H43" s="4">
        <f t="shared" si="2"/>
        <v>231000</v>
      </c>
      <c r="I43" s="4">
        <f t="shared" si="3"/>
        <v>66000</v>
      </c>
    </row>
    <row r="44" spans="1:9">
      <c r="A44" s="2">
        <v>44211</v>
      </c>
      <c r="B44" t="s">
        <v>8</v>
      </c>
      <c r="C44" t="s">
        <v>18</v>
      </c>
      <c r="D44" t="s">
        <v>10</v>
      </c>
      <c r="E44" s="3">
        <v>78</v>
      </c>
      <c r="F44" s="4">
        <f t="shared" si="0"/>
        <v>6000</v>
      </c>
      <c r="G44" s="4">
        <f t="shared" si="1"/>
        <v>4000</v>
      </c>
      <c r="H44" s="4">
        <f t="shared" si="2"/>
        <v>468000</v>
      </c>
      <c r="I44" s="4">
        <f t="shared" si="3"/>
        <v>156000</v>
      </c>
    </row>
    <row r="45" spans="1:9">
      <c r="A45" s="2">
        <v>44070</v>
      </c>
      <c r="B45" t="s">
        <v>24</v>
      </c>
      <c r="C45" t="s">
        <v>15</v>
      </c>
      <c r="D45" t="s">
        <v>19</v>
      </c>
      <c r="E45" s="3">
        <v>69</v>
      </c>
      <c r="F45" s="4">
        <f t="shared" si="0"/>
        <v>1000</v>
      </c>
      <c r="G45" s="4">
        <f t="shared" si="1"/>
        <v>700</v>
      </c>
      <c r="H45" s="4">
        <f t="shared" si="2"/>
        <v>69000</v>
      </c>
      <c r="I45" s="4">
        <f t="shared" si="3"/>
        <v>20700</v>
      </c>
    </row>
    <row r="46" spans="1:9">
      <c r="A46" s="2">
        <v>44232</v>
      </c>
      <c r="B46" t="s">
        <v>20</v>
      </c>
      <c r="C46" t="s">
        <v>9</v>
      </c>
      <c r="D46" t="s">
        <v>16</v>
      </c>
      <c r="E46" s="3">
        <v>59</v>
      </c>
      <c r="F46" s="4">
        <f t="shared" si="0"/>
        <v>1200</v>
      </c>
      <c r="G46" s="4">
        <f t="shared" si="1"/>
        <v>800</v>
      </c>
      <c r="H46" s="4">
        <f t="shared" si="2"/>
        <v>70800</v>
      </c>
      <c r="I46" s="4">
        <f t="shared" si="3"/>
        <v>23600</v>
      </c>
    </row>
    <row r="47" spans="1:9">
      <c r="A47" s="2">
        <v>44517</v>
      </c>
      <c r="B47" t="s">
        <v>27</v>
      </c>
      <c r="C47" t="s">
        <v>15</v>
      </c>
      <c r="D47" t="s">
        <v>26</v>
      </c>
      <c r="E47" s="3">
        <v>109</v>
      </c>
      <c r="F47" s="4">
        <f t="shared" si="0"/>
        <v>600</v>
      </c>
      <c r="G47" s="4">
        <f t="shared" si="1"/>
        <v>400</v>
      </c>
      <c r="H47" s="4">
        <f t="shared" si="2"/>
        <v>65400</v>
      </c>
      <c r="I47" s="4">
        <f t="shared" si="3"/>
        <v>21800</v>
      </c>
    </row>
    <row r="48" spans="1:9">
      <c r="A48" s="2">
        <v>44193</v>
      </c>
      <c r="B48" t="s">
        <v>25</v>
      </c>
      <c r="C48" t="s">
        <v>12</v>
      </c>
      <c r="D48" t="s">
        <v>21</v>
      </c>
      <c r="E48" s="3">
        <v>61</v>
      </c>
      <c r="F48" s="4">
        <f t="shared" si="0"/>
        <v>4000</v>
      </c>
      <c r="G48" s="4">
        <f t="shared" si="1"/>
        <v>3000</v>
      </c>
      <c r="H48" s="4">
        <f t="shared" si="2"/>
        <v>244000</v>
      </c>
      <c r="I48" s="4">
        <f t="shared" si="3"/>
        <v>61000</v>
      </c>
    </row>
    <row r="49" spans="1:9">
      <c r="A49" s="2">
        <v>44496</v>
      </c>
      <c r="B49" t="s">
        <v>20</v>
      </c>
      <c r="C49" t="s">
        <v>18</v>
      </c>
      <c r="D49" t="s">
        <v>26</v>
      </c>
      <c r="E49" s="3">
        <v>130</v>
      </c>
      <c r="F49" s="4">
        <f t="shared" si="0"/>
        <v>600</v>
      </c>
      <c r="G49" s="4">
        <f t="shared" si="1"/>
        <v>400</v>
      </c>
      <c r="H49" s="4">
        <f t="shared" si="2"/>
        <v>78000</v>
      </c>
      <c r="I49" s="4">
        <f t="shared" si="3"/>
        <v>26000</v>
      </c>
    </row>
    <row r="50" spans="1:9">
      <c r="A50" s="2">
        <v>44502</v>
      </c>
      <c r="B50" t="s">
        <v>17</v>
      </c>
      <c r="C50" t="s">
        <v>15</v>
      </c>
      <c r="D50" t="s">
        <v>13</v>
      </c>
      <c r="E50" s="3">
        <v>60</v>
      </c>
      <c r="F50" s="4">
        <f t="shared" si="0"/>
        <v>3500</v>
      </c>
      <c r="G50" s="4">
        <f t="shared" si="1"/>
        <v>2500</v>
      </c>
      <c r="H50" s="4">
        <f t="shared" si="2"/>
        <v>210000</v>
      </c>
      <c r="I50" s="4">
        <f t="shared" si="3"/>
        <v>60000</v>
      </c>
    </row>
    <row r="51" spans="1:9">
      <c r="A51" s="2">
        <v>43958</v>
      </c>
      <c r="B51" t="s">
        <v>11</v>
      </c>
      <c r="C51" t="s">
        <v>12</v>
      </c>
      <c r="D51" t="s">
        <v>10</v>
      </c>
      <c r="E51" s="3">
        <v>73</v>
      </c>
      <c r="F51" s="4">
        <f t="shared" si="0"/>
        <v>6000</v>
      </c>
      <c r="G51" s="4">
        <f t="shared" si="1"/>
        <v>4000</v>
      </c>
      <c r="H51" s="4">
        <f t="shared" si="2"/>
        <v>438000</v>
      </c>
      <c r="I51" s="4">
        <f t="shared" si="3"/>
        <v>146000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user</cp:lastModifiedBy>
  <dcterms:created xsi:type="dcterms:W3CDTF">2024-05-30T14:35:02Z</dcterms:created>
  <dcterms:modified xsi:type="dcterms:W3CDTF">2024-10-23T02:32:58Z</dcterms:modified>
</cp:coreProperties>
</file>