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24226"/>
  <xr:revisionPtr revIDLastSave="0" documentId="13_ncr:1_{D1B01BD0-699A-4F21-B90E-9E3C3785F07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perties" sheetId="1" r:id="rId1"/>
    <sheet name="Turbine Class" sheetId="6" r:id="rId2"/>
    <sheet name="Power Curve" sheetId="3" r:id="rId3"/>
    <sheet name="Thrust Curve" sheetId="4" r:id="rId4"/>
    <sheet name="Noise Curve" sheetId="5" r:id="rId5"/>
  </sheets>
  <definedNames>
    <definedName name="_xlnm.Print_Area" localSheetId="4">'Noise Curve'!$A$1:$P$70</definedName>
    <definedName name="_xlnm.Print_Area" localSheetId="2">'Power Curve'!$A$1:$P$97</definedName>
    <definedName name="_xlnm.Print_Area" localSheetId="0">Properties!$A$1:$P$38</definedName>
    <definedName name="_xlnm.Print_Area" localSheetId="3">'Thrust Curve'!$A$1:$P$70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B9" i="6"/>
  <c r="B10" i="6" s="1"/>
</calcChain>
</file>

<file path=xl/sharedStrings.xml><?xml version="1.0" encoding="utf-8"?>
<sst xmlns="http://schemas.openxmlformats.org/spreadsheetml/2006/main" count="79" uniqueCount="69">
  <si>
    <t>Wind Speed (m/s)</t>
  </si>
  <si>
    <t>Air Density (kg/m³)</t>
  </si>
  <si>
    <t>Ct (-)</t>
  </si>
  <si>
    <t>General</t>
  </si>
  <si>
    <t>Name</t>
  </si>
  <si>
    <t>Manufacturer</t>
  </si>
  <si>
    <t>Hub Height</t>
  </si>
  <si>
    <t>Power</t>
  </si>
  <si>
    <t>Rated Power</t>
  </si>
  <si>
    <t>Peak Power</t>
  </si>
  <si>
    <t>Power Regulation Type</t>
  </si>
  <si>
    <t>Voltage</t>
  </si>
  <si>
    <t>Rotor</t>
  </si>
  <si>
    <t>Rotor diameter</t>
  </si>
  <si>
    <t>Number of blades</t>
  </si>
  <si>
    <t>Rated RPM</t>
  </si>
  <si>
    <t>Rotor tilt</t>
  </si>
  <si>
    <t>Speed Regulation Type</t>
  </si>
  <si>
    <t>Wind Speed Control Strategies</t>
  </si>
  <si>
    <t>Cut-in Wind Speed</t>
  </si>
  <si>
    <t>Cut-out Wind Speed</t>
  </si>
  <si>
    <t>Restart Wind Speed</t>
  </si>
  <si>
    <t>Temperature Control Strategies</t>
  </si>
  <si>
    <t>Low Temperature Shutdown</t>
  </si>
  <si>
    <t>Low Temperature Restart</t>
  </si>
  <si>
    <t>Comments and details</t>
  </si>
  <si>
    <t>Turbine Class</t>
  </si>
  <si>
    <t>Turbine SubClass</t>
  </si>
  <si>
    <t>Certification</t>
  </si>
  <si>
    <t>Vave</t>
  </si>
  <si>
    <t>Vref</t>
  </si>
  <si>
    <t>Design TI</t>
  </si>
  <si>
    <t>Power (kW)</t>
  </si>
  <si>
    <t>Variable</t>
  </si>
  <si>
    <t>A</t>
  </si>
  <si>
    <t>Stop Wind Speed</t>
  </si>
  <si>
    <t>Pitch</t>
  </si>
  <si>
    <t>Stall</t>
  </si>
  <si>
    <t>PROPERTIES</t>
  </si>
  <si>
    <t>Fixed</t>
  </si>
  <si>
    <t>B</t>
  </si>
  <si>
    <t>C</t>
  </si>
  <si>
    <t>Class and Subclass</t>
  </si>
  <si>
    <t>TURBINE CLASIFICATION</t>
  </si>
  <si>
    <t xml:space="preserve">Values </t>
  </si>
  <si>
    <t>POWER CURVE</t>
  </si>
  <si>
    <t>THRUST CURVE</t>
  </si>
  <si>
    <t>IEC 2nd Edition</t>
  </si>
  <si>
    <t>IEC 3rd Edition</t>
  </si>
  <si>
    <t>IEC 3rd Edition Amendment</t>
  </si>
  <si>
    <t>S</t>
  </si>
  <si>
    <t>PRT:</t>
  </si>
  <si>
    <t>SRT:</t>
  </si>
  <si>
    <t>TC:</t>
  </si>
  <si>
    <t>TSC:</t>
  </si>
  <si>
    <t>Cert:</t>
  </si>
  <si>
    <t>Unknown</t>
  </si>
  <si>
    <t>Insert Class/Subclass S conditions</t>
  </si>
  <si>
    <t>I</t>
  </si>
  <si>
    <t>II</t>
  </si>
  <si>
    <t>III</t>
  </si>
  <si>
    <t>IV</t>
  </si>
  <si>
    <t>High Temperature Shutdown</t>
  </si>
  <si>
    <t>High Temperature Restart</t>
  </si>
  <si>
    <t>TI %</t>
  </si>
  <si>
    <t>NOISE CURVE</t>
  </si>
  <si>
    <t>L (dB)</t>
  </si>
  <si>
    <t>Octave (-)</t>
  </si>
  <si>
    <t>Turbine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</si>
</sst>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1" fillId="3" borderId="1" xfId="0" applyFont="1" applyFill="1" applyBorder="1" applyAlignment="1">
      <alignment vertical="top"/>
    </xf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5" borderId="4" xfId="0" applyFill="1" applyBorder="1"/>
    <xf numFmtId="0" fontId="0" fillId="5" borderId="1" xfId="0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horizontal="left"/>
    </xf>
    <xf numFmtId="0" fontId="1" fillId="10" borderId="1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43"/>
  <sheetViews>
    <sheetView tabSelected="1" zoomScale="85" zoomScaleNormal="85" zoomScaleSheetLayoutView="80" workbookViewId="0"/>
  </sheetViews>
  <sheetFormatPr defaultRowHeight="15" x14ac:dyDescent="0.25"/>
  <cols>
    <col min="1" max="1" width="29.7109375" customWidth="1"/>
    <col min="2" max="2" width="40.7109375" customWidth="1"/>
    <col min="12" max="13" width="9.140625" customWidth="1"/>
  </cols>
  <sheetData>
    <row r="1" spans="1:14" x14ac:dyDescent="0.25">
      <c r="A1" s="11" t="s">
        <v>38</v>
      </c>
    </row>
    <row r="3" spans="1:14" x14ac:dyDescent="0.25">
      <c r="A3" s="5" t="s">
        <v>3</v>
      </c>
    </row>
    <row r="4" spans="1:14" x14ac:dyDescent="0.25">
      <c r="A4" s="4" t="s">
        <v>4</v>
      </c>
      <c r="B4" s="8" t="s">
        <v>68</v>
      </c>
      <c r="M4" s="2"/>
    </row>
    <row r="5" spans="1:14" x14ac:dyDescent="0.25">
      <c r="A5" s="4" t="s">
        <v>5</v>
      </c>
      <c r="B5" s="8" t="s">
        <v>5</v>
      </c>
      <c r="M5" s="2"/>
    </row>
    <row r="6" spans="1:14" x14ac:dyDescent="0.25">
      <c r="A6" s="4" t="s">
        <v>6</v>
      </c>
      <c r="B6" s="8">
        <v>100</v>
      </c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B7" s="3"/>
      <c r="M7" s="2"/>
    </row>
    <row r="8" spans="1:14" x14ac:dyDescent="0.25">
      <c r="A8" s="5" t="s">
        <v>7</v>
      </c>
    </row>
    <row r="9" spans="1:14" x14ac:dyDescent="0.25">
      <c r="A9" s="4" t="s">
        <v>8</v>
      </c>
      <c r="B9" s="8">
        <v>2000</v>
      </c>
      <c r="M9" s="2"/>
    </row>
    <row r="10" spans="1:14" x14ac:dyDescent="0.25">
      <c r="A10" s="4" t="s">
        <v>9</v>
      </c>
      <c r="B10" s="8">
        <v>2000</v>
      </c>
      <c r="M10" s="2"/>
    </row>
    <row r="11" spans="1:14" x14ac:dyDescent="0.25">
      <c r="A11" s="4" t="s">
        <v>10</v>
      </c>
      <c r="B11" s="6" t="s">
        <v>36</v>
      </c>
      <c r="M11" s="2"/>
    </row>
    <row r="12" spans="1:14" x14ac:dyDescent="0.25">
      <c r="A12" s="4" t="s">
        <v>11</v>
      </c>
      <c r="B12" s="8">
        <v>700</v>
      </c>
      <c r="M12" s="2"/>
    </row>
    <row r="14" spans="1:14" x14ac:dyDescent="0.25">
      <c r="A14" s="5" t="s">
        <v>12</v>
      </c>
    </row>
    <row r="15" spans="1:14" x14ac:dyDescent="0.25">
      <c r="A15" s="4" t="s">
        <v>13</v>
      </c>
      <c r="B15" s="8">
        <v>90</v>
      </c>
      <c r="M15" s="2"/>
    </row>
    <row r="16" spans="1:14" x14ac:dyDescent="0.25">
      <c r="A16" s="4" t="s">
        <v>14</v>
      </c>
      <c r="B16" s="8">
        <v>3</v>
      </c>
      <c r="M16" s="2"/>
    </row>
    <row r="17" spans="1:13" x14ac:dyDescent="0.25">
      <c r="A17" s="4" t="s">
        <v>15</v>
      </c>
      <c r="B17" s="8">
        <v>20</v>
      </c>
      <c r="M17" s="2"/>
    </row>
    <row r="18" spans="1:13" x14ac:dyDescent="0.25">
      <c r="A18" s="4" t="s">
        <v>16</v>
      </c>
      <c r="B18" s="8">
        <v>0</v>
      </c>
      <c r="M18" s="2"/>
    </row>
    <row r="19" spans="1:13" x14ac:dyDescent="0.25">
      <c r="A19" s="4" t="s">
        <v>17</v>
      </c>
      <c r="B19" s="6" t="s">
        <v>33</v>
      </c>
      <c r="M19" s="2"/>
    </row>
    <row r="21" spans="1:13" x14ac:dyDescent="0.25">
      <c r="A21" s="5" t="s">
        <v>18</v>
      </c>
    </row>
    <row r="22" spans="1:13" x14ac:dyDescent="0.25">
      <c r="A22" s="4" t="s">
        <v>19</v>
      </c>
      <c r="B22" s="8">
        <v>5</v>
      </c>
      <c r="M22" s="2"/>
    </row>
    <row r="23" spans="1:13" x14ac:dyDescent="0.25">
      <c r="A23" s="4" t="s">
        <v>20</v>
      </c>
      <c r="B23" s="8">
        <v>25</v>
      </c>
      <c r="M23" s="2"/>
    </row>
    <row r="24" spans="1:13" x14ac:dyDescent="0.25">
      <c r="A24" s="4" t="s">
        <v>21</v>
      </c>
      <c r="B24" s="8">
        <v>25</v>
      </c>
      <c r="M24" s="2"/>
    </row>
    <row r="25" spans="1:13" x14ac:dyDescent="0.25">
      <c r="A25" s="4" t="s">
        <v>35</v>
      </c>
      <c r="B25" s="8">
        <v>5</v>
      </c>
      <c r="M25" s="2"/>
    </row>
    <row r="27" spans="1:13" x14ac:dyDescent="0.25">
      <c r="A27" s="5" t="s">
        <v>22</v>
      </c>
    </row>
    <row r="28" spans="1:13" x14ac:dyDescent="0.25">
      <c r="A28" s="4" t="s">
        <v>23</v>
      </c>
      <c r="B28" s="8">
        <v>-20</v>
      </c>
      <c r="M28" s="2"/>
    </row>
    <row r="29" spans="1:13" x14ac:dyDescent="0.25">
      <c r="A29" s="4" t="s">
        <v>24</v>
      </c>
      <c r="B29" s="8">
        <v>-20</v>
      </c>
      <c r="M29" s="2"/>
    </row>
    <row r="30" spans="1:13" x14ac:dyDescent="0.25">
      <c r="A30" s="4" t="s">
        <v>62</v>
      </c>
      <c r="B30" s="8">
        <v>40</v>
      </c>
      <c r="M30" s="2"/>
    </row>
    <row r="31" spans="1:13" x14ac:dyDescent="0.25">
      <c r="A31" s="4" t="s">
        <v>63</v>
      </c>
      <c r="B31" s="8">
        <v>40</v>
      </c>
      <c r="M31" s="2"/>
    </row>
    <row r="32" spans="1:13" x14ac:dyDescent="0.25">
      <c r="A32" s="1"/>
    </row>
    <row r="33" spans="1:13" ht="76.5" customHeight="1" x14ac:dyDescent="0.25">
      <c r="A33" s="10" t="s">
        <v>25</v>
      </c>
      <c r="B33" s="8"/>
      <c r="M33" s="2"/>
    </row>
    <row r="40" spans="1:13" x14ac:dyDescent="0.25">
      <c r="L40" s="17" t="s">
        <v>51</v>
      </c>
      <c r="M40" s="18" t="s">
        <v>36</v>
      </c>
    </row>
    <row r="41" spans="1:13" x14ac:dyDescent="0.25">
      <c r="L41" s="17"/>
      <c r="M41" s="18" t="s">
        <v>37</v>
      </c>
    </row>
    <row r="42" spans="1:13" x14ac:dyDescent="0.25">
      <c r="L42" s="17" t="s">
        <v>52</v>
      </c>
      <c r="M42" s="18" t="s">
        <v>39</v>
      </c>
    </row>
    <row r="43" spans="1:13" x14ac:dyDescent="0.25">
      <c r="L43" s="17"/>
      <c r="M43" s="18" t="s">
        <v>33</v>
      </c>
    </row>
  </sheetData>
  <dataValidations count="2">
    <dataValidation type="list" allowBlank="1" showInputMessage="1" showErrorMessage="1" sqref="B11" xr:uid="{00000000-0002-0000-0000-000000000000}">
      <formula1>$M$40:$M$41</formula1>
    </dataValidation>
    <dataValidation type="list" allowBlank="1" showInputMessage="1" showErrorMessage="1" sqref="B19" xr:uid="{00000000-0002-0000-0000-000001000000}">
      <formula1>$M$42:$M$43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80E5-0887-4F26-B1B4-A1193F54A081}">
  <sheetPr>
    <tabColor rgb="FF00B0F0"/>
  </sheetPr>
  <dimension ref="A1:G15"/>
  <sheetViews>
    <sheetView zoomScale="85" zoomScaleNormal="85" workbookViewId="0"/>
  </sheetViews>
  <sheetFormatPr defaultRowHeight="15" x14ac:dyDescent="0.25"/>
  <cols>
    <col min="1" max="3" width="28.140625" customWidth="1"/>
    <col min="7" max="7" width="26.5703125" bestFit="1" customWidth="1"/>
  </cols>
  <sheetData>
    <row r="1" spans="1:7" x14ac:dyDescent="0.25">
      <c r="A1" s="12" t="s">
        <v>43</v>
      </c>
      <c r="F1" s="22" t="s">
        <v>53</v>
      </c>
      <c r="G1" s="22" t="s">
        <v>58</v>
      </c>
    </row>
    <row r="2" spans="1:7" x14ac:dyDescent="0.25">
      <c r="F2" s="22"/>
      <c r="G2" s="22" t="s">
        <v>59</v>
      </c>
    </row>
    <row r="3" spans="1:7" x14ac:dyDescent="0.25">
      <c r="A3" s="5" t="s">
        <v>42</v>
      </c>
      <c r="F3" s="22"/>
      <c r="G3" s="22" t="s">
        <v>60</v>
      </c>
    </row>
    <row r="4" spans="1:7" x14ac:dyDescent="0.25">
      <c r="A4" s="4" t="s">
        <v>26</v>
      </c>
      <c r="B4" s="6" t="s">
        <v>50</v>
      </c>
      <c r="F4" s="22"/>
      <c r="G4" s="22" t="s">
        <v>61</v>
      </c>
    </row>
    <row r="5" spans="1:7" x14ac:dyDescent="0.25">
      <c r="A5" s="4" t="s">
        <v>27</v>
      </c>
      <c r="B5" s="6" t="s">
        <v>50</v>
      </c>
      <c r="F5" s="22"/>
      <c r="G5" s="24" t="s">
        <v>50</v>
      </c>
    </row>
    <row r="7" spans="1:7" x14ac:dyDescent="0.25">
      <c r="A7" s="5" t="s">
        <v>44</v>
      </c>
      <c r="F7" s="22" t="s">
        <v>54</v>
      </c>
      <c r="G7" s="24" t="s">
        <v>34</v>
      </c>
    </row>
    <row r="8" spans="1:7" x14ac:dyDescent="0.25">
      <c r="A8" s="4" t="s">
        <v>28</v>
      </c>
      <c r="B8" s="6" t="s">
        <v>49</v>
      </c>
      <c r="F8" s="22"/>
      <c r="G8" s="24" t="s">
        <v>40</v>
      </c>
    </row>
    <row r="9" spans="1:7" x14ac:dyDescent="0.25">
      <c r="A9" s="4" t="s">
        <v>29</v>
      </c>
      <c r="B9" s="7">
        <f>IF(B4="I",10,IF(B4="II",8.5,IF(B4="III",7.5,IF(B4="IV",6,IF(B4="S",C9)))))</f>
        <v>10</v>
      </c>
      <c r="C9" s="9">
        <v>10</v>
      </c>
      <c r="F9" s="22"/>
      <c r="G9" s="24" t="s">
        <v>41</v>
      </c>
    </row>
    <row r="10" spans="1:7" x14ac:dyDescent="0.25">
      <c r="A10" s="4" t="s">
        <v>30</v>
      </c>
      <c r="B10" s="7">
        <f>IF(B4="S",C10,B9*5)</f>
        <v>50</v>
      </c>
      <c r="C10" s="9">
        <v>50</v>
      </c>
      <c r="F10" s="22"/>
      <c r="G10" s="24" t="s">
        <v>50</v>
      </c>
    </row>
    <row r="11" spans="1:7" x14ac:dyDescent="0.25">
      <c r="A11" s="4" t="s">
        <v>31</v>
      </c>
      <c r="B11" s="7">
        <f>IF(AND(B5="A",B8="IEC 2nd Edition"),0.18,IF(AND(B5="B",B8="IEC 2nd Edition"),0.16,IF(AND(B5="C",B8="IEC 2nd Edition"),"",IF(AND(B5="A",OR(B8="IEC 3rd Edition",B8="IEC 3rd Edition Amendment")),0.16,IF(AND(B5="B",OR(B8="IEC 3rd Edition",B8="IEC 3rd Edition Amendment")),0.14,IF(AND(B5="C",OR(B8="IEC 3rd Edition",B8="IEC 3rd Edition Amendment")),0.12,IF(OR(B5="S",B8="Unknown"),C11)))))))</f>
        <v>0.18</v>
      </c>
      <c r="C11" s="9">
        <v>0.18</v>
      </c>
    </row>
    <row r="12" spans="1:7" x14ac:dyDescent="0.25">
      <c r="C12" s="19" t="s">
        <v>57</v>
      </c>
      <c r="F12" s="23" t="s">
        <v>55</v>
      </c>
      <c r="G12" s="24" t="s">
        <v>47</v>
      </c>
    </row>
    <row r="13" spans="1:7" x14ac:dyDescent="0.25">
      <c r="F13" s="22"/>
      <c r="G13" s="24" t="s">
        <v>48</v>
      </c>
    </row>
    <row r="14" spans="1:7" x14ac:dyDescent="0.25">
      <c r="F14" s="22"/>
      <c r="G14" s="24" t="s">
        <v>49</v>
      </c>
    </row>
    <row r="15" spans="1:7" x14ac:dyDescent="0.25">
      <c r="F15" s="22"/>
      <c r="G15" s="24" t="s">
        <v>56</v>
      </c>
    </row>
  </sheetData>
  <dataValidations count="3">
    <dataValidation type="list" allowBlank="1" showInputMessage="1" showErrorMessage="1" sqref="B8" xr:uid="{F72C3790-F5A7-4C4A-80E1-3C28A25BAD3B}">
      <formula1>$G$12:$G$15</formula1>
    </dataValidation>
    <dataValidation type="list" allowBlank="1" showInputMessage="1" showErrorMessage="1" sqref="B4" xr:uid="{4260A723-B7B3-490B-9724-329FB94572EE}">
      <formula1>$G$1:$G$5</formula1>
    </dataValidation>
    <dataValidation type="list" allowBlank="1" showInputMessage="1" showErrorMessage="1" sqref="B5" xr:uid="{16230C8D-3AFC-45A6-94A4-D83F39D51C5A}">
      <formula1>$G$7:$G$10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O91"/>
  <sheetViews>
    <sheetView zoomScale="85" zoomScaleNormal="85" zoomScaleSheetLayoutView="70" workbookViewId="0"/>
  </sheetViews>
  <sheetFormatPr defaultRowHeight="15" x14ac:dyDescent="0.25"/>
  <cols>
    <col min="1" max="1" width="21.5703125" bestFit="1" customWidth="1"/>
    <col min="3" max="3" width="20.140625" bestFit="1" customWidth="1"/>
  </cols>
  <sheetData>
    <row r="1" spans="1:15" x14ac:dyDescent="0.25">
      <c r="A1" s="13" t="s">
        <v>45</v>
      </c>
    </row>
    <row r="3" spans="1:15" x14ac:dyDescent="0.25">
      <c r="A3" s="5" t="s">
        <v>32</v>
      </c>
    </row>
    <row r="4" spans="1:15" x14ac:dyDescent="0.25">
      <c r="C4" s="14" t="s">
        <v>1</v>
      </c>
    </row>
    <row r="5" spans="1:15" x14ac:dyDescent="0.25">
      <c r="A5" s="21" t="s">
        <v>64</v>
      </c>
      <c r="B5" s="20">
        <v>10</v>
      </c>
      <c r="C5" s="5">
        <v>0.94</v>
      </c>
      <c r="D5" s="5">
        <v>0.97</v>
      </c>
      <c r="E5" s="5">
        <v>1</v>
      </c>
      <c r="F5" s="5">
        <v>1.03</v>
      </c>
      <c r="G5" s="5">
        <v>1.06</v>
      </c>
      <c r="H5" s="5">
        <v>1.0900000000000001</v>
      </c>
      <c r="I5" s="5">
        <v>1.1200000000000001</v>
      </c>
      <c r="J5" s="5">
        <v>1.1499999999999999</v>
      </c>
      <c r="K5" s="5">
        <v>1.18</v>
      </c>
      <c r="L5" s="5">
        <v>1.21</v>
      </c>
      <c r="M5" s="5">
        <v>1.2250000000000001</v>
      </c>
      <c r="N5" s="5">
        <v>1.24</v>
      </c>
      <c r="O5" s="5">
        <v>1.27</v>
      </c>
    </row>
    <row r="6" spans="1:15" x14ac:dyDescent="0.25">
      <c r="A6" s="14" t="s">
        <v>0</v>
      </c>
      <c r="B6" s="5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B7" s="5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B8" s="5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B9" s="5">
        <v>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B10" s="5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B11" s="5">
        <v>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B12" s="5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B13" s="5">
        <v>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B14" s="5">
        <v>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B15" s="5">
        <v>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B16" s="5">
        <v>10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5">
        <v>11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5">
        <v>12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5">
        <v>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5">
        <v>14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5">
        <v>15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5">
        <v>16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5">
        <v>17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5">
        <v>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5">
        <v>19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5">
        <v>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5">
        <v>21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5">
        <v>22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5">
        <v>23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5">
        <v>24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5">
        <v>25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5" spans="2:15" x14ac:dyDescent="0.25">
      <c r="B35" s="21">
        <v>15</v>
      </c>
      <c r="C35" s="5">
        <v>0.94</v>
      </c>
      <c r="D35" s="5">
        <v>0.97</v>
      </c>
      <c r="E35" s="5">
        <v>1</v>
      </c>
      <c r="F35" s="5">
        <v>1.03</v>
      </c>
      <c r="G35" s="5">
        <v>1.06</v>
      </c>
      <c r="H35" s="5">
        <v>1.0900000000000001</v>
      </c>
      <c r="I35" s="5">
        <v>1.1200000000000001</v>
      </c>
      <c r="J35" s="5">
        <v>1.1499999999999999</v>
      </c>
      <c r="K35" s="5">
        <v>1.18</v>
      </c>
      <c r="L35" s="5">
        <v>1.21</v>
      </c>
      <c r="M35" s="5">
        <v>1.2250000000000001</v>
      </c>
      <c r="N35" s="5">
        <v>1.24</v>
      </c>
      <c r="O35" s="5">
        <v>1.27</v>
      </c>
    </row>
    <row r="36" spans="2:15" x14ac:dyDescent="0.25">
      <c r="B36" s="5">
        <v>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5">
        <v>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5">
        <v>2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5">
        <v>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5">
        <v>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5">
        <v>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5">
        <v>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5">
        <v>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5">
        <v>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5">
        <v>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5">
        <v>10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5">
        <v>11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5">
        <v>12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5">
        <v>13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5">
        <v>14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5">
        <v>15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5">
        <v>16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5">
        <v>17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5">
        <v>18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5">
        <v>19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5">
        <v>20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5">
        <v>21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5">
        <v>22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5">
        <v>23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x14ac:dyDescent="0.25">
      <c r="B60" s="5">
        <v>24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2:15" x14ac:dyDescent="0.25">
      <c r="B61" s="5">
        <v>25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5" spans="2:15" x14ac:dyDescent="0.25">
      <c r="B65" s="21">
        <v>20</v>
      </c>
      <c r="C65" s="5">
        <v>0.94</v>
      </c>
      <c r="D65" s="5">
        <v>0.97</v>
      </c>
      <c r="E65" s="5">
        <v>1</v>
      </c>
      <c r="F65" s="5">
        <v>1.03</v>
      </c>
      <c r="G65" s="5">
        <v>1.06</v>
      </c>
      <c r="H65" s="5">
        <v>1.0900000000000001</v>
      </c>
      <c r="I65" s="5">
        <v>1.1200000000000001</v>
      </c>
      <c r="J65" s="5">
        <v>1.1499999999999999</v>
      </c>
      <c r="K65" s="5">
        <v>1.18</v>
      </c>
      <c r="L65" s="5">
        <v>1.21</v>
      </c>
      <c r="M65" s="5">
        <v>1.2250000000000001</v>
      </c>
      <c r="N65" s="5">
        <v>1.24</v>
      </c>
      <c r="O65" s="5">
        <v>1.27</v>
      </c>
    </row>
    <row r="66" spans="2:15" x14ac:dyDescent="0.25">
      <c r="B66" s="5">
        <v>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2:15" x14ac:dyDescent="0.25">
      <c r="B67" s="5">
        <v>1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2:15" x14ac:dyDescent="0.25">
      <c r="B68" s="5">
        <v>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2:15" x14ac:dyDescent="0.25">
      <c r="B69" s="5">
        <v>3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2:15" x14ac:dyDescent="0.25">
      <c r="B70" s="5">
        <v>4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2:15" x14ac:dyDescent="0.25">
      <c r="B71" s="5">
        <v>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2:15" x14ac:dyDescent="0.25">
      <c r="B72" s="5">
        <v>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2:15" x14ac:dyDescent="0.25">
      <c r="B73" s="5">
        <v>7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2:15" x14ac:dyDescent="0.25">
      <c r="B74" s="5">
        <v>8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2:15" x14ac:dyDescent="0.25">
      <c r="B75" s="5">
        <v>9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2:15" x14ac:dyDescent="0.25">
      <c r="B76" s="5">
        <v>10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2:15" x14ac:dyDescent="0.25">
      <c r="B77" s="5">
        <v>11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2:15" x14ac:dyDescent="0.25">
      <c r="B78" s="5">
        <v>12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2:15" x14ac:dyDescent="0.25">
      <c r="B79" s="5">
        <v>13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2:15" x14ac:dyDescent="0.25">
      <c r="B80" s="5">
        <v>14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2:15" x14ac:dyDescent="0.25">
      <c r="B81" s="5">
        <v>15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2:15" x14ac:dyDescent="0.25">
      <c r="B82" s="5">
        <v>16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2:15" x14ac:dyDescent="0.25">
      <c r="B83" s="5">
        <v>17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2:15" x14ac:dyDescent="0.25">
      <c r="B84" s="5">
        <v>18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2:15" x14ac:dyDescent="0.25">
      <c r="B85" s="5">
        <v>19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2:15" x14ac:dyDescent="0.25">
      <c r="B86" s="5">
        <v>20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2:15" x14ac:dyDescent="0.25">
      <c r="B87" s="5">
        <v>21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2:15" x14ac:dyDescent="0.25">
      <c r="B88" s="5">
        <v>22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2:15" x14ac:dyDescent="0.25">
      <c r="B89" s="5">
        <v>23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2:15" x14ac:dyDescent="0.25">
      <c r="B90" s="5">
        <v>24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2:15" x14ac:dyDescent="0.25">
      <c r="B91" s="5">
        <v>25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</sheetData>
  <pageMargins left="0.7" right="0.7" top="0.75" bottom="0.75" header="0.3" footer="0.3"/>
  <pageSetup paperSize="9"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N65"/>
  <sheetViews>
    <sheetView zoomScale="85" zoomScaleNormal="85" zoomScaleSheetLayoutView="80" workbookViewId="0"/>
  </sheetViews>
  <sheetFormatPr defaultRowHeight="15" x14ac:dyDescent="0.25"/>
  <cols>
    <col min="1" max="1" width="22.5703125" bestFit="1" customWidth="1"/>
    <col min="3" max="3" width="20.140625" bestFit="1" customWidth="1"/>
  </cols>
  <sheetData>
    <row r="1" spans="1:14" x14ac:dyDescent="0.25">
      <c r="A1" s="26" t="s">
        <v>46</v>
      </c>
    </row>
    <row r="3" spans="1:14" x14ac:dyDescent="0.25">
      <c r="A3" s="5" t="s">
        <v>2</v>
      </c>
    </row>
    <row r="4" spans="1:14" x14ac:dyDescent="0.25">
      <c r="C4" s="15" t="s">
        <v>1</v>
      </c>
    </row>
    <row r="5" spans="1:14" x14ac:dyDescent="0.25">
      <c r="C5" s="27">
        <v>1.2250000000000001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16" t="s">
        <v>0</v>
      </c>
      <c r="B6" s="27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B7" s="27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B8" s="27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B9" s="27">
        <v>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B10" s="27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B11" s="27">
        <v>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B12" s="27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B13" s="27">
        <v>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B14" s="27">
        <v>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B15" s="27">
        <v>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B16" s="27">
        <v>10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5">
      <c r="B17" s="27">
        <v>11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5">
      <c r="B18" s="27">
        <v>12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5">
      <c r="B19" s="27">
        <v>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5">
      <c r="B20" s="27">
        <v>14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5">
      <c r="B21" s="27">
        <v>15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5">
      <c r="B22" s="27">
        <v>16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5">
      <c r="B23" s="27">
        <v>17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5">
      <c r="B24" s="27">
        <v>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5">
      <c r="B25" s="27">
        <v>19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5">
      <c r="B26" s="27">
        <v>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5">
      <c r="B27" s="27">
        <v>21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5">
      <c r="B28" s="27">
        <v>22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5">
      <c r="B29" s="27">
        <v>23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5">
      <c r="B30" s="27">
        <v>24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2:14" x14ac:dyDescent="0.25">
      <c r="B31" s="27">
        <v>25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5">
      <c r="B32" s="15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5">
      <c r="B33" s="15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25">
      <c r="B34" s="1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5">
      <c r="B35" s="15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25">
      <c r="B36" s="1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25">
      <c r="B37" s="1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5">
      <c r="B38" s="15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25">
      <c r="B39" s="1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25">
      <c r="B40" s="15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25">
      <c r="B41" s="15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25">
      <c r="B42" s="15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25">
      <c r="B43" s="15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25">
      <c r="B44" s="15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25">
      <c r="B45" s="1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25">
      <c r="B46" s="15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25">
      <c r="B47" s="15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25">
      <c r="B48" s="1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2:14" x14ac:dyDescent="0.25">
      <c r="B49" s="15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 x14ac:dyDescent="0.25">
      <c r="B50" s="15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2:14" x14ac:dyDescent="0.25">
      <c r="B51" s="15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25">
      <c r="B52" s="15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25">
      <c r="B53" s="15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25">
      <c r="B54" s="15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2:14" x14ac:dyDescent="0.25">
      <c r="B55" s="15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2:14" x14ac:dyDescent="0.25">
      <c r="B56" s="15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 x14ac:dyDescent="0.25">
      <c r="B57" s="1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 x14ac:dyDescent="0.25">
      <c r="B58" s="15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2:14" x14ac:dyDescent="0.25">
      <c r="B59" s="15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2:14" x14ac:dyDescent="0.25">
      <c r="B60" s="15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2:14" x14ac:dyDescent="0.25">
      <c r="B61" s="15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2:14" x14ac:dyDescent="0.25">
      <c r="B62" s="15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2:14" x14ac:dyDescent="0.25">
      <c r="B63" s="15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2:14" x14ac:dyDescent="0.25">
      <c r="B64" s="15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 x14ac:dyDescent="0.25">
      <c r="B65" s="1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</sheetData>
  <pageMargins left="0.7" right="0.7" top="0.75" bottom="0.75" header="0.3" footer="0.3"/>
  <pageSetup paperSize="9" scale="51" orientation="portrait" horizont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N65"/>
  <sheetViews>
    <sheetView zoomScale="85" zoomScaleNormal="85" zoomScaleSheetLayoutView="80" workbookViewId="0"/>
  </sheetViews>
  <sheetFormatPr defaultRowHeight="15" x14ac:dyDescent="0.25"/>
  <cols>
    <col min="1" max="1" width="22.5703125" bestFit="1" customWidth="1"/>
    <col min="3" max="3" width="20.140625" bestFit="1" customWidth="1"/>
  </cols>
  <sheetData>
    <row r="1" spans="1:14" x14ac:dyDescent="0.25">
      <c r="A1" s="25" t="s">
        <v>65</v>
      </c>
    </row>
    <row r="3" spans="1:14" x14ac:dyDescent="0.25">
      <c r="A3" s="5" t="s">
        <v>66</v>
      </c>
    </row>
    <row r="4" spans="1:14" x14ac:dyDescent="0.25">
      <c r="C4" s="15" t="s">
        <v>0</v>
      </c>
    </row>
    <row r="5" spans="1:14" x14ac:dyDescent="0.25">
      <c r="C5" s="27">
        <v>6</v>
      </c>
      <c r="D5" s="27">
        <v>8</v>
      </c>
      <c r="E5" s="27">
        <v>10</v>
      </c>
      <c r="F5" s="27">
        <v>12</v>
      </c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16" t="s">
        <v>67</v>
      </c>
      <c r="B6" s="27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B7" s="27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B8" s="27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B9" s="27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B10" s="27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B11" s="27">
        <v>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B12" s="27">
        <v>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B13" s="27">
        <v>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B14" s="2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B15" s="27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B16" s="2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5">
      <c r="B17" s="2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5">
      <c r="B18" s="2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5">
      <c r="B19" s="2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5">
      <c r="B20" s="2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5">
      <c r="B21" s="2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5">
      <c r="B22" s="2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5">
      <c r="B23" s="2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5">
      <c r="B24" s="2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5">
      <c r="B25" s="2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5">
      <c r="B26" s="2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5">
      <c r="B27" s="2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5">
      <c r="B28" s="2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5">
      <c r="B29" s="2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5">
      <c r="B30" s="27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2:14" x14ac:dyDescent="0.25">
      <c r="B31" s="2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5">
      <c r="B32" s="2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5">
      <c r="B33" s="2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25">
      <c r="B34" s="2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5">
      <c r="B35" s="2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25">
      <c r="B36" s="2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25">
      <c r="B37" s="2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25">
      <c r="B38" s="2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25">
      <c r="B39" s="2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25">
      <c r="B40" s="2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25">
      <c r="B41" s="2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25">
      <c r="B42" s="2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25">
      <c r="B43" s="2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25">
      <c r="B44" s="2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25">
      <c r="B45" s="2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25">
      <c r="B46" s="2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25">
      <c r="B47" s="2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25">
      <c r="B48" s="2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2:14" x14ac:dyDescent="0.25">
      <c r="B49" s="2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 x14ac:dyDescent="0.25">
      <c r="B50" s="2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2:14" x14ac:dyDescent="0.25">
      <c r="B51" s="2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4" x14ac:dyDescent="0.25">
      <c r="B52" s="2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25">
      <c r="B53" s="2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25">
      <c r="B54" s="2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2:14" x14ac:dyDescent="0.25">
      <c r="B55" s="2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2:14" x14ac:dyDescent="0.25">
      <c r="B56" s="2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 x14ac:dyDescent="0.25">
      <c r="B57" s="2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 x14ac:dyDescent="0.25">
      <c r="B58" s="2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2:14" x14ac:dyDescent="0.25">
      <c r="B59" s="2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2:14" x14ac:dyDescent="0.25">
      <c r="B60" s="2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2:14" x14ac:dyDescent="0.25">
      <c r="B61" s="2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2:14" x14ac:dyDescent="0.25">
      <c r="B62" s="2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2:14" x14ac:dyDescent="0.25">
      <c r="B63" s="2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2:14" x14ac:dyDescent="0.25">
      <c r="B64" s="2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 x14ac:dyDescent="0.25">
      <c r="B65" s="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</sheetData>
  <pageMargins left="0.7" right="0.7" top="0.75" bottom="0.75" header="0.3" footer="0.3"/>
  <pageSetup paperSize="9" scale="51" orientation="portrait" horizont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A453034B848146B8A122CBEA94570B" ma:contentTypeVersion="14" ma:contentTypeDescription="Crear nuevo documento." ma:contentTypeScope="" ma:versionID="e5e82e6162c09fe6ba82a52cf583ddb8">
  <xsd:schema xmlns:xsd="http://www.w3.org/2001/XMLSchema" xmlns:xs="http://www.w3.org/2001/XMLSchema" xmlns:p="http://schemas.microsoft.com/office/2006/metadata/properties" xmlns:ns2="3f65cb06-3953-495f-80a4-2b1b719dcf6a" xmlns:ns3="24e1f95f-6f6b-44f3-acf1-33a686ae6637" targetNamespace="http://schemas.microsoft.com/office/2006/metadata/properties" ma:root="true" ma:fieldsID="d0cdceff340e11f49d935368c89bd980" ns2:_="" ns3:_="">
    <xsd:import namespace="3f65cb06-3953-495f-80a4-2b1b719dcf6a"/>
    <xsd:import namespace="24e1f95f-6f6b-44f3-acf1-33a686ae6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5cb06-3953-495f-80a4-2b1b719d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9d2215a-eac1-4849-879a-e424b9bb8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1f95f-6f6b-44f3-acf1-33a686ae663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5e9673-a003-4159-90cf-d8a0af52b033}" ma:internalName="TaxCatchAll" ma:showField="CatchAllData" ma:web="24e1f95f-6f6b-44f3-acf1-33a686ae66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0FE58B-BC51-4CA3-AE7D-71989BAAA014}"/>
</file>

<file path=customXml/itemProps2.xml><?xml version="1.0" encoding="utf-8"?>
<ds:datastoreItem xmlns:ds="http://schemas.openxmlformats.org/officeDocument/2006/customXml" ds:itemID="{F4041D85-A3E5-41C0-9B6B-8B37606FAE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Properties</vt:lpstr>
      <vt:lpstr>Turbine Class</vt:lpstr>
      <vt:lpstr>Power Curve</vt:lpstr>
      <vt:lpstr>Thrust Curve</vt:lpstr>
      <vt:lpstr>Noise Curve</vt:lpstr>
      <vt:lpstr>'Noise Curve'!Print_Area</vt:lpstr>
      <vt:lpstr>'Power Curve'!Print_Area</vt:lpstr>
      <vt:lpstr>Properties!Print_Area</vt:lpstr>
      <vt:lpstr>'Thrust Curve'!Print_Area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2022-06-20T11:15:02Z</dcterms:modified>
</cp:coreProperties>
</file>