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nuj\"/>
    </mc:Choice>
  </mc:AlternateContent>
  <bookViews>
    <workbookView xWindow="0" yWindow="0" windowWidth="20490" windowHeight="7530" activeTab="2"/>
  </bookViews>
  <sheets>
    <sheet name="SAS" sheetId="1" r:id="rId1"/>
    <sheet name="DAS" sheetId="2" r:id="rId2"/>
    <sheet name="SSS" sheetId="3" r:id="rId3"/>
    <sheet name="Collec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7" i="3" l="1"/>
  <c r="BD17" i="3"/>
  <c r="BC17" i="3"/>
  <c r="BB17" i="3"/>
  <c r="BA17" i="3"/>
  <c r="AZ17" i="3"/>
  <c r="AY17" i="3"/>
  <c r="AT17" i="3"/>
  <c r="AP17" i="3"/>
  <c r="AO17" i="3"/>
  <c r="AJ17" i="3"/>
  <c r="AE17" i="3"/>
  <c r="AB17" i="3"/>
  <c r="Z17" i="3"/>
  <c r="U17" i="3"/>
  <c r="P17" i="3"/>
  <c r="N17" i="3"/>
  <c r="M17" i="3"/>
  <c r="K17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BI14" i="3"/>
  <c r="BD14" i="3"/>
  <c r="BC14" i="3"/>
  <c r="BB14" i="3"/>
  <c r="BA14" i="3"/>
  <c r="AZ14" i="3"/>
  <c r="AY14" i="3"/>
  <c r="AW14" i="3"/>
  <c r="AV14" i="3"/>
  <c r="AU14" i="3"/>
  <c r="AT14" i="3"/>
  <c r="AS14" i="3"/>
  <c r="AS17" i="3" s="1"/>
  <c r="AR14" i="3"/>
  <c r="AR17" i="3" s="1"/>
  <c r="AQ14" i="3"/>
  <c r="AQ17" i="3" s="1"/>
  <c r="AP14" i="3"/>
  <c r="AO14" i="3"/>
  <c r="AM14" i="3"/>
  <c r="AL14" i="3"/>
  <c r="AK14" i="3"/>
  <c r="AJ14" i="3"/>
  <c r="AH14" i="3"/>
  <c r="AG14" i="3"/>
  <c r="AF14" i="3"/>
  <c r="AE14" i="3"/>
  <c r="AC14" i="3"/>
  <c r="AB14" i="3"/>
  <c r="AA14" i="3"/>
  <c r="Z14" i="3"/>
  <c r="X14" i="3"/>
  <c r="X17" i="3" s="1"/>
  <c r="W14" i="3"/>
  <c r="V14" i="3"/>
  <c r="U14" i="3"/>
  <c r="S14" i="3"/>
  <c r="R14" i="3"/>
  <c r="Q14" i="3"/>
  <c r="P14" i="3"/>
  <c r="O14" i="3"/>
  <c r="N14" i="3"/>
  <c r="M14" i="3"/>
  <c r="L14" i="3"/>
  <c r="K14" i="3"/>
  <c r="I14" i="3"/>
  <c r="H14" i="3"/>
  <c r="G14" i="3"/>
  <c r="BI13" i="3"/>
  <c r="BG13" i="3"/>
  <c r="BF13" i="3"/>
  <c r="BE13" i="3"/>
  <c r="BC13" i="3"/>
  <c r="AX13" i="3"/>
  <c r="AS13" i="3"/>
  <c r="AN13" i="3"/>
  <c r="AD13" i="3"/>
  <c r="AD14" i="3" s="1"/>
  <c r="Y13" i="3"/>
  <c r="T13" i="3"/>
  <c r="T14" i="3" s="1"/>
  <c r="O13" i="3"/>
  <c r="BI12" i="3"/>
  <c r="BG12" i="3"/>
  <c r="BF12" i="3"/>
  <c r="BE12" i="3"/>
  <c r="BC12" i="3"/>
  <c r="AX12" i="3"/>
  <c r="AS12" i="3"/>
  <c r="AN12" i="3"/>
  <c r="AD12" i="3"/>
  <c r="Y12" i="3"/>
  <c r="O12" i="3"/>
  <c r="J12" i="3"/>
  <c r="BI11" i="3"/>
  <c r="BD11" i="3"/>
  <c r="BC11" i="3"/>
  <c r="BB11" i="3"/>
  <c r="BA11" i="3"/>
  <c r="AZ11" i="3"/>
  <c r="AY11" i="3"/>
  <c r="AW11" i="3"/>
  <c r="AV11" i="3"/>
  <c r="AU11" i="3"/>
  <c r="AT11" i="3"/>
  <c r="AS11" i="3"/>
  <c r="AR11" i="3"/>
  <c r="AQ11" i="3"/>
  <c r="AP11" i="3"/>
  <c r="AO11" i="3"/>
  <c r="AM11" i="3"/>
  <c r="AL11" i="3"/>
  <c r="AK11" i="3"/>
  <c r="AJ11" i="3"/>
  <c r="AH11" i="3"/>
  <c r="AG11" i="3"/>
  <c r="AF11" i="3"/>
  <c r="AE11" i="3"/>
  <c r="AC11" i="3"/>
  <c r="AB11" i="3"/>
  <c r="AA11" i="3"/>
  <c r="AA17" i="3" s="1"/>
  <c r="Z11" i="3"/>
  <c r="X11" i="3"/>
  <c r="W11" i="3"/>
  <c r="V11" i="3"/>
  <c r="U11" i="3"/>
  <c r="S11" i="3"/>
  <c r="R11" i="3"/>
  <c r="Q11" i="3"/>
  <c r="P11" i="3"/>
  <c r="O11" i="3"/>
  <c r="O17" i="3" s="1"/>
  <c r="N11" i="3"/>
  <c r="M11" i="3"/>
  <c r="L11" i="3"/>
  <c r="L17" i="3" s="1"/>
  <c r="K11" i="3"/>
  <c r="J11" i="3"/>
  <c r="I11" i="3"/>
  <c r="H11" i="3"/>
  <c r="G11" i="3"/>
  <c r="BI10" i="3"/>
  <c r="BG10" i="3"/>
  <c r="BF10" i="3"/>
  <c r="BE10" i="3"/>
  <c r="BC10" i="3"/>
  <c r="AX10" i="3"/>
  <c r="AS10" i="3"/>
  <c r="AN10" i="3"/>
  <c r="AI10" i="3"/>
  <c r="AD10" i="3"/>
  <c r="Y10" i="3"/>
  <c r="T10" i="3"/>
  <c r="O10" i="3"/>
  <c r="BI9" i="3"/>
  <c r="BG9" i="3"/>
  <c r="BF9" i="3"/>
  <c r="BE9" i="3"/>
  <c r="BC9" i="3"/>
  <c r="AX9" i="3"/>
  <c r="AS9" i="3"/>
  <c r="AN9" i="3"/>
  <c r="AI9" i="3"/>
  <c r="AD9" i="3"/>
  <c r="Y9" i="3"/>
  <c r="T9" i="3"/>
  <c r="O9" i="3"/>
  <c r="BI8" i="3"/>
  <c r="BG8" i="3"/>
  <c r="BF8" i="3"/>
  <c r="BE8" i="3"/>
  <c r="BC8" i="3"/>
  <c r="AX8" i="3"/>
  <c r="AS8" i="3"/>
  <c r="AN8" i="3"/>
  <c r="Y8" i="3"/>
  <c r="T8" i="3"/>
  <c r="BI7" i="3"/>
  <c r="BG7" i="3"/>
  <c r="BF7" i="3"/>
  <c r="BE7" i="3"/>
  <c r="BC7" i="3"/>
  <c r="AX7" i="3"/>
  <c r="AS7" i="3"/>
  <c r="AN7" i="3"/>
  <c r="AI7" i="3"/>
  <c r="AD7" i="3"/>
  <c r="Y7" i="3"/>
  <c r="T7" i="3"/>
  <c r="O7" i="3"/>
  <c r="BI6" i="3"/>
  <c r="BG6" i="3"/>
  <c r="BF6" i="3"/>
  <c r="BE6" i="3"/>
  <c r="BC6" i="3"/>
  <c r="AX6" i="3"/>
  <c r="AS6" i="3"/>
  <c r="AN6" i="3"/>
  <c r="AI6" i="3"/>
  <c r="AD6" i="3"/>
  <c r="Y6" i="3"/>
  <c r="T6" i="3"/>
  <c r="O6" i="3"/>
  <c r="AH17" i="3" l="1"/>
  <c r="AG17" i="3"/>
  <c r="BH9" i="3"/>
  <c r="AC17" i="3"/>
  <c r="AI11" i="3"/>
  <c r="AM17" i="3"/>
  <c r="AL17" i="3"/>
  <c r="AN11" i="3"/>
  <c r="G17" i="3"/>
  <c r="Q17" i="3"/>
  <c r="R17" i="3"/>
  <c r="AW17" i="3"/>
  <c r="AX14" i="3"/>
  <c r="AV17" i="3"/>
  <c r="AU17" i="3"/>
  <c r="AX11" i="3"/>
  <c r="AN14" i="3"/>
  <c r="AK17" i="3"/>
  <c r="AI14" i="3"/>
  <c r="AF17" i="3"/>
  <c r="BG14" i="3"/>
  <c r="AD11" i="3"/>
  <c r="AD17" i="3" s="1"/>
  <c r="BH10" i="3"/>
  <c r="BH6" i="3"/>
  <c r="W17" i="3"/>
  <c r="BF14" i="3"/>
  <c r="BH7" i="3"/>
  <c r="Y11" i="3"/>
  <c r="V17" i="3"/>
  <c r="Y14" i="3"/>
  <c r="BH13" i="3"/>
  <c r="S17" i="3"/>
  <c r="BH12" i="3"/>
  <c r="BG11" i="3"/>
  <c r="T11" i="3"/>
  <c r="T17" i="3" s="1"/>
  <c r="BE14" i="3"/>
  <c r="J14" i="3"/>
  <c r="J17" i="3" s="1"/>
  <c r="I17" i="3"/>
  <c r="H17" i="3"/>
  <c r="BE11" i="3"/>
  <c r="BF11" i="3"/>
  <c r="AI17" i="3" l="1"/>
  <c r="AN17" i="3"/>
  <c r="AX17" i="3"/>
  <c r="BG17" i="3"/>
  <c r="BF17" i="3"/>
  <c r="BH11" i="3"/>
  <c r="BH14" i="3"/>
  <c r="Y17" i="3"/>
  <c r="BE17" i="3"/>
  <c r="BH17" i="3" l="1"/>
</calcChain>
</file>

<file path=xl/sharedStrings.xml><?xml version="1.0" encoding="utf-8"?>
<sst xmlns="http://schemas.openxmlformats.org/spreadsheetml/2006/main" count="445" uniqueCount="203">
  <si>
    <t>HQ:</t>
  </si>
  <si>
    <t>Region:</t>
  </si>
  <si>
    <t>Sr. No.</t>
  </si>
  <si>
    <t>Name of the Dr</t>
  </si>
  <si>
    <t>Qualification</t>
  </si>
  <si>
    <t>Dr's Town</t>
  </si>
  <si>
    <t>HQ / Ex / Out</t>
  </si>
  <si>
    <t xml:space="preserve">Names of </t>
  </si>
  <si>
    <t>Managers' Dr to be marked as DPA/RPA/ZPA *</t>
  </si>
  <si>
    <t>Agreement with Dr to be concluded by  (Date)</t>
  </si>
  <si>
    <t>Targeted Brands</t>
  </si>
  <si>
    <t>Consultation (Rs.L)</t>
  </si>
  <si>
    <t>Mode of Consultation (Debit / Cheque / Any other)</t>
  </si>
  <si>
    <t>Date of Consultation given to the Dr</t>
  </si>
  <si>
    <t>Whether Sales Trial pack Given ?</t>
  </si>
  <si>
    <t>Retailer 1</t>
  </si>
  <si>
    <t>Retailer 2</t>
  </si>
  <si>
    <t>Yes / No and Date of giving</t>
  </si>
  <si>
    <t>Purchase by Retailer 1 (Rs.L)</t>
  </si>
  <si>
    <t>Purchase by Retailer 2 (Rs.L)</t>
  </si>
  <si>
    <t>Dispensing Associates Statistics  (Format No. 2)</t>
  </si>
  <si>
    <t>Managers' Dr to be marked as DDA/RDA/ZDA *</t>
  </si>
  <si>
    <t>Avg. Targeted Purchases (Rs.L) per month</t>
  </si>
  <si>
    <t>Purchase by Dr (Rs.L)</t>
  </si>
  <si>
    <t>Sales Planning &amp; Stock Statements (SSS) (Format No. 3)</t>
  </si>
  <si>
    <t>Month :</t>
  </si>
  <si>
    <t>Brands</t>
  </si>
  <si>
    <t>Pack</t>
  </si>
  <si>
    <t>Category</t>
  </si>
  <si>
    <t>MRP (Rs.)</t>
  </si>
  <si>
    <t>PTS (Rs.)</t>
  </si>
  <si>
    <t>Opening Stock</t>
  </si>
  <si>
    <t>Purchase</t>
  </si>
  <si>
    <t>Sec. Sales</t>
  </si>
  <si>
    <t>Closing Stock</t>
  </si>
  <si>
    <t>Sales Plan  next month</t>
  </si>
  <si>
    <t>Med.Cosmetology</t>
  </si>
  <si>
    <t>Total Med. Cosmetology (Rs.L)</t>
  </si>
  <si>
    <t>Clin. Dermatology</t>
  </si>
  <si>
    <t>Total Clin. Dermatology (Rs.L)</t>
  </si>
  <si>
    <t>Grand Total (Rs.L)</t>
  </si>
  <si>
    <t>Stockists x Collection (Format No. 4)</t>
  </si>
  <si>
    <t>Region :</t>
  </si>
  <si>
    <t>Outstanding Details</t>
  </si>
  <si>
    <t>Sr.No.</t>
  </si>
  <si>
    <t>Name of Stockist</t>
  </si>
  <si>
    <t>Invoice No.</t>
  </si>
  <si>
    <t>Invoice Date</t>
  </si>
  <si>
    <t>Amt. Due (Rs.L)</t>
  </si>
  <si>
    <t>Collection Plan (Date)</t>
  </si>
  <si>
    <t>Total HQ</t>
  </si>
  <si>
    <t>FOLIRICH HAIR GROWTH SERUM 60  ML</t>
  </si>
  <si>
    <t>60 ML</t>
  </si>
  <si>
    <t xml:space="preserve">DENSITA TABLETS </t>
  </si>
  <si>
    <t>10'S</t>
  </si>
  <si>
    <t>Total Food Supplementary (Rs.L)</t>
  </si>
  <si>
    <t>East</t>
  </si>
  <si>
    <t>DENSITA SHAMPOO &amp; CONDITIONER 250 ML</t>
  </si>
  <si>
    <t>250 ML</t>
  </si>
  <si>
    <t>DENSITA HAIR GROWTH SERUM 60 ML</t>
  </si>
  <si>
    <t xml:space="preserve">East </t>
  </si>
  <si>
    <t xml:space="preserve">Name of ASE : </t>
  </si>
  <si>
    <t>EAST</t>
  </si>
  <si>
    <t>Visit Dates by ASE</t>
  </si>
  <si>
    <t>DENSITA MF SOLUTION</t>
  </si>
  <si>
    <t>APRIL '22</t>
  </si>
  <si>
    <t>MAY'22</t>
  </si>
  <si>
    <t xml:space="preserve">Visit Dates by DBM </t>
  </si>
  <si>
    <t>Visit Dates by RSM/ ZSM</t>
  </si>
  <si>
    <t>OCT’22</t>
  </si>
  <si>
    <t>JUNE’22</t>
  </si>
  <si>
    <t>JULY’22</t>
  </si>
  <si>
    <t>AUGUST’22</t>
  </si>
  <si>
    <t>September ‘22</t>
  </si>
  <si>
    <t>Scientific Associates Statistics  (Format No. 1)</t>
  </si>
  <si>
    <t>MONTH :</t>
  </si>
  <si>
    <t>DENSITA EVERYDAY CLARIFYING SHAMPOO 125 ML</t>
  </si>
  <si>
    <t>125 ML</t>
  </si>
  <si>
    <t>SALDAN FIDX SHAMPOO 200 ML</t>
  </si>
  <si>
    <t>200 ML</t>
  </si>
  <si>
    <t>Stockist : 5</t>
  </si>
  <si>
    <t>Stockist : 6</t>
  </si>
  <si>
    <t>Stockist : 7</t>
  </si>
  <si>
    <t>Stockist : 8</t>
  </si>
  <si>
    <t>Stockist : 9</t>
  </si>
  <si>
    <t>Stockist-1</t>
  </si>
  <si>
    <t>Stockist-2</t>
  </si>
  <si>
    <t>Stockist-3</t>
  </si>
  <si>
    <t>Stockist : 4</t>
  </si>
  <si>
    <t>RANCHI</t>
  </si>
  <si>
    <t>SARAWAGI AGENCIES</t>
  </si>
  <si>
    <t>NEW BIHAR</t>
  </si>
  <si>
    <t>KHOSLA DRUG HOUSE</t>
  </si>
  <si>
    <t>KHANDELWAL</t>
  </si>
  <si>
    <t>PRINCE PHARMA</t>
  </si>
  <si>
    <t xml:space="preserve">RAJGARHIA DRUG HOUSE </t>
  </si>
  <si>
    <t>SANJEEVANI</t>
  </si>
  <si>
    <t>SRI SAI NATH</t>
  </si>
  <si>
    <t>UMA MEDICAL AGENCY</t>
  </si>
  <si>
    <t>ANUJ KUMAR</t>
  </si>
  <si>
    <t>AMLAM SHOME</t>
  </si>
  <si>
    <t>SANTOSH MODI</t>
  </si>
  <si>
    <t>ABHISHEK PRAKESH</t>
  </si>
  <si>
    <t>R.S DEWIVEDI</t>
  </si>
  <si>
    <t>ARVIND KUMAR</t>
  </si>
  <si>
    <t>JAINUL AVEDIN</t>
  </si>
  <si>
    <t>DERMA</t>
  </si>
  <si>
    <t>20K</t>
  </si>
  <si>
    <t>5K</t>
  </si>
  <si>
    <t>10K</t>
  </si>
  <si>
    <t>13K</t>
  </si>
  <si>
    <t>15K</t>
  </si>
  <si>
    <t xml:space="preserve">ABHISHEK PRAKASH </t>
  </si>
  <si>
    <t>RESHMA SHAMSI</t>
  </si>
  <si>
    <t>MBBS</t>
  </si>
  <si>
    <t>DVD</t>
  </si>
  <si>
    <t>RAMGARH</t>
  </si>
  <si>
    <t xml:space="preserve">HQ </t>
  </si>
  <si>
    <t>EX</t>
  </si>
  <si>
    <t>PRAKASH SKIN &amp; HAIR</t>
  </si>
  <si>
    <t>RAJ DABAKHANA</t>
  </si>
  <si>
    <t>FOLIRICH,DENSITA TAB,DENSITA SHAMPOO MONO PACK</t>
  </si>
  <si>
    <t>DENSITA SERUM,DENSITA TAB,DENSITA SHAMPOO CONDITIONER</t>
  </si>
  <si>
    <t>MINALI MIDHA</t>
  </si>
  <si>
    <t>NEHA RANI</t>
  </si>
  <si>
    <t>SUMAN DUBEY</t>
  </si>
  <si>
    <t>KUMAR PRATEEK</t>
  </si>
  <si>
    <t>7K</t>
  </si>
  <si>
    <t>APR'23</t>
  </si>
  <si>
    <t>MAY'23</t>
  </si>
  <si>
    <t>Jun’23</t>
  </si>
  <si>
    <t>JUL'23</t>
  </si>
  <si>
    <t>AUG'23</t>
  </si>
  <si>
    <t>3,14,22</t>
  </si>
  <si>
    <t>14,26</t>
  </si>
  <si>
    <t>18,25</t>
  </si>
  <si>
    <t>3,27</t>
  </si>
  <si>
    <t>APRIL '23</t>
  </si>
  <si>
    <t>June'23</t>
  </si>
  <si>
    <t>JULY'23</t>
  </si>
  <si>
    <t>SEPT’23</t>
  </si>
  <si>
    <t>OCT’23</t>
  </si>
  <si>
    <t>Nov’23</t>
  </si>
  <si>
    <t>DEC’23</t>
  </si>
  <si>
    <t>Jan’24</t>
  </si>
  <si>
    <t>FEB’24</t>
  </si>
  <si>
    <t>March’24</t>
  </si>
  <si>
    <t>FY-23-24</t>
  </si>
  <si>
    <t>UMA MEDIACAL AGENCY</t>
  </si>
  <si>
    <t>KHOSLA DRUG AGENCY</t>
  </si>
  <si>
    <t>SRI SAINATH MEDIACL AGENCY</t>
  </si>
  <si>
    <t>RAJGARHIA DRUG AGENCY</t>
  </si>
  <si>
    <t>30/05/2023</t>
  </si>
  <si>
    <t>24/05/2023</t>
  </si>
  <si>
    <t>MAY</t>
  </si>
  <si>
    <t>PRADEEP KUMAR</t>
  </si>
  <si>
    <t>RAJ KISHORE</t>
  </si>
  <si>
    <t>R.P SAHU</t>
  </si>
  <si>
    <t>HAZARIBAGH</t>
  </si>
  <si>
    <t>HQ</t>
  </si>
  <si>
    <t>CHOPRA MEDIACAL</t>
  </si>
  <si>
    <t>RANCHI ADVANCE AND SKI N CENTRE</t>
  </si>
  <si>
    <t>SUBH SKIN CENTRE</t>
  </si>
  <si>
    <t>DENSITA MF ,DENSITA TABLET</t>
  </si>
  <si>
    <t>,DENSITA  MONO PACK, DENSITA SHAMPOO CONDITIONER</t>
  </si>
  <si>
    <t>8,23,31</t>
  </si>
  <si>
    <t>12,22</t>
  </si>
  <si>
    <t>13,24,27</t>
  </si>
  <si>
    <t xml:space="preserve"> 13,24,27</t>
  </si>
  <si>
    <t>17,24</t>
  </si>
  <si>
    <t>9,23</t>
  </si>
  <si>
    <t>13,23,31</t>
  </si>
  <si>
    <t>5.10.24</t>
  </si>
  <si>
    <t>2,18,22,27</t>
  </si>
  <si>
    <t>8,21</t>
  </si>
  <si>
    <t>21GTSH075</t>
  </si>
  <si>
    <t>SANJEEVANI MEDICAL AGENCY</t>
  </si>
  <si>
    <t>21GTSH076</t>
  </si>
  <si>
    <t>21GTSH080</t>
  </si>
  <si>
    <t>21GTSH084</t>
  </si>
  <si>
    <t>21GTSH087</t>
  </si>
  <si>
    <t>21GTSH088</t>
  </si>
  <si>
    <t>17/05/2023</t>
  </si>
  <si>
    <t>18/06/2023</t>
  </si>
  <si>
    <t>19/05/2023</t>
  </si>
  <si>
    <t>20/06/2023</t>
  </si>
  <si>
    <t>21GTSH101</t>
  </si>
  <si>
    <t>21GTSH110</t>
  </si>
  <si>
    <t>21GTSH111</t>
  </si>
  <si>
    <t>21GTSH119</t>
  </si>
  <si>
    <t>24/06/2023</t>
  </si>
  <si>
    <t>21GTSH120</t>
  </si>
  <si>
    <t>21GTSH122</t>
  </si>
  <si>
    <t>21GTSH128</t>
  </si>
  <si>
    <t>27/05/2023</t>
  </si>
  <si>
    <t>30/06/2023</t>
  </si>
  <si>
    <t>21GTSH133</t>
  </si>
  <si>
    <t>29/05/2023</t>
  </si>
  <si>
    <t>21GTSH136</t>
  </si>
  <si>
    <t>21GTSH137</t>
  </si>
  <si>
    <t>21GTSH151</t>
  </si>
  <si>
    <t>21GTSH167</t>
  </si>
  <si>
    <t>31/05/2023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</si>
</sst>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"/>
  </numFmts>
  <fonts count="37">
    <font>
      <sz val="11"/>
      <name val="Calibri"/>
    </font>
    <font>
      <sz val="11"/>
      <color rgb="FF000000"/>
      <name val="Calibri"/>
    </font>
    <font>
      <b/>
      <i/>
      <sz val="18"/>
      <color rgb="FF000000"/>
      <name val="Calibri"/>
    </font>
    <font>
      <b/>
      <i/>
      <sz val="14"/>
      <color rgb="FF000000"/>
      <name val="Calibri"/>
    </font>
    <font>
      <b/>
      <sz val="10"/>
      <color rgb="FF000000"/>
      <name val="Calibri"/>
    </font>
    <font>
      <b/>
      <i/>
      <sz val="12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  <charset val="134"/>
    </font>
    <font>
      <sz val="11"/>
      <color rgb="FF222222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0"/>
      <color indexed="8"/>
      <name val="Calibri"/>
    </font>
    <font>
      <sz val="10"/>
      <name val="Calibri"/>
    </font>
    <font>
      <sz val="8"/>
      <color rgb="FF000000"/>
      <name val="Calibri"/>
    </font>
    <font>
      <sz val="10"/>
      <color indexed="8"/>
      <name val="Calibri"/>
    </font>
    <font>
      <sz val="11"/>
      <name val="Calibri"/>
    </font>
    <font>
      <b/>
      <sz val="11"/>
      <name val="Calibri"/>
    </font>
    <font>
      <b/>
      <i/>
      <sz val="18"/>
      <name val="Calibri"/>
    </font>
    <font>
      <b/>
      <i/>
      <sz val="12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charset val="134"/>
    </font>
    <font>
      <b/>
      <sz val="12"/>
      <name val="Calibri"/>
    </font>
    <font>
      <b/>
      <sz val="14"/>
      <color rgb="FF000000"/>
      <name val="Calibri"/>
    </font>
    <font>
      <b/>
      <sz val="14"/>
      <name val="Calibri"/>
    </font>
    <font>
      <sz val="12"/>
      <color rgb="FF000000"/>
      <name val="Calibri"/>
    </font>
    <font>
      <b/>
      <sz val="12"/>
      <color rgb="FF333333"/>
      <name val="Calibri"/>
    </font>
    <font>
      <b/>
      <sz val="12"/>
      <color rgb="FF0C0C0C"/>
      <name val="Calibri"/>
    </font>
    <font>
      <sz val="12"/>
      <color rgb="FF333333"/>
      <name val="Calibri"/>
    </font>
    <font>
      <sz val="14"/>
      <color rgb="FF000000"/>
      <name val="Calibri"/>
    </font>
    <font>
      <sz val="1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3F3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8CBAD"/>
        <bgColor rgb="FFF8CBAD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36" fillId="0" borderId="0">
      <protection locked="0"/>
    </xf>
  </cellStyleXfs>
  <cellXfs count="42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horizontal="right" vertical="center" wrapText="1"/>
    </xf>
    <xf numFmtId="0" fontId="5" fillId="2" borderId="5" xfId="0" applyFont="1" applyFill="1" applyBorder="1" applyAlignment="1" applyProtection="1">
      <alignment horizontal="left" vertical="center" wrapText="1"/>
      <protection locked="0"/>
    </xf>
    <xf numFmtId="0" fontId="6" fillId="2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0" fontId="7" fillId="6" borderId="23" xfId="0" applyFont="1" applyFill="1" applyBorder="1" applyAlignment="1">
      <alignment horizontal="center" vertical="center" wrapText="1"/>
    </xf>
    <xf numFmtId="0" fontId="7" fillId="6" borderId="24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 wrapText="1"/>
      <protection locked="0"/>
    </xf>
    <xf numFmtId="17" fontId="9" fillId="7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25" xfId="0" applyNumberFormat="1" applyFont="1" applyBorder="1" applyAlignment="1" applyProtection="1">
      <alignment horizontal="center" vertical="center" wrapText="1"/>
      <protection locked="0"/>
    </xf>
    <xf numFmtId="0" fontId="6" fillId="0" borderId="26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0" fontId="1" fillId="0" borderId="26" xfId="0" applyFont="1" applyBorder="1" applyAlignment="1" applyProtection="1">
      <alignment horizontal="center" vertical="center" wrapText="1"/>
      <protection locked="0"/>
    </xf>
    <xf numFmtId="0" fontId="11" fillId="0" borderId="8" xfId="0" applyFont="1" applyBorder="1" applyAlignment="1">
      <alignment wrapText="1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9" fillId="0" borderId="26" xfId="0" applyFont="1" applyBorder="1" applyAlignment="1" applyProtection="1">
      <alignment horizontal="center" wrapText="1"/>
      <protection locked="0"/>
    </xf>
    <xf numFmtId="0" fontId="10" fillId="0" borderId="8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6" fillId="7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1" fillId="0" borderId="8" xfId="0" applyFont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17" fontId="10" fillId="7" borderId="8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27" xfId="0" applyFont="1" applyBorder="1" applyAlignment="1" applyProtection="1">
      <alignment horizontal="center" vertical="center" wrapText="1"/>
      <protection locked="0"/>
    </xf>
    <xf numFmtId="0" fontId="1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0" fillId="0" borderId="26" xfId="0" applyFont="1" applyBorder="1" applyAlignment="1" applyProtection="1">
      <alignment horizontal="center" vertical="center" wrapText="1"/>
      <protection locked="0"/>
    </xf>
    <xf numFmtId="0" fontId="10" fillId="0" borderId="26" xfId="0" applyFont="1" applyBorder="1" applyAlignment="1">
      <alignment horizontal="center" wrapText="1"/>
    </xf>
    <xf numFmtId="0" fontId="1" fillId="0" borderId="26" xfId="0" applyFont="1" applyBorder="1" applyAlignment="1" applyProtection="1">
      <alignment horizontal="center" vertical="center" wrapText="1"/>
      <protection locked="0"/>
    </xf>
    <xf numFmtId="0" fontId="13" fillId="0" borderId="26" xfId="0" applyFont="1" applyBorder="1" applyAlignment="1" applyProtection="1">
      <alignment horizontal="center" vertical="center" wrapText="1"/>
      <protection locked="0"/>
    </xf>
    <xf numFmtId="0" fontId="13" fillId="0" borderId="26" xfId="0" applyNumberFormat="1" applyFont="1" applyBorder="1" applyAlignment="1" applyProtection="1">
      <alignment horizontal="center" vertical="center" wrapText="1"/>
      <protection locked="0"/>
    </xf>
    <xf numFmtId="0" fontId="14" fillId="0" borderId="26" xfId="0" applyFont="1" applyBorder="1" applyAlignment="1" applyProtection="1">
      <alignment horizontal="center" vertical="center" wrapText="1"/>
      <protection locked="0"/>
    </xf>
    <xf numFmtId="0" fontId="15" fillId="0" borderId="26" xfId="0" applyFont="1" applyBorder="1" applyAlignment="1" applyProtection="1">
      <alignment horizontal="center" vertical="center" wrapText="1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 vertical="center"/>
      <protection locked="0"/>
    </xf>
    <xf numFmtId="17" fontId="14" fillId="7" borderId="26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Border="1" applyAlignment="1" applyProtection="1">
      <alignment horizontal="center" vertical="center" wrapText="1"/>
      <protection locked="0"/>
    </xf>
    <xf numFmtId="0" fontId="14" fillId="0" borderId="8" xfId="0" applyFont="1" applyBorder="1" applyAlignment="1" applyProtection="1">
      <alignment horizontal="center" vertical="center" wrapText="1"/>
      <protection locked="0"/>
    </xf>
    <xf numFmtId="0" fontId="13" fillId="0" borderId="26" xfId="0" applyFont="1" applyBorder="1" applyAlignment="1" applyProtection="1">
      <alignment horizontal="center" vertical="center"/>
      <protection locked="0"/>
    </xf>
    <xf numFmtId="17" fontId="13" fillId="7" borderId="26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/>
    </xf>
    <xf numFmtId="0" fontId="14" fillId="7" borderId="8" xfId="0" applyFont="1" applyFill="1" applyBorder="1" applyAlignment="1">
      <alignment horizontal="center" vertical="center"/>
    </xf>
    <xf numFmtId="0" fontId="13" fillId="0" borderId="8" xfId="0" applyFont="1" applyBorder="1" applyAlignment="1" applyProtection="1">
      <alignment horizontal="center" vertical="center" wrapText="1"/>
      <protection locked="0"/>
    </xf>
    <xf numFmtId="17" fontId="13" fillId="7" borderId="8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13" fillId="0" borderId="26" xfId="0" applyFont="1" applyBorder="1" applyAlignment="1" applyProtection="1">
      <alignment horizontal="center"/>
      <protection locked="0"/>
    </xf>
    <xf numFmtId="0" fontId="9" fillId="0" borderId="26" xfId="0" applyNumberFormat="1" applyFont="1" applyBorder="1" applyAlignment="1" applyProtection="1">
      <alignment horizontal="center" vertical="center" wrapText="1"/>
      <protection locked="0"/>
    </xf>
    <xf numFmtId="0" fontId="16" fillId="0" borderId="8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14" fillId="0" borderId="25" xfId="0" applyFont="1" applyBorder="1" applyAlignment="1" applyProtection="1">
      <alignment horizontal="center" vertical="center" wrapText="1"/>
      <protection locked="0"/>
    </xf>
    <xf numFmtId="0" fontId="13" fillId="0" borderId="26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/>
    </xf>
    <xf numFmtId="0" fontId="14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 applyProtection="1">
      <alignment horizontal="center" vertical="center" wrapText="1"/>
      <protection locked="0"/>
    </xf>
    <xf numFmtId="0" fontId="10" fillId="0" borderId="29" xfId="0" applyFont="1" applyBorder="1" applyAlignment="1" applyProtection="1">
      <alignment horizontal="center" vertical="center"/>
      <protection locked="0"/>
    </xf>
    <xf numFmtId="0" fontId="13" fillId="0" borderId="29" xfId="0" applyFont="1" applyFill="1" applyBorder="1" applyAlignment="1" applyProtection="1">
      <alignment horizontal="center" vertical="center" wrapText="1"/>
      <protection locked="0"/>
    </xf>
    <xf numFmtId="164" fontId="10" fillId="8" borderId="29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9" xfId="0" applyFont="1" applyBorder="1" applyAlignment="1" applyProtection="1">
      <alignment horizontal="center" vertical="center" wrapText="1"/>
      <protection locked="0"/>
    </xf>
    <xf numFmtId="0" fontId="10" fillId="0" borderId="29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 wrapText="1"/>
      <protection locked="0"/>
    </xf>
    <xf numFmtId="0" fontId="10" fillId="0" borderId="28" xfId="0" applyFont="1" applyBorder="1" applyAlignment="1" applyProtection="1">
      <alignment horizontal="center"/>
      <protection locked="0"/>
    </xf>
    <xf numFmtId="0" fontId="13" fillId="0" borderId="28" xfId="0" applyFont="1" applyFill="1" applyBorder="1" applyAlignment="1" applyProtection="1">
      <alignment horizontal="center" vertical="center" wrapText="1"/>
      <protection locked="0"/>
    </xf>
    <xf numFmtId="164" fontId="10" fillId="8" borderId="28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10" fillId="0" borderId="28" xfId="0" applyFont="1" applyFill="1" applyBorder="1" applyAlignment="1" applyProtection="1">
      <alignment horizontal="center"/>
      <protection locked="0"/>
    </xf>
    <xf numFmtId="0" fontId="1" fillId="0" borderId="30" xfId="0" applyFont="1" applyBorder="1" applyAlignment="1" applyProtection="1">
      <alignment horizontal="center" vertical="center"/>
      <protection locked="0"/>
    </xf>
    <xf numFmtId="0" fontId="10" fillId="0" borderId="30" xfId="0" applyFont="1" applyBorder="1" applyAlignment="1" applyProtection="1">
      <alignment horizontal="center" vertical="center" wrapText="1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 vertical="center" wrapText="1"/>
      <protection locked="0"/>
    </xf>
    <xf numFmtId="0" fontId="10" fillId="0" borderId="31" xfId="0" applyFont="1" applyBorder="1" applyAlignment="1" applyProtection="1">
      <alignment horizontal="center" vertical="center" wrapText="1"/>
      <protection locked="0"/>
    </xf>
    <xf numFmtId="0" fontId="1" fillId="0" borderId="30" xfId="0" applyFont="1" applyBorder="1" applyAlignment="1" applyProtection="1">
      <alignment horizontal="center" vertical="center" wrapText="1"/>
      <protection locked="0"/>
    </xf>
    <xf numFmtId="0" fontId="1" fillId="0" borderId="31" xfId="0" applyFont="1" applyBorder="1" applyAlignment="1" applyProtection="1">
      <alignment horizontal="center" vertical="center" wrapText="1"/>
      <protection locked="0"/>
    </xf>
    <xf numFmtId="0" fontId="10" fillId="0" borderId="8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6" fillId="0" borderId="25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1" fillId="0" borderId="8" xfId="0" applyFont="1" applyBorder="1" applyAlignment="1">
      <alignment horizontal="center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9" fillId="0" borderId="25" xfId="0" applyFont="1" applyBorder="1" applyAlignment="1" applyProtection="1">
      <alignment horizontal="center"/>
      <protection locked="0"/>
    </xf>
    <xf numFmtId="0" fontId="10" fillId="0" borderId="8" xfId="0" applyFont="1" applyBorder="1" applyAlignment="1">
      <alignment horizontal="center"/>
    </xf>
    <xf numFmtId="0" fontId="15" fillId="0" borderId="25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5" xfId="0" applyFont="1" applyBorder="1" applyAlignment="1">
      <alignment horizontal="center" wrapText="1"/>
    </xf>
    <xf numFmtId="0" fontId="16" fillId="0" borderId="25" xfId="0" applyFont="1" applyBorder="1" applyAlignment="1" applyProtection="1">
      <alignment horizontal="center" vertical="center" wrapText="1"/>
      <protection locked="0"/>
    </xf>
    <xf numFmtId="0" fontId="17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8" xfId="1" applyFont="1" applyBorder="1" applyAlignment="1" applyProtection="1">
      <alignment horizontal="center"/>
    </xf>
    <xf numFmtId="0" fontId="13" fillId="0" borderId="28" xfId="0" applyFont="1" applyBorder="1" applyAlignment="1">
      <alignment horizontal="center" wrapText="1"/>
    </xf>
    <xf numFmtId="0" fontId="10" fillId="0" borderId="33" xfId="0" applyFont="1" applyBorder="1" applyAlignment="1" applyProtection="1">
      <alignment horizontal="center" vertical="center" wrapText="1"/>
      <protection locked="0"/>
    </xf>
    <xf numFmtId="0" fontId="19" fillId="0" borderId="8" xfId="0" applyFont="1" applyBorder="1" applyAlignment="1" applyProtection="1">
      <alignment horizontal="center" vertical="center" wrapText="1"/>
      <protection locked="0"/>
    </xf>
    <xf numFmtId="0" fontId="20" fillId="0" borderId="25" xfId="0" applyFont="1" applyBorder="1" applyAlignment="1">
      <alignment horizontal="center"/>
    </xf>
    <xf numFmtId="0" fontId="10" fillId="0" borderId="8" xfId="0" applyFont="1" applyBorder="1" applyAlignment="1" applyProtection="1">
      <alignment horizontal="center" wrapText="1"/>
      <protection locked="0"/>
    </xf>
    <xf numFmtId="0" fontId="1" fillId="0" borderId="8" xfId="0" applyFont="1" applyBorder="1" applyAlignment="1" applyProtection="1">
      <alignment horizontal="center" wrapText="1"/>
      <protection locked="0"/>
    </xf>
    <xf numFmtId="0" fontId="7" fillId="0" borderId="8" xfId="0" applyFont="1" applyBorder="1" applyAlignment="1" applyProtection="1">
      <alignment horizontal="center" wrapText="1"/>
      <protection locked="0"/>
    </xf>
    <xf numFmtId="0" fontId="1" fillId="0" borderId="8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4" fillId="9" borderId="7" xfId="0" applyFont="1" applyFill="1" applyBorder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0" borderId="35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 wrapText="1"/>
    </xf>
    <xf numFmtId="0" fontId="1" fillId="12" borderId="37" xfId="0" applyFont="1" applyFill="1" applyBorder="1" applyAlignment="1">
      <alignment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/>
    </xf>
    <xf numFmtId="2" fontId="7" fillId="12" borderId="25" xfId="0" applyNumberFormat="1" applyFont="1" applyFill="1" applyBorder="1" applyAlignment="1">
      <alignment horizontal="center" vertical="center" wrapText="1"/>
    </xf>
    <xf numFmtId="2" fontId="7" fillId="12" borderId="38" xfId="0" applyNumberFormat="1" applyFont="1" applyFill="1" applyBorder="1" applyAlignment="1">
      <alignment horizontal="center" vertical="center" wrapText="1"/>
    </xf>
    <xf numFmtId="0" fontId="1" fillId="12" borderId="37" xfId="0" applyFont="1" applyFill="1" applyBorder="1" applyAlignment="1">
      <alignment horizontal="center" vertical="center" wrapText="1"/>
    </xf>
    <xf numFmtId="0" fontId="22" fillId="12" borderId="25" xfId="0" applyFont="1" applyFill="1" applyBorder="1" applyAlignment="1">
      <alignment horizontal="center" vertical="center" wrapText="1"/>
    </xf>
    <xf numFmtId="0" fontId="22" fillId="12" borderId="38" xfId="0" applyFont="1" applyFill="1" applyBorder="1" applyAlignment="1" applyProtection="1">
      <alignment horizontal="center" vertical="center" wrapText="1"/>
      <protection locked="0"/>
    </xf>
    <xf numFmtId="0" fontId="1" fillId="12" borderId="37" xfId="0" applyFont="1" applyFill="1" applyBorder="1" applyAlignment="1" applyProtection="1">
      <alignment horizontal="center" vertical="center" wrapText="1"/>
      <protection locked="0"/>
    </xf>
    <xf numFmtId="0" fontId="1" fillId="12" borderId="25" xfId="0" applyFont="1" applyFill="1" applyBorder="1" applyAlignment="1" applyProtection="1">
      <alignment horizontal="center" vertical="center" wrapText="1"/>
      <protection locked="0"/>
    </xf>
    <xf numFmtId="0" fontId="22" fillId="12" borderId="39" xfId="0" applyFont="1" applyFill="1" applyBorder="1" applyAlignment="1" applyProtection="1">
      <alignment horizontal="center" vertical="center" wrapText="1"/>
      <protection locked="0"/>
    </xf>
    <xf numFmtId="0" fontId="1" fillId="13" borderId="40" xfId="0" applyFont="1" applyFill="1" applyBorder="1" applyAlignment="1">
      <alignment horizontal="center" vertical="center" wrapText="1"/>
    </xf>
    <xf numFmtId="0" fontId="1" fillId="13" borderId="33" xfId="0" applyFont="1" applyFill="1" applyBorder="1" applyAlignment="1">
      <alignment horizontal="center" vertical="center" wrapText="1"/>
    </xf>
    <xf numFmtId="0" fontId="26" fillId="13" borderId="33" xfId="0" applyFont="1" applyFill="1" applyBorder="1" applyAlignment="1">
      <alignment horizontal="center" vertical="center" wrapText="1"/>
    </xf>
    <xf numFmtId="0" fontId="1" fillId="12" borderId="3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 applyProtection="1">
      <alignment horizontal="center" vertical="center" wrapText="1"/>
      <protection locked="0"/>
    </xf>
    <xf numFmtId="0" fontId="1" fillId="12" borderId="41" xfId="0" applyFont="1" applyFill="1" applyBorder="1" applyAlignment="1">
      <alignment horizontal="center" vertical="center" wrapText="1"/>
    </xf>
    <xf numFmtId="0" fontId="1" fillId="12" borderId="42" xfId="0" applyFont="1" applyFill="1" applyBorder="1" applyAlignment="1">
      <alignment horizontal="center" vertical="center" wrapText="1"/>
    </xf>
    <xf numFmtId="0" fontId="22" fillId="12" borderId="42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/>
    </xf>
    <xf numFmtId="0" fontId="1" fillId="12" borderId="44" xfId="0" applyFont="1" applyFill="1" applyBorder="1" applyAlignment="1">
      <alignment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/>
    </xf>
    <xf numFmtId="2" fontId="7" fillId="12" borderId="8" xfId="0" applyNumberFormat="1" applyFont="1" applyFill="1" applyBorder="1" applyAlignment="1">
      <alignment horizontal="center" vertical="center" wrapText="1"/>
    </xf>
    <xf numFmtId="2" fontId="7" fillId="12" borderId="45" xfId="0" applyNumberFormat="1" applyFont="1" applyFill="1" applyBorder="1" applyAlignment="1">
      <alignment horizontal="center" vertical="center" wrapText="1"/>
    </xf>
    <xf numFmtId="0" fontId="1" fillId="12" borderId="44" xfId="0" applyFont="1" applyFill="1" applyBorder="1" applyAlignment="1">
      <alignment horizontal="center" vertical="center" wrapText="1"/>
    </xf>
    <xf numFmtId="0" fontId="22" fillId="12" borderId="8" xfId="0" applyFont="1" applyFill="1" applyBorder="1" applyAlignment="1">
      <alignment horizontal="center" vertical="center" wrapText="1"/>
    </xf>
    <xf numFmtId="0" fontId="22" fillId="12" borderId="45" xfId="0" applyFont="1" applyFill="1" applyBorder="1" applyAlignment="1" applyProtection="1">
      <alignment horizontal="center" vertical="center" wrapText="1"/>
      <protection locked="0"/>
    </xf>
    <xf numFmtId="0" fontId="1" fillId="12" borderId="44" xfId="0" applyFont="1" applyFill="1" applyBorder="1" applyAlignment="1" applyProtection="1">
      <alignment horizontal="center" vertical="center" wrapText="1"/>
      <protection locked="0"/>
    </xf>
    <xf numFmtId="0" fontId="1" fillId="12" borderId="8" xfId="0" applyFont="1" applyFill="1" applyBorder="1" applyAlignment="1" applyProtection="1">
      <alignment horizontal="center" vertical="center" wrapText="1"/>
      <protection locked="0"/>
    </xf>
    <xf numFmtId="0" fontId="22" fillId="12" borderId="46" xfId="0" applyFont="1" applyFill="1" applyBorder="1" applyAlignment="1" applyProtection="1">
      <alignment horizontal="center" vertical="center" wrapText="1"/>
      <protection locked="0"/>
    </xf>
    <xf numFmtId="0" fontId="1" fillId="13" borderId="47" xfId="0" applyFont="1" applyFill="1" applyBorder="1" applyAlignment="1">
      <alignment horizontal="center" vertical="center" wrapText="1"/>
    </xf>
    <xf numFmtId="0" fontId="1" fillId="13" borderId="28" xfId="0" applyFont="1" applyFill="1" applyBorder="1" applyAlignment="1">
      <alignment horizontal="center" vertical="center" wrapText="1"/>
    </xf>
    <xf numFmtId="0" fontId="26" fillId="13" borderId="28" xfId="0" applyFont="1" applyFill="1" applyBorder="1" applyAlignment="1">
      <alignment horizontal="center" vertical="center" wrapText="1"/>
    </xf>
    <xf numFmtId="0" fontId="1" fillId="12" borderId="27" xfId="0" applyFont="1" applyFill="1" applyBorder="1" applyAlignment="1" applyProtection="1">
      <alignment horizontal="center" vertical="center" wrapText="1"/>
      <protection locked="0"/>
    </xf>
    <xf numFmtId="0" fontId="1" fillId="13" borderId="48" xfId="0" applyFont="1" applyFill="1" applyBorder="1" applyAlignment="1">
      <alignment horizontal="center" vertical="center" wrapText="1"/>
    </xf>
    <xf numFmtId="0" fontId="1" fillId="13" borderId="30" xfId="0" applyFont="1" applyFill="1" applyBorder="1" applyAlignment="1">
      <alignment horizontal="center" vertical="center" wrapText="1"/>
    </xf>
    <xf numFmtId="0" fontId="26" fillId="13" borderId="30" xfId="0" applyFont="1" applyFill="1" applyBorder="1" applyAlignment="1">
      <alignment horizontal="center" vertical="center" wrapText="1"/>
    </xf>
    <xf numFmtId="0" fontId="1" fillId="12" borderId="49" xfId="0" applyFont="1" applyFill="1" applyBorder="1" applyAlignment="1">
      <alignment vertical="center" wrapText="1"/>
    </xf>
    <xf numFmtId="0" fontId="1" fillId="12" borderId="13" xfId="0" applyFont="1" applyFill="1" applyBorder="1" applyAlignment="1">
      <alignment horizontal="center" vertical="center" wrapText="1"/>
    </xf>
    <xf numFmtId="0" fontId="1" fillId="12" borderId="13" xfId="0" applyFont="1" applyFill="1" applyBorder="1" applyAlignment="1">
      <alignment horizontal="center" vertical="center"/>
    </xf>
    <xf numFmtId="2" fontId="7" fillId="12" borderId="13" xfId="0" applyNumberFormat="1" applyFont="1" applyFill="1" applyBorder="1" applyAlignment="1">
      <alignment horizontal="center" vertical="center" wrapText="1"/>
    </xf>
    <xf numFmtId="2" fontId="7" fillId="12" borderId="50" xfId="0" applyNumberFormat="1" applyFont="1" applyFill="1" applyBorder="1" applyAlignment="1">
      <alignment horizontal="center" vertical="center" wrapText="1"/>
    </xf>
    <xf numFmtId="0" fontId="1" fillId="12" borderId="49" xfId="0" applyFont="1" applyFill="1" applyBorder="1" applyAlignment="1" applyProtection="1">
      <alignment horizontal="center" vertical="center" wrapText="1"/>
      <protection locked="0"/>
    </xf>
    <xf numFmtId="0" fontId="1" fillId="12" borderId="13" xfId="0" applyFont="1" applyFill="1" applyBorder="1" applyAlignment="1" applyProtection="1">
      <alignment horizontal="center" vertical="center" wrapText="1"/>
      <protection locked="0"/>
    </xf>
    <xf numFmtId="0" fontId="22" fillId="12" borderId="51" xfId="0" applyFont="1" applyFill="1" applyBorder="1" applyAlignment="1" applyProtection="1">
      <alignment horizontal="center" vertical="center" wrapText="1"/>
      <protection locked="0"/>
    </xf>
    <xf numFmtId="0" fontId="1" fillId="13" borderId="44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26" fillId="13" borderId="8" xfId="0" applyFont="1" applyFill="1" applyBorder="1" applyAlignment="1">
      <alignment horizontal="center" vertical="center" wrapText="1"/>
    </xf>
    <xf numFmtId="0" fontId="22" fillId="12" borderId="50" xfId="0" applyFont="1" applyFill="1" applyBorder="1" applyAlignment="1" applyProtection="1">
      <alignment horizontal="center" vertical="center" wrapText="1"/>
      <protection locked="0"/>
    </xf>
    <xf numFmtId="0" fontId="1" fillId="12" borderId="52" xfId="0" applyFont="1" applyFill="1" applyBorder="1" applyAlignment="1" applyProtection="1">
      <alignment horizontal="center" vertical="center" wrapText="1"/>
      <protection locked="0"/>
    </xf>
    <xf numFmtId="0" fontId="1" fillId="12" borderId="51" xfId="0" applyFont="1" applyFill="1" applyBorder="1" applyAlignment="1" applyProtection="1">
      <alignment horizontal="center" vertical="center" wrapText="1"/>
      <protection locked="0"/>
    </xf>
    <xf numFmtId="0" fontId="1" fillId="12" borderId="0" xfId="0" applyFont="1" applyFill="1" applyBorder="1" applyAlignment="1" applyProtection="1">
      <alignment horizontal="center" vertical="center" wrapText="1"/>
      <protection locked="0"/>
    </xf>
    <xf numFmtId="0" fontId="1" fillId="12" borderId="53" xfId="0" applyFont="1" applyFill="1" applyBorder="1" applyAlignment="1">
      <alignment vertical="center" wrapText="1"/>
    </xf>
    <xf numFmtId="0" fontId="1" fillId="12" borderId="22" xfId="0" applyFont="1" applyFill="1" applyBorder="1" applyAlignment="1">
      <alignment horizontal="center" vertical="center" wrapText="1"/>
    </xf>
    <xf numFmtId="0" fontId="1" fillId="12" borderId="22" xfId="0" applyFont="1" applyFill="1" applyBorder="1" applyAlignment="1">
      <alignment horizontal="center" vertical="center"/>
    </xf>
    <xf numFmtId="2" fontId="27" fillId="12" borderId="22" xfId="0" applyNumberFormat="1" applyFont="1" applyFill="1" applyBorder="1" applyAlignment="1">
      <alignment horizontal="center" vertical="center" wrapText="1"/>
    </xf>
    <xf numFmtId="2" fontId="27" fillId="12" borderId="54" xfId="0" applyNumberFormat="1" applyFont="1" applyFill="1" applyBorder="1" applyAlignment="1">
      <alignment horizontal="center" vertical="center" wrapText="1"/>
    </xf>
    <xf numFmtId="0" fontId="1" fillId="12" borderId="53" xfId="0" applyFont="1" applyFill="1" applyBorder="1" applyAlignment="1">
      <alignment horizontal="center" vertical="center" wrapText="1"/>
    </xf>
    <xf numFmtId="0" fontId="22" fillId="12" borderId="22" xfId="0" applyFont="1" applyFill="1" applyBorder="1" applyAlignment="1">
      <alignment horizontal="center" vertical="center" wrapText="1"/>
    </xf>
    <xf numFmtId="0" fontId="22" fillId="12" borderId="54" xfId="0" applyFont="1" applyFill="1" applyBorder="1" applyAlignment="1" applyProtection="1">
      <alignment horizontal="center" vertical="center" wrapText="1"/>
      <protection locked="0"/>
    </xf>
    <xf numFmtId="0" fontId="1" fillId="12" borderId="53" xfId="0" applyFont="1" applyFill="1" applyBorder="1" applyAlignment="1" applyProtection="1">
      <alignment horizontal="center" vertical="center" wrapText="1"/>
      <protection locked="0"/>
    </xf>
    <xf numFmtId="0" fontId="1" fillId="12" borderId="22" xfId="0" applyFont="1" applyFill="1" applyBorder="1" applyAlignment="1" applyProtection="1">
      <alignment horizontal="center" vertical="center" wrapText="1"/>
      <protection locked="0"/>
    </xf>
    <xf numFmtId="0" fontId="22" fillId="12" borderId="55" xfId="0" applyFont="1" applyFill="1" applyBorder="1" applyAlignment="1" applyProtection="1">
      <alignment horizontal="center" vertical="center" wrapText="1"/>
      <protection locked="0"/>
    </xf>
    <xf numFmtId="0" fontId="1" fillId="13" borderId="53" xfId="0" applyFont="1" applyFill="1" applyBorder="1" applyAlignment="1">
      <alignment horizontal="center" vertical="center" wrapText="1"/>
    </xf>
    <xf numFmtId="0" fontId="1" fillId="13" borderId="22" xfId="0" applyFont="1" applyFill="1" applyBorder="1" applyAlignment="1">
      <alignment horizontal="center" vertical="center" wrapText="1"/>
    </xf>
    <xf numFmtId="0" fontId="26" fillId="13" borderId="22" xfId="0" applyFont="1" applyFill="1" applyBorder="1" applyAlignment="1">
      <alignment horizontal="center" vertical="center" wrapText="1"/>
    </xf>
    <xf numFmtId="0" fontId="1" fillId="12" borderId="35" xfId="0" applyFont="1" applyFill="1" applyBorder="1" applyAlignment="1" applyProtection="1">
      <alignment horizontal="center" vertical="center" wrapText="1"/>
      <protection locked="0"/>
    </xf>
    <xf numFmtId="0" fontId="1" fillId="12" borderId="31" xfId="0" applyFont="1" applyFill="1" applyBorder="1" applyAlignment="1" applyProtection="1">
      <alignment horizontal="center" vertical="center" wrapText="1"/>
      <protection locked="0"/>
    </xf>
    <xf numFmtId="0" fontId="22" fillId="12" borderId="31" xfId="0" applyFont="1" applyFill="1" applyBorder="1" applyAlignment="1">
      <alignment horizontal="center" vertical="center" wrapText="1"/>
    </xf>
    <xf numFmtId="0" fontId="22" fillId="12" borderId="31" xfId="0" applyFont="1" applyFill="1" applyBorder="1" applyAlignment="1" applyProtection="1">
      <alignment horizontal="center" vertical="center" wrapText="1"/>
      <protection locked="0"/>
    </xf>
    <xf numFmtId="0" fontId="1" fillId="12" borderId="56" xfId="0" applyFont="1" applyFill="1" applyBorder="1" applyAlignment="1">
      <alignment horizontal="center" vertical="center" wrapText="1"/>
    </xf>
    <xf numFmtId="0" fontId="1" fillId="12" borderId="57" xfId="0" applyFont="1" applyFill="1" applyBorder="1" applyAlignment="1">
      <alignment horizontal="center" vertical="center" wrapText="1"/>
    </xf>
    <xf numFmtId="0" fontId="22" fillId="12" borderId="57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5" fillId="0" borderId="58" xfId="0" applyFont="1" applyFill="1" applyBorder="1" applyAlignment="1">
      <alignment horizontal="center" vertical="center" wrapText="1"/>
    </xf>
    <xf numFmtId="2" fontId="25" fillId="10" borderId="60" xfId="0" applyNumberFormat="1" applyFont="1" applyFill="1" applyBorder="1" applyAlignment="1">
      <alignment horizontal="center" vertical="center" wrapText="1"/>
    </xf>
    <xf numFmtId="2" fontId="25" fillId="10" borderId="1" xfId="0" applyNumberFormat="1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vertical="center" wrapText="1"/>
    </xf>
    <xf numFmtId="0" fontId="21" fillId="12" borderId="45" xfId="0" applyFont="1" applyFill="1" applyBorder="1" applyAlignment="1" applyProtection="1">
      <alignment horizontal="center" vertical="center" wrapText="1"/>
      <protection locked="0"/>
    </xf>
    <xf numFmtId="0" fontId="1" fillId="12" borderId="45" xfId="0" applyFont="1" applyFill="1" applyBorder="1" applyAlignment="1" applyProtection="1">
      <alignment horizontal="center" vertical="center" wrapText="1"/>
      <protection locked="0"/>
    </xf>
    <xf numFmtId="0" fontId="22" fillId="12" borderId="41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center" vertical="center" wrapText="1"/>
    </xf>
    <xf numFmtId="0" fontId="1" fillId="12" borderId="31" xfId="0" applyFont="1" applyFill="1" applyBorder="1" applyAlignment="1">
      <alignment vertical="center" wrapText="1"/>
    </xf>
    <xf numFmtId="0" fontId="1" fillId="12" borderId="31" xfId="0" applyFont="1" applyFill="1" applyBorder="1" applyAlignment="1">
      <alignment horizontal="center" vertical="center" wrapText="1"/>
    </xf>
    <xf numFmtId="0" fontId="1" fillId="12" borderId="31" xfId="0" applyFont="1" applyFill="1" applyBorder="1" applyAlignment="1">
      <alignment horizontal="center" vertical="center"/>
    </xf>
    <xf numFmtId="2" fontId="7" fillId="12" borderId="31" xfId="0" applyNumberFormat="1" applyFont="1" applyFill="1" applyBorder="1" applyAlignment="1">
      <alignment horizontal="center" vertical="center" wrapText="1"/>
    </xf>
    <xf numFmtId="2" fontId="7" fillId="12" borderId="62" xfId="0" applyNumberFormat="1" applyFont="1" applyFill="1" applyBorder="1" applyAlignment="1">
      <alignment horizontal="center" vertical="center" wrapText="1"/>
    </xf>
    <xf numFmtId="0" fontId="1" fillId="12" borderId="61" xfId="0" applyFont="1" applyFill="1" applyBorder="1" applyAlignment="1" applyProtection="1">
      <alignment horizontal="center" vertical="center" wrapText="1"/>
      <protection locked="0"/>
    </xf>
    <xf numFmtId="0" fontId="21" fillId="12" borderId="62" xfId="0" applyFont="1" applyFill="1" applyBorder="1" applyAlignment="1" applyProtection="1">
      <alignment horizontal="center" vertical="center" wrapText="1"/>
      <protection locked="0"/>
    </xf>
    <xf numFmtId="0" fontId="1" fillId="12" borderId="62" xfId="0" applyFont="1" applyFill="1" applyBorder="1" applyAlignment="1" applyProtection="1">
      <alignment horizontal="center" vertical="center" wrapText="1"/>
      <protection locked="0"/>
    </xf>
    <xf numFmtId="0" fontId="22" fillId="12" borderId="62" xfId="0" applyFont="1" applyFill="1" applyBorder="1" applyAlignment="1" applyProtection="1">
      <alignment horizontal="center" vertical="center" wrapText="1"/>
      <protection locked="0"/>
    </xf>
    <xf numFmtId="0" fontId="22" fillId="12" borderId="56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2" fontId="25" fillId="10" borderId="5" xfId="0" applyNumberFormat="1" applyFont="1" applyFill="1" applyBorder="1" applyAlignment="1">
      <alignment horizontal="center" vertical="center" wrapText="1"/>
    </xf>
    <xf numFmtId="2" fontId="25" fillId="10" borderId="6" xfId="0" applyNumberFormat="1" applyFont="1" applyFill="1" applyBorder="1" applyAlignment="1">
      <alignment horizontal="center" vertical="center" wrapText="1"/>
    </xf>
    <xf numFmtId="2" fontId="25" fillId="10" borderId="65" xfId="0" applyNumberFormat="1" applyFont="1" applyFill="1" applyBorder="1" applyAlignment="1">
      <alignment horizontal="center" vertical="center" wrapText="1"/>
    </xf>
    <xf numFmtId="2" fontId="28" fillId="10" borderId="65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 wrapText="1"/>
    </xf>
    <xf numFmtId="2" fontId="1" fillId="0" borderId="50" xfId="0" applyNumberFormat="1" applyFont="1" applyFill="1" applyBorder="1" applyAlignment="1">
      <alignment horizontal="center" vertical="center" wrapText="1"/>
    </xf>
    <xf numFmtId="2" fontId="1" fillId="0" borderId="49" xfId="0" applyNumberFormat="1" applyFont="1" applyFill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2" fontId="21" fillId="0" borderId="50" xfId="0" applyNumberFormat="1" applyFont="1" applyFill="1" applyBorder="1" applyAlignment="1">
      <alignment horizontal="center" vertical="center" wrapText="1"/>
    </xf>
    <xf numFmtId="2" fontId="1" fillId="0" borderId="66" xfId="0" applyNumberFormat="1" applyFont="1" applyFill="1" applyBorder="1" applyAlignment="1">
      <alignment horizontal="center" vertical="center" wrapText="1"/>
    </xf>
    <xf numFmtId="2" fontId="1" fillId="0" borderId="51" xfId="0" applyNumberFormat="1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 wrapText="1"/>
    </xf>
    <xf numFmtId="0" fontId="25" fillId="0" borderId="61" xfId="0" applyFont="1" applyFill="1" applyBorder="1" applyAlignment="1">
      <alignment horizontal="center" vertical="center" wrapText="1"/>
    </xf>
    <xf numFmtId="2" fontId="25" fillId="0" borderId="67" xfId="0" applyNumberFormat="1" applyFont="1" applyFill="1" applyBorder="1" applyAlignment="1">
      <alignment horizontal="center" vertical="center" wrapText="1"/>
    </xf>
    <xf numFmtId="2" fontId="25" fillId="0" borderId="31" xfId="0" applyNumberFormat="1" applyFont="1" applyFill="1" applyBorder="1" applyAlignment="1">
      <alignment horizontal="center" vertical="center" wrapText="1"/>
    </xf>
    <xf numFmtId="2" fontId="28" fillId="0" borderId="35" xfId="0" applyNumberFormat="1" applyFont="1" applyFill="1" applyBorder="1" applyAlignment="1">
      <alignment horizontal="center" vertical="center" wrapText="1"/>
    </xf>
    <xf numFmtId="2" fontId="25" fillId="0" borderId="61" xfId="0" applyNumberFormat="1" applyFont="1" applyFill="1" applyBorder="1" applyAlignment="1">
      <alignment horizontal="center" vertical="center" wrapText="1"/>
    </xf>
    <xf numFmtId="2" fontId="25" fillId="0" borderId="35" xfId="0" applyNumberFormat="1" applyFont="1" applyFill="1" applyBorder="1" applyAlignment="1">
      <alignment horizontal="center" vertical="center" wrapText="1"/>
    </xf>
    <xf numFmtId="2" fontId="25" fillId="0" borderId="68" xfId="0" applyNumberFormat="1" applyFont="1" applyFill="1" applyBorder="1" applyAlignment="1">
      <alignment horizontal="center" vertical="center" wrapText="1"/>
    </xf>
    <xf numFmtId="2" fontId="25" fillId="0" borderId="69" xfId="0" applyNumberFormat="1" applyFont="1" applyFill="1" applyBorder="1" applyAlignment="1">
      <alignment horizontal="center" vertical="center" wrapText="1"/>
    </xf>
    <xf numFmtId="2" fontId="28" fillId="0" borderId="31" xfId="0" applyNumberFormat="1" applyFont="1" applyFill="1" applyBorder="1" applyAlignment="1">
      <alignment horizontal="center" vertical="center" wrapText="1"/>
    </xf>
    <xf numFmtId="2" fontId="25" fillId="0" borderId="62" xfId="0" applyNumberFormat="1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2" fontId="29" fillId="2" borderId="1" xfId="0" applyNumberFormat="1" applyFont="1" applyFill="1" applyBorder="1" applyAlignment="1">
      <alignment horizontal="center" vertical="center" wrapText="1"/>
    </xf>
    <xf numFmtId="2" fontId="30" fillId="2" borderId="1" xfId="0" applyNumberFormat="1" applyFont="1" applyFill="1" applyBorder="1" applyAlignment="1">
      <alignment horizontal="center" vertical="center" wrapText="1"/>
    </xf>
    <xf numFmtId="2" fontId="29" fillId="2" borderId="5" xfId="0" applyNumberFormat="1" applyFont="1" applyFill="1" applyBorder="1" applyAlignment="1">
      <alignment horizontal="center" vertical="center" wrapText="1"/>
    </xf>
    <xf numFmtId="2" fontId="29" fillId="2" borderId="6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1" fillId="0" borderId="8" xfId="0" applyFont="1" applyBorder="1" applyAlignment="1">
      <alignment horizontal="center"/>
    </xf>
    <xf numFmtId="0" fontId="2" fillId="0" borderId="0" xfId="0" applyFont="1" applyAlignment="1"/>
    <xf numFmtId="0" fontId="2" fillId="3" borderId="8" xfId="0" applyFont="1" applyFill="1" applyBorder="1" applyAlignment="1">
      <alignment horizontal="center"/>
    </xf>
    <xf numFmtId="0" fontId="24" fillId="3" borderId="8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4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17" fontId="25" fillId="3" borderId="8" xfId="0" applyNumberFormat="1" applyFont="1" applyFill="1" applyBorder="1" applyAlignment="1" applyProtection="1">
      <alignment horizontal="center"/>
      <protection locked="0"/>
    </xf>
    <xf numFmtId="0" fontId="24" fillId="0" borderId="0" xfId="0" applyFont="1" applyBorder="1" applyAlignment="1">
      <alignment vertical="center" wrapText="1"/>
    </xf>
    <xf numFmtId="0" fontId="25" fillId="3" borderId="8" xfId="0" applyFont="1" applyFill="1" applyBorder="1" applyAlignment="1" applyProtection="1">
      <alignment horizontal="center"/>
      <protection locked="0"/>
    </xf>
    <xf numFmtId="0" fontId="1" fillId="0" borderId="3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9" fillId="5" borderId="8" xfId="0" applyFont="1" applyFill="1" applyBorder="1" applyAlignment="1">
      <alignment horizontal="center"/>
    </xf>
    <xf numFmtId="0" fontId="1" fillId="0" borderId="0" xfId="0" applyFont="1" applyAlignment="1" applyProtection="1">
      <protection locked="0"/>
    </xf>
    <xf numFmtId="0" fontId="31" fillId="0" borderId="8" xfId="0" applyFont="1" applyBorder="1" applyAlignment="1" applyProtection="1">
      <alignment horizontal="center"/>
      <protection locked="0"/>
    </xf>
    <xf numFmtId="0" fontId="32" fillId="0" borderId="46" xfId="0" applyFont="1" applyBorder="1" applyAlignment="1">
      <alignment horizontal="center"/>
    </xf>
    <xf numFmtId="14" fontId="1" fillId="0" borderId="8" xfId="0" applyNumberFormat="1" applyFont="1" applyBorder="1" applyAlignment="1" applyProtection="1">
      <protection locked="0"/>
    </xf>
    <xf numFmtId="14" fontId="1" fillId="0" borderId="0" xfId="0" applyNumberFormat="1" applyFont="1" applyAlignment="1" applyProtection="1">
      <protection locked="0"/>
    </xf>
    <xf numFmtId="0" fontId="33" fillId="0" borderId="27" xfId="0" applyFont="1" applyBorder="1" applyAlignment="1">
      <alignment horizontal="center"/>
    </xf>
    <xf numFmtId="14" fontId="1" fillId="0" borderId="0" xfId="0" applyNumberFormat="1" applyFont="1" applyAlignment="1" applyProtection="1">
      <protection locked="0"/>
    </xf>
    <xf numFmtId="14" fontId="1" fillId="0" borderId="0" xfId="0" applyNumberFormat="1" applyFont="1" applyAlignment="1" applyProtection="1">
      <protection locked="0"/>
    </xf>
    <xf numFmtId="14" fontId="1" fillId="0" borderId="0" xfId="0" applyNumberFormat="1" applyFont="1" applyAlignment="1" applyProtection="1">
      <protection locked="0"/>
    </xf>
    <xf numFmtId="0" fontId="34" fillId="7" borderId="72" xfId="0" applyFont="1" applyFill="1" applyBorder="1" applyAlignment="1">
      <alignment horizontal="center" vertical="center" wrapText="1"/>
    </xf>
    <xf numFmtId="14" fontId="1" fillId="0" borderId="0" xfId="0" applyNumberFormat="1" applyFont="1" applyAlignment="1" applyProtection="1">
      <protection locked="0"/>
    </xf>
    <xf numFmtId="0" fontId="33" fillId="7" borderId="73" xfId="0" applyFont="1" applyFill="1" applyBorder="1" applyAlignment="1">
      <alignment horizontal="center" vertical="center" wrapText="1"/>
    </xf>
    <xf numFmtId="14" fontId="1" fillId="0" borderId="0" xfId="0" applyNumberFormat="1" applyFont="1" applyAlignment="1" applyProtection="1">
      <protection locked="0"/>
    </xf>
    <xf numFmtId="14" fontId="1" fillId="0" borderId="0" xfId="0" applyNumberFormat="1" applyFont="1" applyAlignment="1" applyProtection="1">
      <protection locked="0"/>
    </xf>
    <xf numFmtId="0" fontId="33" fillId="7" borderId="27" xfId="0" applyFont="1" applyFill="1" applyBorder="1" applyAlignment="1">
      <alignment horizontal="center" vertical="center" wrapText="1"/>
    </xf>
    <xf numFmtId="14" fontId="1" fillId="0" borderId="0" xfId="0" applyNumberFormat="1" applyFont="1" applyAlignment="1" applyProtection="1">
      <protection locked="0"/>
    </xf>
    <xf numFmtId="0" fontId="32" fillId="0" borderId="0" xfId="0" applyFont="1" applyBorder="1" applyAlignment="1">
      <alignment horizontal="center"/>
    </xf>
    <xf numFmtId="14" fontId="1" fillId="0" borderId="8" xfId="0" applyNumberFormat="1" applyFont="1" applyBorder="1" applyAlignment="1" applyProtection="1">
      <alignment horizontal="right"/>
      <protection locked="0"/>
    </xf>
    <xf numFmtId="14" fontId="1" fillId="0" borderId="0" xfId="0" applyNumberFormat="1" applyFont="1" applyAlignment="1" applyProtection="1">
      <protection locked="0"/>
    </xf>
    <xf numFmtId="14" fontId="1" fillId="0" borderId="0" xfId="0" applyNumberFormat="1" applyFont="1" applyAlignment="1" applyProtection="1">
      <protection locked="0"/>
    </xf>
    <xf numFmtId="14" fontId="1" fillId="0" borderId="0" xfId="0" applyNumberFormat="1" applyFont="1" applyAlignment="1" applyProtection="1">
      <protection locked="0"/>
    </xf>
    <xf numFmtId="0" fontId="32" fillId="0" borderId="72" xfId="0" applyFont="1" applyBorder="1" applyAlignment="1">
      <alignment horizontal="center"/>
    </xf>
    <xf numFmtId="14" fontId="1" fillId="0" borderId="0" xfId="0" applyNumberFormat="1" applyFont="1" applyAlignment="1" applyProtection="1">
      <protection locked="0"/>
    </xf>
    <xf numFmtId="14" fontId="1" fillId="0" borderId="0" xfId="0" applyNumberFormat="1" applyFont="1" applyAlignment="1" applyProtection="1">
      <protection locked="0"/>
    </xf>
    <xf numFmtId="14" fontId="34" fillId="0" borderId="8" xfId="0" applyNumberFormat="1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5" fillId="0" borderId="8" xfId="0" applyFont="1" applyBorder="1" applyAlignment="1" applyProtection="1">
      <alignment horizontal="center"/>
      <protection locked="0"/>
    </xf>
    <xf numFmtId="0" fontId="32" fillId="0" borderId="28" xfId="0" applyFont="1" applyBorder="1" applyAlignment="1">
      <alignment horizontal="center"/>
    </xf>
    <xf numFmtId="14" fontId="34" fillId="7" borderId="33" xfId="0" applyNumberFormat="1" applyFont="1" applyFill="1" applyBorder="1" applyAlignment="1">
      <alignment horizontal="center" vertical="center" wrapText="1"/>
    </xf>
    <xf numFmtId="0" fontId="33" fillId="7" borderId="8" xfId="0" applyFont="1" applyFill="1" applyBorder="1" applyAlignment="1">
      <alignment horizontal="center" vertical="center" wrapText="1"/>
    </xf>
    <xf numFmtId="14" fontId="34" fillId="7" borderId="28" xfId="0" applyNumberFormat="1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2" fillId="0" borderId="8" xfId="0" applyFont="1" applyBorder="1" applyAlignment="1">
      <alignment horizontal="center"/>
    </xf>
    <xf numFmtId="0" fontId="33" fillId="0" borderId="8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31" fillId="0" borderId="0" xfId="0" applyFont="1" applyBorder="1" applyAlignment="1" applyProtection="1">
      <alignment horizontal="center"/>
      <protection locked="0"/>
    </xf>
    <xf numFmtId="0" fontId="31" fillId="0" borderId="0" xfId="0" applyFont="1" applyBorder="1" applyAlignment="1">
      <alignment horizontal="center"/>
    </xf>
    <xf numFmtId="0" fontId="9" fillId="0" borderId="8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 vertical="center" wrapText="1"/>
      <protection locked="0"/>
    </xf>
    <xf numFmtId="3" fontId="33" fillId="7" borderId="73" xfId="0" applyNumberFormat="1" applyFont="1" applyFill="1" applyBorder="1" applyAlignment="1">
      <alignment horizontal="center" vertical="center" wrapText="1"/>
    </xf>
    <xf numFmtId="3" fontId="33" fillId="7" borderId="2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 applyProtection="1">
      <alignment horizontal="left" vertical="center" wrapText="1"/>
      <protection locked="0"/>
    </xf>
    <xf numFmtId="0" fontId="5" fillId="2" borderId="7" xfId="0" applyFont="1" applyFill="1" applyBorder="1" applyAlignment="1" applyProtection="1">
      <alignment horizontal="left" vertical="center" wrapText="1"/>
      <protection locked="0"/>
    </xf>
    <xf numFmtId="0" fontId="8" fillId="3" borderId="10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17" fontId="7" fillId="5" borderId="11" xfId="0" applyNumberFormat="1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17" fontId="7" fillId="5" borderId="15" xfId="0" applyNumberFormat="1" applyFont="1" applyFill="1" applyBorder="1" applyAlignment="1">
      <alignment horizontal="center" vertical="center" wrapText="1"/>
    </xf>
    <xf numFmtId="17" fontId="7" fillId="5" borderId="6" xfId="0" applyNumberFormat="1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 applyProtection="1">
      <alignment horizontal="left" vertical="center" wrapText="1"/>
      <protection locked="0"/>
    </xf>
    <xf numFmtId="0" fontId="8" fillId="4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7" fontId="7" fillId="7" borderId="6" xfId="0" applyNumberFormat="1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16" fontId="7" fillId="4" borderId="6" xfId="0" applyNumberFormat="1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34" xfId="0" applyFont="1" applyFill="1" applyBorder="1" applyAlignment="1">
      <alignment horizontal="center" vertical="center"/>
    </xf>
    <xf numFmtId="0" fontId="7" fillId="10" borderId="10" xfId="0" applyFont="1" applyFill="1" applyBorder="1" applyAlignment="1" applyProtection="1">
      <alignment horizontal="center" vertical="center"/>
      <protection locked="0"/>
    </xf>
    <xf numFmtId="0" fontId="7" fillId="10" borderId="14" xfId="0" applyFont="1" applyFill="1" applyBorder="1" applyAlignment="1" applyProtection="1">
      <alignment horizontal="center" vertical="center"/>
      <protection locked="0"/>
    </xf>
    <xf numFmtId="0" fontId="7" fillId="10" borderId="3" xfId="0" applyFont="1" applyFill="1" applyBorder="1" applyAlignment="1" applyProtection="1">
      <alignment horizontal="center" vertical="center"/>
      <protection locked="0"/>
    </xf>
    <xf numFmtId="0" fontId="7" fillId="10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left" vertical="center" wrapText="1"/>
    </xf>
    <xf numFmtId="0" fontId="24" fillId="0" borderId="31" xfId="0" applyFont="1" applyFill="1" applyBorder="1" applyAlignment="1">
      <alignment horizontal="right" vertical="center" wrapText="1"/>
    </xf>
    <xf numFmtId="0" fontId="24" fillId="0" borderId="62" xfId="0" applyFont="1" applyFill="1" applyBorder="1" applyAlignment="1">
      <alignment horizontal="right" vertical="center" wrapText="1"/>
    </xf>
    <xf numFmtId="0" fontId="24" fillId="10" borderId="23" xfId="0" applyFont="1" applyFill="1" applyBorder="1" applyAlignment="1">
      <alignment horizontal="right" vertical="center" wrapText="1"/>
    </xf>
    <xf numFmtId="0" fontId="24" fillId="10" borderId="59" xfId="0" applyFont="1" applyFill="1" applyBorder="1" applyAlignment="1">
      <alignment horizontal="right" vertical="center" wrapText="1"/>
    </xf>
    <xf numFmtId="0" fontId="25" fillId="9" borderId="6" xfId="0" applyFont="1" applyFill="1" applyBorder="1" applyAlignment="1" applyProtection="1">
      <alignment horizontal="center" vertical="center"/>
      <protection locked="0"/>
    </xf>
    <xf numFmtId="0" fontId="25" fillId="9" borderId="7" xfId="0" applyFont="1" applyFill="1" applyBorder="1" applyAlignment="1" applyProtection="1">
      <alignment horizontal="center" vertical="center"/>
      <protection locked="0"/>
    </xf>
    <xf numFmtId="0" fontId="25" fillId="9" borderId="5" xfId="0" applyFont="1" applyFill="1" applyBorder="1" applyAlignment="1" applyProtection="1">
      <alignment horizontal="center" vertical="center"/>
      <protection locked="0"/>
    </xf>
    <xf numFmtId="0" fontId="24" fillId="9" borderId="6" xfId="0" applyFont="1" applyFill="1" applyBorder="1" applyAlignment="1" applyProtection="1">
      <alignment horizontal="center" vertical="center"/>
      <protection locked="0"/>
    </xf>
    <xf numFmtId="0" fontId="24" fillId="9" borderId="5" xfId="0" applyFont="1" applyFill="1" applyBorder="1" applyAlignment="1" applyProtection="1">
      <alignment horizontal="center" vertical="center"/>
      <protection locked="0"/>
    </xf>
    <xf numFmtId="0" fontId="25" fillId="9" borderId="6" xfId="0" applyFont="1" applyFill="1" applyBorder="1" applyAlignment="1" applyProtection="1">
      <alignment horizontal="left" vertical="center"/>
      <protection locked="0"/>
    </xf>
    <xf numFmtId="0" fontId="25" fillId="9" borderId="5" xfId="0" applyFont="1" applyFill="1" applyBorder="1" applyAlignment="1" applyProtection="1">
      <alignment horizontal="left" vertical="center"/>
      <protection locked="0"/>
    </xf>
    <xf numFmtId="0" fontId="3" fillId="2" borderId="58" xfId="0" applyFont="1" applyFill="1" applyBorder="1" applyAlignment="1">
      <alignment horizontal="right" vertical="center" wrapText="1"/>
    </xf>
    <xf numFmtId="0" fontId="3" fillId="2" borderId="63" xfId="0" applyFont="1" applyFill="1" applyBorder="1" applyAlignment="1">
      <alignment horizontal="right" vertical="center" wrapText="1"/>
    </xf>
    <xf numFmtId="0" fontId="3" fillId="2" borderId="64" xfId="0" applyFont="1" applyFill="1" applyBorder="1" applyAlignment="1">
      <alignment horizontal="right" vertical="center" wrapText="1"/>
    </xf>
    <xf numFmtId="0" fontId="24" fillId="10" borderId="58" xfId="0" applyFont="1" applyFill="1" applyBorder="1" applyAlignment="1">
      <alignment horizontal="right" vertical="center" wrapText="1"/>
    </xf>
    <xf numFmtId="0" fontId="24" fillId="10" borderId="63" xfId="0" applyFont="1" applyFill="1" applyBorder="1" applyAlignment="1">
      <alignment horizontal="right" vertical="center" wrapText="1"/>
    </xf>
    <xf numFmtId="0" fontId="24" fillId="10" borderId="64" xfId="0" applyFont="1" applyFill="1" applyBorder="1" applyAlignment="1">
      <alignment horizontal="right" vertical="center" wrapText="1"/>
    </xf>
    <xf numFmtId="16" fontId="7" fillId="10" borderId="6" xfId="0" applyNumberFormat="1" applyFont="1" applyFill="1" applyBorder="1" applyAlignment="1" applyProtection="1">
      <alignment horizontal="center" vertical="center"/>
      <protection locked="0"/>
    </xf>
    <xf numFmtId="0" fontId="7" fillId="10" borderId="5" xfId="0" applyFont="1" applyFill="1" applyBorder="1" applyAlignment="1" applyProtection="1">
      <alignment horizontal="center" vertical="center"/>
      <protection locked="0"/>
    </xf>
    <xf numFmtId="0" fontId="7" fillId="10" borderId="7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/>
    </xf>
    <xf numFmtId="0" fontId="5" fillId="3" borderId="8" xfId="0" applyFont="1" applyFill="1" applyBorder="1" applyAlignment="1" applyProtection="1">
      <alignment horizontal="left" vertical="center" wrapText="1"/>
      <protection locked="0"/>
    </xf>
    <xf numFmtId="0" fontId="24" fillId="3" borderId="8" xfId="0" applyFont="1" applyFill="1" applyBorder="1" applyAlignment="1" applyProtection="1">
      <alignment horizontal="left" vertical="center" wrapText="1"/>
      <protection locked="0"/>
    </xf>
    <xf numFmtId="0" fontId="7" fillId="3" borderId="8" xfId="0" applyFont="1" applyFill="1" applyBorder="1" applyAlignment="1" applyProtection="1">
      <alignment horizontal="left" vertical="center" wrapText="1"/>
      <protection locked="0"/>
    </xf>
    <xf numFmtId="0" fontId="1" fillId="2" borderId="46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 vertical="center"/>
    </xf>
    <xf numFmtId="0" fontId="1" fillId="2" borderId="71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40"/>
  <sheetViews>
    <sheetView zoomScale="54" workbookViewId="0">
      <selection activeCell="T11" sqref="T11"/>
    </sheetView>
  </sheetViews>
  <sheetFormatPr defaultColWidth="12.5703125" defaultRowHeight="15"/>
  <cols>
    <col min="1" max="1" width="13.85546875" style="1" customWidth="1"/>
    <col min="2" max="2" width="26.85546875" style="2" customWidth="1"/>
    <col min="3" max="3" width="17.5703125" style="1" customWidth="1"/>
    <col min="4" max="4" width="15.42578125" style="1" customWidth="1"/>
    <col min="5" max="5" width="9.5703125" style="1" customWidth="1"/>
    <col min="6" max="6" width="30.140625" style="1" customWidth="1"/>
    <col min="7" max="7" width="25.28515625" style="1" bestFit="1" customWidth="1"/>
    <col min="8" max="8" width="16.140625" style="1" customWidth="1"/>
    <col min="9" max="9" width="12.5703125" style="1"/>
    <col min="10" max="10" width="51.42578125" style="1" bestFit="1" customWidth="1"/>
    <col min="11" max="11" width="17.7109375" style="1" bestFit="1" customWidth="1"/>
    <col min="12" max="12" width="10.85546875" style="1" customWidth="1"/>
    <col min="13" max="13" width="10.42578125" style="1" customWidth="1"/>
    <col min="14" max="24" width="12.5703125" style="1"/>
    <col min="25" max="25" width="14.85546875" style="1" customWidth="1"/>
    <col min="26" max="29" width="12.5703125" style="1"/>
    <col min="30" max="30" width="15" style="1" customWidth="1"/>
    <col min="31" max="31" width="13.5703125" style="1" customWidth="1"/>
    <col min="32" max="34" width="12.5703125" style="1"/>
    <col min="35" max="35" width="20.42578125" style="3" customWidth="1"/>
    <col min="36" max="39" width="12.5703125" style="1"/>
    <col min="40" max="41" width="18.85546875" style="1" customWidth="1"/>
    <col min="42" max="42" width="16.42578125" style="1" customWidth="1"/>
    <col min="43" max="44" width="12.5703125" style="1"/>
    <col min="45" max="45" width="15.5703125" style="1" customWidth="1"/>
    <col min="46" max="49" width="12.5703125" style="1"/>
    <col min="50" max="50" width="19.85546875" style="1" customWidth="1"/>
    <col min="51" max="16384" width="12.5703125" style="1"/>
  </cols>
  <sheetData>
    <row r="1" spans="1:134" ht="25.5" customHeight="1">
      <c r="A1" s="345" t="s">
        <v>74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4"/>
      <c r="R1" s="4"/>
      <c r="S1" s="4"/>
      <c r="V1" s="4"/>
      <c r="W1" s="4"/>
      <c r="X1" s="4"/>
      <c r="AA1" s="4"/>
      <c r="AB1" s="4"/>
      <c r="AC1" s="4"/>
      <c r="AF1" s="4"/>
      <c r="AG1" s="4"/>
      <c r="AH1" s="4"/>
      <c r="AK1" s="4"/>
      <c r="AL1" s="4"/>
      <c r="AM1" s="4"/>
      <c r="AP1" s="4"/>
      <c r="AQ1" s="4"/>
      <c r="AR1" s="4"/>
      <c r="AU1" s="4"/>
      <c r="AV1" s="4"/>
      <c r="AW1" s="4"/>
      <c r="AZ1" s="4"/>
      <c r="BA1" s="4"/>
      <c r="BB1" s="4"/>
      <c r="BE1" s="4"/>
      <c r="BF1" s="4"/>
      <c r="BG1" s="4"/>
      <c r="BJ1" s="4"/>
      <c r="BK1" s="4"/>
      <c r="BL1" s="4"/>
      <c r="BO1" s="4"/>
      <c r="BP1" s="4"/>
      <c r="BQ1" s="4"/>
      <c r="BT1" s="4"/>
      <c r="BU1" s="4"/>
      <c r="BV1" s="4"/>
      <c r="BY1" s="4"/>
      <c r="BZ1" s="4"/>
      <c r="CA1" s="4"/>
      <c r="CD1" s="4"/>
      <c r="CE1" s="4"/>
      <c r="CF1" s="4"/>
      <c r="CI1" s="4"/>
      <c r="CJ1" s="4"/>
      <c r="CK1" s="4"/>
      <c r="CN1" s="4"/>
      <c r="CO1" s="4"/>
      <c r="CP1" s="4"/>
      <c r="CS1" s="4"/>
      <c r="CT1" s="4"/>
      <c r="CU1" s="4"/>
      <c r="CX1" s="4"/>
      <c r="CY1" s="4"/>
      <c r="CZ1" s="4"/>
      <c r="DC1" s="4"/>
      <c r="DD1" s="4"/>
      <c r="DE1" s="4"/>
      <c r="DH1" s="4"/>
      <c r="DI1" s="4"/>
      <c r="DJ1" s="4"/>
      <c r="DM1" s="4"/>
      <c r="DN1" s="4"/>
      <c r="DO1" s="4"/>
      <c r="DR1" s="4"/>
      <c r="DS1" s="4"/>
      <c r="DT1" s="4"/>
      <c r="DW1" s="4"/>
      <c r="DX1" s="4"/>
      <c r="DY1" s="4"/>
      <c r="EB1" s="4"/>
      <c r="EC1" s="4"/>
      <c r="ED1" s="4"/>
    </row>
    <row r="2" spans="1:134" ht="15.75" customHeight="1">
      <c r="A2" s="365"/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4"/>
      <c r="R2" s="4"/>
      <c r="S2" s="4"/>
      <c r="V2" s="4"/>
      <c r="W2" s="4"/>
      <c r="X2" s="4"/>
      <c r="AA2" s="4"/>
      <c r="AB2" s="4"/>
      <c r="AC2" s="4"/>
      <c r="AF2" s="4"/>
      <c r="AG2" s="4"/>
      <c r="AH2" s="4"/>
      <c r="AK2" s="4"/>
      <c r="AL2" s="4"/>
      <c r="AM2" s="4"/>
      <c r="AP2" s="4"/>
      <c r="AQ2" s="4"/>
      <c r="AR2" s="4"/>
      <c r="AU2" s="4"/>
      <c r="AV2" s="4"/>
      <c r="AW2" s="4"/>
      <c r="AZ2" s="4"/>
      <c r="BA2" s="4"/>
      <c r="BB2" s="4"/>
      <c r="BE2" s="4"/>
      <c r="BF2" s="4"/>
      <c r="BG2" s="4"/>
      <c r="BJ2" s="4"/>
      <c r="BK2" s="4"/>
      <c r="BL2" s="4"/>
      <c r="BO2" s="4"/>
      <c r="BP2" s="4"/>
      <c r="BQ2" s="4"/>
      <c r="BT2" s="4"/>
      <c r="BU2" s="4"/>
      <c r="BV2" s="4"/>
      <c r="BY2" s="4"/>
      <c r="BZ2" s="4"/>
      <c r="CA2" s="4"/>
      <c r="CD2" s="4"/>
      <c r="CE2" s="4"/>
      <c r="CF2" s="4"/>
      <c r="CI2" s="4"/>
      <c r="CJ2" s="4"/>
      <c r="CK2" s="4"/>
      <c r="CN2" s="4"/>
      <c r="CO2" s="4"/>
      <c r="CP2" s="4"/>
      <c r="CS2" s="4"/>
      <c r="CT2" s="4"/>
      <c r="CU2" s="4"/>
      <c r="CX2" s="4"/>
      <c r="CY2" s="4"/>
      <c r="CZ2" s="4"/>
      <c r="DC2" s="4"/>
      <c r="DD2" s="4"/>
      <c r="DE2" s="4"/>
      <c r="DH2" s="4"/>
      <c r="DI2" s="4"/>
      <c r="DJ2" s="4"/>
      <c r="DM2" s="4"/>
      <c r="DN2" s="4"/>
      <c r="DO2" s="4"/>
      <c r="DR2" s="4"/>
      <c r="DS2" s="4"/>
      <c r="DT2" s="4"/>
      <c r="DW2" s="4"/>
      <c r="DX2" s="4"/>
      <c r="DY2" s="4"/>
      <c r="EB2" s="4"/>
      <c r="EC2" s="4"/>
      <c r="ED2" s="4"/>
    </row>
    <row r="3" spans="1:134" ht="18.75" customHeight="1">
      <c r="A3" s="5" t="s">
        <v>61</v>
      </c>
      <c r="B3" s="366" t="s">
        <v>99</v>
      </c>
      <c r="C3" s="367"/>
      <c r="D3" s="367"/>
      <c r="E3" s="368"/>
      <c r="F3" s="6" t="s">
        <v>0</v>
      </c>
      <c r="G3" s="7"/>
      <c r="H3" s="6" t="s">
        <v>1</v>
      </c>
      <c r="I3" s="361" t="s">
        <v>60</v>
      </c>
      <c r="J3" s="362"/>
      <c r="K3" s="8"/>
      <c r="L3" s="8"/>
      <c r="M3" s="8"/>
      <c r="N3" s="8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0"/>
      <c r="AJ3" s="9"/>
      <c r="AK3" s="9"/>
      <c r="AL3" s="9"/>
      <c r="AM3" s="9"/>
      <c r="AN3" s="9"/>
      <c r="AO3" s="9"/>
      <c r="AP3" s="9"/>
      <c r="AQ3" s="9"/>
      <c r="AR3" s="9"/>
    </row>
    <row r="4" spans="1:134" s="11" customFormat="1" ht="30" customHeight="1">
      <c r="A4" s="359" t="s">
        <v>2</v>
      </c>
      <c r="B4" s="371" t="s">
        <v>3</v>
      </c>
      <c r="C4" s="363" t="s">
        <v>4</v>
      </c>
      <c r="D4" s="363" t="s">
        <v>5</v>
      </c>
      <c r="E4" s="363" t="s">
        <v>6</v>
      </c>
      <c r="F4" s="369" t="s">
        <v>7</v>
      </c>
      <c r="G4" s="370"/>
      <c r="H4" s="363" t="s">
        <v>8</v>
      </c>
      <c r="I4" s="363" t="s">
        <v>9</v>
      </c>
      <c r="J4" s="363" t="s">
        <v>10</v>
      </c>
      <c r="K4" s="349" t="s">
        <v>11</v>
      </c>
      <c r="L4" s="349" t="s">
        <v>12</v>
      </c>
      <c r="M4" s="349" t="s">
        <v>13</v>
      </c>
      <c r="N4" s="12" t="s">
        <v>14</v>
      </c>
      <c r="O4" s="346" t="s">
        <v>137</v>
      </c>
      <c r="P4" s="347"/>
      <c r="Q4" s="347"/>
      <c r="R4" s="347"/>
      <c r="S4" s="348"/>
      <c r="T4" s="364" t="s">
        <v>129</v>
      </c>
      <c r="U4" s="347"/>
      <c r="V4" s="347"/>
      <c r="W4" s="347"/>
      <c r="X4" s="348"/>
      <c r="Y4" s="364" t="s">
        <v>138</v>
      </c>
      <c r="Z4" s="347"/>
      <c r="AA4" s="347"/>
      <c r="AB4" s="347"/>
      <c r="AC4" s="348"/>
      <c r="AD4" s="364" t="s">
        <v>139</v>
      </c>
      <c r="AE4" s="347"/>
      <c r="AF4" s="347"/>
      <c r="AG4" s="347"/>
      <c r="AH4" s="347"/>
      <c r="AI4" s="354" t="s">
        <v>132</v>
      </c>
      <c r="AJ4" s="357"/>
      <c r="AK4" s="357"/>
      <c r="AL4" s="357"/>
      <c r="AM4" s="358"/>
      <c r="AN4" s="354" t="s">
        <v>140</v>
      </c>
      <c r="AO4" s="357"/>
      <c r="AP4" s="357"/>
      <c r="AQ4" s="357"/>
      <c r="AR4" s="358"/>
      <c r="AS4" s="354" t="s">
        <v>141</v>
      </c>
      <c r="AT4" s="355"/>
      <c r="AU4" s="355"/>
      <c r="AV4" s="355"/>
      <c r="AW4" s="356"/>
      <c r="AX4" s="354" t="s">
        <v>142</v>
      </c>
      <c r="AY4" s="355"/>
      <c r="AZ4" s="355"/>
      <c r="BA4" s="355"/>
      <c r="BB4" s="356"/>
      <c r="BC4" s="354" t="s">
        <v>143</v>
      </c>
      <c r="BD4" s="355"/>
      <c r="BE4" s="355"/>
      <c r="BF4" s="355"/>
      <c r="BG4" s="356"/>
      <c r="BH4" s="354" t="s">
        <v>144</v>
      </c>
      <c r="BI4" s="355"/>
      <c r="BJ4" s="355"/>
      <c r="BK4" s="355"/>
      <c r="BL4" s="356"/>
      <c r="BM4" s="354" t="s">
        <v>145</v>
      </c>
      <c r="BN4" s="355"/>
      <c r="BO4" s="355"/>
      <c r="BP4" s="355"/>
      <c r="BQ4" s="356"/>
      <c r="BR4" s="354" t="s">
        <v>146</v>
      </c>
      <c r="BS4" s="355"/>
      <c r="BT4" s="355"/>
      <c r="BU4" s="355"/>
      <c r="BV4" s="356"/>
      <c r="BW4" s="376"/>
      <c r="BX4" s="377"/>
      <c r="BY4" s="377"/>
      <c r="BZ4" s="377"/>
      <c r="CA4" s="378"/>
      <c r="CB4" s="375"/>
      <c r="CC4" s="373"/>
      <c r="CD4" s="373"/>
      <c r="CE4" s="373"/>
      <c r="CF4" s="374"/>
      <c r="CG4" s="372"/>
      <c r="CH4" s="373"/>
      <c r="CI4" s="373"/>
      <c r="CJ4" s="373"/>
      <c r="CK4" s="374"/>
      <c r="CL4" s="372"/>
      <c r="CM4" s="373"/>
      <c r="CN4" s="373"/>
      <c r="CO4" s="373"/>
      <c r="CP4" s="374"/>
      <c r="CQ4" s="372"/>
      <c r="CR4" s="373"/>
      <c r="CS4" s="373"/>
      <c r="CT4" s="373"/>
      <c r="CU4" s="374"/>
      <c r="CV4" s="372"/>
      <c r="CW4" s="373"/>
      <c r="CX4" s="373"/>
      <c r="CY4" s="373"/>
      <c r="CZ4" s="374"/>
      <c r="DA4" s="351"/>
      <c r="DB4" s="352"/>
      <c r="DC4" s="352"/>
      <c r="DD4" s="352"/>
      <c r="DE4" s="353"/>
      <c r="DF4" s="351"/>
      <c r="DG4" s="352"/>
      <c r="DH4" s="352"/>
      <c r="DI4" s="352"/>
      <c r="DJ4" s="353"/>
      <c r="DK4" s="351"/>
      <c r="DL4" s="352"/>
      <c r="DM4" s="352"/>
      <c r="DN4" s="352"/>
      <c r="DO4" s="353"/>
      <c r="DP4" s="351"/>
      <c r="DQ4" s="352"/>
      <c r="DR4" s="352"/>
      <c r="DS4" s="352"/>
      <c r="DT4" s="353"/>
      <c r="DU4" s="351"/>
      <c r="DV4" s="352"/>
      <c r="DW4" s="352"/>
      <c r="DX4" s="352"/>
      <c r="DY4" s="353"/>
      <c r="DZ4" s="351"/>
      <c r="EA4" s="352"/>
      <c r="EB4" s="352"/>
      <c r="EC4" s="352"/>
      <c r="ED4" s="353"/>
    </row>
    <row r="5" spans="1:134" s="13" customFormat="1" ht="45">
      <c r="A5" s="360"/>
      <c r="B5" s="371"/>
      <c r="C5" s="350"/>
      <c r="D5" s="350"/>
      <c r="E5" s="350"/>
      <c r="F5" s="14" t="s">
        <v>15</v>
      </c>
      <c r="G5" s="14" t="s">
        <v>16</v>
      </c>
      <c r="H5" s="350"/>
      <c r="I5" s="350"/>
      <c r="J5" s="350"/>
      <c r="K5" s="350"/>
      <c r="L5" s="350"/>
      <c r="M5" s="350"/>
      <c r="N5" s="15" t="s">
        <v>17</v>
      </c>
      <c r="O5" s="16" t="s">
        <v>63</v>
      </c>
      <c r="P5" s="17" t="s">
        <v>67</v>
      </c>
      <c r="Q5" s="17" t="s">
        <v>68</v>
      </c>
      <c r="R5" s="17" t="s">
        <v>18</v>
      </c>
      <c r="S5" s="17" t="s">
        <v>19</v>
      </c>
      <c r="T5" s="18" t="s">
        <v>63</v>
      </c>
      <c r="U5" s="17" t="s">
        <v>67</v>
      </c>
      <c r="V5" s="17" t="s">
        <v>68</v>
      </c>
      <c r="W5" s="17" t="s">
        <v>18</v>
      </c>
      <c r="X5" s="17" t="s">
        <v>19</v>
      </c>
      <c r="Y5" s="18" t="s">
        <v>63</v>
      </c>
      <c r="Z5" s="17" t="s">
        <v>67</v>
      </c>
      <c r="AA5" s="17" t="s">
        <v>68</v>
      </c>
      <c r="AB5" s="17" t="s">
        <v>18</v>
      </c>
      <c r="AC5" s="17" t="s">
        <v>19</v>
      </c>
      <c r="AD5" s="18" t="s">
        <v>63</v>
      </c>
      <c r="AE5" s="17" t="s">
        <v>67</v>
      </c>
      <c r="AF5" s="17" t="s">
        <v>68</v>
      </c>
      <c r="AG5" s="17" t="s">
        <v>18</v>
      </c>
      <c r="AH5" s="17" t="s">
        <v>19</v>
      </c>
      <c r="AI5" s="19" t="s">
        <v>63</v>
      </c>
      <c r="AJ5" s="17" t="s">
        <v>67</v>
      </c>
      <c r="AK5" s="17" t="s">
        <v>68</v>
      </c>
      <c r="AL5" s="17" t="s">
        <v>18</v>
      </c>
      <c r="AM5" s="17" t="s">
        <v>19</v>
      </c>
      <c r="AN5" s="19" t="s">
        <v>63</v>
      </c>
      <c r="AO5" s="17" t="s">
        <v>67</v>
      </c>
      <c r="AP5" s="17" t="s">
        <v>68</v>
      </c>
      <c r="AQ5" s="17" t="s">
        <v>18</v>
      </c>
      <c r="AR5" s="17" t="s">
        <v>19</v>
      </c>
      <c r="AS5" s="19" t="s">
        <v>63</v>
      </c>
      <c r="AT5" s="17" t="s">
        <v>67</v>
      </c>
      <c r="AU5" s="17" t="s">
        <v>68</v>
      </c>
      <c r="AV5" s="19" t="s">
        <v>18</v>
      </c>
      <c r="AW5" s="20" t="s">
        <v>19</v>
      </c>
      <c r="AX5" s="16" t="s">
        <v>63</v>
      </c>
      <c r="AY5" s="17" t="s">
        <v>67</v>
      </c>
      <c r="AZ5" s="17" t="s">
        <v>68</v>
      </c>
      <c r="BA5" s="19" t="s">
        <v>18</v>
      </c>
      <c r="BB5" s="19" t="s">
        <v>19</v>
      </c>
      <c r="BC5" s="19" t="s">
        <v>63</v>
      </c>
      <c r="BD5" s="17" t="s">
        <v>67</v>
      </c>
      <c r="BE5" s="17" t="s">
        <v>68</v>
      </c>
      <c r="BF5" s="19" t="s">
        <v>18</v>
      </c>
      <c r="BG5" s="19" t="s">
        <v>19</v>
      </c>
      <c r="BH5" s="19" t="s">
        <v>63</v>
      </c>
      <c r="BI5" s="17" t="s">
        <v>67</v>
      </c>
      <c r="BJ5" s="17" t="s">
        <v>68</v>
      </c>
      <c r="BK5" s="19" t="s">
        <v>18</v>
      </c>
      <c r="BL5" s="19" t="s">
        <v>19</v>
      </c>
      <c r="BM5" s="19" t="s">
        <v>63</v>
      </c>
      <c r="BN5" s="17" t="s">
        <v>67</v>
      </c>
      <c r="BO5" s="17" t="s">
        <v>68</v>
      </c>
      <c r="BP5" s="19" t="s">
        <v>18</v>
      </c>
      <c r="BQ5" s="19" t="s">
        <v>19</v>
      </c>
      <c r="BR5" s="19" t="s">
        <v>63</v>
      </c>
      <c r="BS5" s="17" t="s">
        <v>67</v>
      </c>
      <c r="BT5" s="17" t="s">
        <v>68</v>
      </c>
      <c r="BU5" s="19" t="s">
        <v>18</v>
      </c>
      <c r="BV5" s="19" t="s">
        <v>19</v>
      </c>
      <c r="BW5" s="21"/>
      <c r="BX5" s="21"/>
      <c r="BY5" s="21"/>
      <c r="BZ5" s="21"/>
      <c r="CA5" s="21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</row>
    <row r="6" spans="1:134" s="25" customFormat="1" ht="21.75" customHeight="1">
      <c r="A6" s="26">
        <v>1</v>
      </c>
      <c r="B6" s="27" t="s">
        <v>112</v>
      </c>
      <c r="C6" s="28" t="s">
        <v>114</v>
      </c>
      <c r="D6" s="28" t="s">
        <v>89</v>
      </c>
      <c r="E6" s="28" t="s">
        <v>117</v>
      </c>
      <c r="F6" s="28" t="s">
        <v>119</v>
      </c>
      <c r="G6" s="28"/>
      <c r="H6" s="28"/>
      <c r="I6" s="29"/>
      <c r="J6" s="28" t="s">
        <v>121</v>
      </c>
      <c r="K6" s="28"/>
      <c r="L6" s="28"/>
      <c r="M6" s="28"/>
      <c r="N6" s="28"/>
      <c r="O6" s="30">
        <v>18.25</v>
      </c>
      <c r="P6" s="28"/>
      <c r="Q6" s="28"/>
      <c r="R6" s="28"/>
      <c r="S6" s="28"/>
      <c r="T6" s="28" t="s">
        <v>167</v>
      </c>
      <c r="U6" s="28"/>
      <c r="V6" s="28"/>
      <c r="W6" s="28"/>
      <c r="X6" s="28"/>
      <c r="Y6" s="28"/>
      <c r="Z6" s="31"/>
      <c r="AA6" s="28"/>
      <c r="AB6" s="28"/>
      <c r="AC6" s="28"/>
      <c r="AD6" s="32"/>
      <c r="AE6" s="32"/>
      <c r="AF6" s="31"/>
      <c r="AG6" s="31"/>
      <c r="AH6" s="31"/>
      <c r="AI6" s="33"/>
      <c r="AJ6" s="32"/>
      <c r="AK6" s="31"/>
      <c r="AL6" s="31"/>
      <c r="AM6" s="31"/>
      <c r="AN6" s="32"/>
      <c r="AO6" s="32"/>
      <c r="AP6" s="32"/>
      <c r="AQ6" s="31"/>
      <c r="AR6" s="31"/>
      <c r="AS6" s="34"/>
      <c r="AT6" s="34"/>
      <c r="AU6" s="34"/>
      <c r="AX6" s="35"/>
      <c r="BC6" s="36"/>
    </row>
    <row r="7" spans="1:134" s="25" customFormat="1" ht="21.75" customHeight="1">
      <c r="A7" s="26">
        <v>2</v>
      </c>
      <c r="B7" s="27" t="s">
        <v>113</v>
      </c>
      <c r="C7" s="28" t="s">
        <v>115</v>
      </c>
      <c r="D7" s="37" t="s">
        <v>116</v>
      </c>
      <c r="E7" s="28" t="s">
        <v>118</v>
      </c>
      <c r="F7" s="28" t="s">
        <v>120</v>
      </c>
      <c r="G7" s="28"/>
      <c r="H7" s="28"/>
      <c r="I7" s="29"/>
      <c r="J7" s="28" t="s">
        <v>122</v>
      </c>
      <c r="K7" s="28"/>
      <c r="L7" s="28"/>
      <c r="M7" s="28"/>
      <c r="N7" s="28"/>
      <c r="O7" s="38">
        <v>29</v>
      </c>
      <c r="P7" s="28"/>
      <c r="Q7" s="28"/>
      <c r="R7" s="28"/>
      <c r="S7" s="28"/>
      <c r="T7" s="28">
        <v>23</v>
      </c>
      <c r="U7" s="28"/>
      <c r="V7" s="28"/>
      <c r="W7" s="28"/>
      <c r="X7" s="28"/>
      <c r="Y7" s="28"/>
      <c r="Z7" s="31"/>
      <c r="AA7" s="28"/>
      <c r="AB7" s="28"/>
      <c r="AC7" s="28"/>
      <c r="AD7" s="32"/>
      <c r="AE7" s="32"/>
      <c r="AF7" s="31"/>
      <c r="AG7" s="31"/>
      <c r="AH7" s="31"/>
      <c r="AI7" s="33"/>
      <c r="AJ7" s="32"/>
      <c r="AK7" s="31"/>
      <c r="AL7" s="31"/>
      <c r="AM7" s="31"/>
      <c r="AN7" s="32"/>
      <c r="AO7" s="32"/>
      <c r="AP7" s="32"/>
      <c r="AQ7" s="31"/>
      <c r="AR7" s="31"/>
      <c r="AS7" s="34"/>
      <c r="AT7" s="34"/>
      <c r="AU7" s="34"/>
      <c r="AX7" s="39"/>
      <c r="BC7" s="36"/>
    </row>
    <row r="8" spans="1:134" s="25" customFormat="1" ht="21.75" customHeight="1">
      <c r="A8" s="26">
        <v>3</v>
      </c>
      <c r="B8" s="40" t="s">
        <v>155</v>
      </c>
      <c r="C8" s="28" t="s">
        <v>114</v>
      </c>
      <c r="D8" s="28" t="s">
        <v>89</v>
      </c>
      <c r="E8" s="28" t="s">
        <v>159</v>
      </c>
      <c r="F8" s="28" t="s">
        <v>161</v>
      </c>
      <c r="G8" s="28"/>
      <c r="H8" s="28"/>
      <c r="I8" s="29"/>
      <c r="J8" s="28" t="s">
        <v>163</v>
      </c>
      <c r="K8" s="28"/>
      <c r="L8" s="28"/>
      <c r="M8" s="28"/>
      <c r="N8" s="28"/>
      <c r="O8" s="41"/>
      <c r="P8" s="28"/>
      <c r="Q8" s="28"/>
      <c r="R8" s="28"/>
      <c r="S8" s="28"/>
      <c r="T8" s="424" t="s">
        <v>174</v>
      </c>
      <c r="U8" s="28"/>
      <c r="V8" s="28"/>
      <c r="W8" s="28"/>
      <c r="X8" s="28"/>
      <c r="Y8" s="28"/>
      <c r="Z8" s="31"/>
      <c r="AA8" s="28"/>
      <c r="AB8" s="28"/>
      <c r="AC8" s="28"/>
      <c r="AD8" s="32"/>
      <c r="AE8" s="32"/>
      <c r="AF8" s="31"/>
      <c r="AG8" s="31"/>
      <c r="AH8" s="31"/>
      <c r="AI8" s="33"/>
      <c r="AJ8" s="32"/>
      <c r="AK8" s="31"/>
      <c r="AL8" s="31"/>
      <c r="AM8" s="31"/>
      <c r="AN8" s="32"/>
      <c r="AO8" s="32"/>
      <c r="AP8" s="32"/>
      <c r="AQ8" s="31"/>
      <c r="AR8" s="31"/>
      <c r="AS8" s="34"/>
      <c r="AT8" s="34"/>
      <c r="AU8" s="34"/>
      <c r="AX8" s="36"/>
    </row>
    <row r="9" spans="1:134" s="25" customFormat="1" ht="21.75" customHeight="1">
      <c r="A9" s="26">
        <v>4</v>
      </c>
      <c r="B9" s="45" t="s">
        <v>156</v>
      </c>
      <c r="C9" s="28" t="s">
        <v>114</v>
      </c>
      <c r="D9" s="37" t="s">
        <v>158</v>
      </c>
      <c r="E9" s="28" t="s">
        <v>118</v>
      </c>
      <c r="F9" s="28" t="s">
        <v>160</v>
      </c>
      <c r="G9" s="28"/>
      <c r="H9" s="28"/>
      <c r="I9" s="29"/>
      <c r="J9" s="28" t="s">
        <v>163</v>
      </c>
      <c r="K9" s="28"/>
      <c r="L9" s="28"/>
      <c r="M9" s="28"/>
      <c r="N9" s="28"/>
      <c r="O9" s="38"/>
      <c r="P9" s="28"/>
      <c r="Q9" s="28"/>
      <c r="R9" s="28"/>
      <c r="S9" s="28"/>
      <c r="T9" s="342" t="s">
        <v>172</v>
      </c>
      <c r="U9" s="28"/>
      <c r="V9" s="28"/>
      <c r="W9" s="28"/>
      <c r="X9" s="28"/>
      <c r="Y9" s="28"/>
      <c r="Z9" s="31"/>
      <c r="AA9" s="28"/>
      <c r="AB9" s="28"/>
      <c r="AC9" s="28"/>
      <c r="AD9" s="32"/>
      <c r="AE9" s="32"/>
      <c r="AF9" s="31"/>
      <c r="AG9" s="31"/>
      <c r="AH9" s="31"/>
      <c r="AI9" s="33"/>
      <c r="AJ9" s="32"/>
      <c r="AK9" s="31"/>
      <c r="AL9" s="31"/>
      <c r="AM9" s="31"/>
      <c r="AN9" s="32"/>
      <c r="AO9" s="32"/>
      <c r="AP9" s="32"/>
      <c r="AQ9" s="31"/>
      <c r="AR9" s="31"/>
      <c r="AS9" s="34"/>
      <c r="AT9" s="34"/>
      <c r="AU9" s="34"/>
      <c r="AX9" s="36"/>
    </row>
    <row r="10" spans="1:134" s="25" customFormat="1" ht="21.75" customHeight="1">
      <c r="A10" s="26">
        <v>5</v>
      </c>
      <c r="B10" s="43" t="s">
        <v>157</v>
      </c>
      <c r="C10" s="28" t="s">
        <v>114</v>
      </c>
      <c r="D10" s="37" t="s">
        <v>89</v>
      </c>
      <c r="E10" s="28" t="s">
        <v>159</v>
      </c>
      <c r="F10" s="28" t="s">
        <v>162</v>
      </c>
      <c r="G10" s="28"/>
      <c r="H10" s="28"/>
      <c r="I10" s="29"/>
      <c r="J10" s="28" t="s">
        <v>164</v>
      </c>
      <c r="K10" s="28"/>
      <c r="L10" s="28"/>
      <c r="M10" s="28"/>
      <c r="N10" s="28"/>
      <c r="O10" s="38"/>
      <c r="P10" s="28"/>
      <c r="Q10" s="28"/>
      <c r="R10" s="28"/>
      <c r="S10" s="28"/>
      <c r="T10" s="342" t="s">
        <v>173</v>
      </c>
      <c r="U10" s="28"/>
      <c r="V10" s="28"/>
      <c r="W10" s="28"/>
      <c r="X10" s="28"/>
      <c r="Y10" s="28"/>
      <c r="Z10" s="31"/>
      <c r="AA10" s="28"/>
      <c r="AB10" s="28"/>
      <c r="AC10" s="28"/>
      <c r="AD10" s="32"/>
      <c r="AE10" s="32"/>
      <c r="AF10" s="31"/>
      <c r="AG10" s="31"/>
      <c r="AH10" s="31"/>
      <c r="AI10" s="33"/>
      <c r="AJ10" s="32"/>
      <c r="AK10" s="31"/>
      <c r="AL10" s="31"/>
      <c r="AM10" s="31"/>
      <c r="AN10" s="32"/>
      <c r="AO10" s="32"/>
      <c r="AP10" s="32"/>
      <c r="AQ10" s="31"/>
      <c r="AR10" s="31"/>
      <c r="AS10" s="34"/>
      <c r="AT10" s="34"/>
      <c r="AU10" s="34"/>
      <c r="AX10" s="36"/>
    </row>
    <row r="11" spans="1:134" s="25" customFormat="1" ht="21.75" customHeight="1">
      <c r="A11" s="26">
        <v>6</v>
      </c>
      <c r="B11" s="43"/>
      <c r="C11" s="28"/>
      <c r="D11" s="37"/>
      <c r="E11" s="28"/>
      <c r="F11" s="28"/>
      <c r="G11" s="28"/>
      <c r="H11" s="28"/>
      <c r="I11" s="29"/>
      <c r="J11" s="28"/>
      <c r="K11" s="28"/>
      <c r="L11" s="28"/>
      <c r="M11" s="28"/>
      <c r="N11" s="28"/>
      <c r="O11" s="41"/>
      <c r="P11" s="28"/>
      <c r="Q11" s="28"/>
      <c r="R11" s="28"/>
      <c r="S11" s="28"/>
      <c r="T11" s="41"/>
      <c r="U11" s="28"/>
      <c r="V11" s="28"/>
      <c r="W11" s="28"/>
      <c r="X11" s="28"/>
      <c r="Y11" s="28"/>
      <c r="Z11" s="31"/>
      <c r="AA11" s="28"/>
      <c r="AB11" s="28"/>
      <c r="AC11" s="28"/>
      <c r="AD11" s="32"/>
      <c r="AE11" s="32"/>
      <c r="AF11" s="31"/>
      <c r="AG11" s="31"/>
      <c r="AH11" s="31"/>
      <c r="AI11" s="44"/>
      <c r="AJ11" s="32"/>
      <c r="AK11" s="31"/>
      <c r="AL11" s="31"/>
      <c r="AM11" s="31"/>
      <c r="AN11" s="32"/>
      <c r="AO11" s="32"/>
      <c r="AP11" s="32"/>
      <c r="AQ11" s="31"/>
      <c r="AR11" s="31"/>
      <c r="AS11" s="34"/>
      <c r="AT11" s="34"/>
      <c r="AU11" s="34"/>
      <c r="AX11" s="36"/>
    </row>
    <row r="12" spans="1:134" s="25" customFormat="1" ht="21.75" customHeight="1">
      <c r="A12" s="26">
        <v>7</v>
      </c>
      <c r="B12" s="45"/>
      <c r="C12" s="38"/>
      <c r="D12" s="37"/>
      <c r="E12" s="28"/>
      <c r="F12" s="38"/>
      <c r="G12" s="38"/>
      <c r="H12" s="38"/>
      <c r="I12" s="46"/>
      <c r="J12" s="38"/>
      <c r="K12" s="38"/>
      <c r="L12" s="38"/>
      <c r="M12" s="38"/>
      <c r="N12" s="38"/>
      <c r="O12" s="38"/>
      <c r="P12" s="47"/>
      <c r="Q12" s="38"/>
      <c r="R12" s="38"/>
      <c r="S12" s="38"/>
      <c r="T12" s="38"/>
      <c r="U12" s="38"/>
      <c r="V12" s="38"/>
      <c r="W12" s="38"/>
      <c r="X12" s="38"/>
      <c r="Y12" s="38"/>
      <c r="AA12" s="38"/>
      <c r="AB12" s="38"/>
      <c r="AC12" s="38"/>
      <c r="AI12" s="36"/>
      <c r="AS12" s="34"/>
      <c r="AT12" s="34"/>
      <c r="AU12" s="34"/>
      <c r="AX12" s="36"/>
    </row>
    <row r="13" spans="1:134" s="25" customFormat="1" ht="21.75" customHeight="1">
      <c r="A13" s="26">
        <v>8</v>
      </c>
      <c r="B13" s="45"/>
      <c r="C13" s="38"/>
      <c r="D13" s="37"/>
      <c r="E13" s="2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47"/>
      <c r="Q13" s="38"/>
      <c r="R13" s="38"/>
      <c r="S13" s="38"/>
      <c r="T13" s="38"/>
      <c r="U13" s="38"/>
      <c r="V13" s="38"/>
      <c r="W13" s="38"/>
      <c r="X13" s="38"/>
      <c r="Y13" s="38"/>
      <c r="AA13" s="38"/>
      <c r="AB13" s="38"/>
      <c r="AC13" s="38"/>
      <c r="AI13" s="36"/>
      <c r="AS13" s="34"/>
      <c r="AT13" s="34"/>
      <c r="AU13" s="34"/>
      <c r="AX13" s="36"/>
    </row>
    <row r="14" spans="1:134" s="25" customFormat="1" ht="21.75" customHeight="1">
      <c r="A14" s="26">
        <v>9</v>
      </c>
      <c r="B14" s="27"/>
      <c r="C14" s="38"/>
      <c r="D14" s="37"/>
      <c r="E14" s="28"/>
      <c r="F14" s="38"/>
      <c r="G14" s="38"/>
      <c r="H14" s="38"/>
      <c r="I14" s="38"/>
      <c r="J14" s="38"/>
      <c r="K14" s="38"/>
      <c r="L14" s="38"/>
      <c r="M14" s="38"/>
      <c r="N14" s="38"/>
      <c r="O14" s="41"/>
      <c r="P14" s="47"/>
      <c r="Q14" s="38"/>
      <c r="R14" s="38"/>
      <c r="S14" s="38"/>
      <c r="T14" s="41"/>
      <c r="U14" s="38"/>
      <c r="V14" s="38"/>
      <c r="W14" s="38"/>
      <c r="X14" s="38"/>
      <c r="Y14" s="38"/>
      <c r="AA14" s="38"/>
      <c r="AB14" s="38"/>
      <c r="AC14" s="38"/>
      <c r="AI14" s="36"/>
      <c r="AS14" s="34"/>
      <c r="AT14" s="34"/>
      <c r="AU14" s="34"/>
      <c r="AX14" s="39"/>
    </row>
    <row r="15" spans="1:134" s="25" customFormat="1" ht="21.75" customHeight="1">
      <c r="A15" s="26">
        <v>10</v>
      </c>
      <c r="B15" s="48"/>
      <c r="C15" s="38"/>
      <c r="D15" s="37"/>
      <c r="E15" s="28"/>
      <c r="F15" s="38"/>
      <c r="G15" s="38"/>
      <c r="H15" s="38"/>
      <c r="I15" s="38"/>
      <c r="J15" s="28"/>
      <c r="K15" s="38"/>
      <c r="L15" s="38"/>
      <c r="M15" s="38"/>
      <c r="N15" s="38"/>
      <c r="O15" s="41"/>
      <c r="P15" s="47"/>
      <c r="Q15" s="38"/>
      <c r="R15" s="38"/>
      <c r="S15" s="38"/>
      <c r="T15" s="41"/>
      <c r="U15" s="38"/>
      <c r="V15" s="38"/>
      <c r="W15" s="38"/>
      <c r="X15" s="38"/>
      <c r="Y15" s="38"/>
      <c r="AA15" s="38"/>
      <c r="AB15" s="38"/>
      <c r="AC15" s="38"/>
      <c r="AI15" s="36"/>
      <c r="AS15" s="34"/>
      <c r="AT15" s="34"/>
      <c r="AU15" s="34"/>
      <c r="AX15" s="36"/>
    </row>
    <row r="16" spans="1:134" s="25" customFormat="1" ht="21.75" customHeight="1">
      <c r="A16" s="26">
        <v>11</v>
      </c>
      <c r="B16" s="48"/>
      <c r="C16" s="38"/>
      <c r="D16" s="37"/>
      <c r="E16" s="28"/>
      <c r="F16" s="38"/>
      <c r="G16" s="38"/>
      <c r="H16" s="38"/>
      <c r="I16" s="38"/>
      <c r="J16" s="28"/>
      <c r="K16" s="38"/>
      <c r="L16" s="38"/>
      <c r="M16" s="38"/>
      <c r="N16" s="38"/>
      <c r="O16" s="38"/>
      <c r="P16" s="47"/>
      <c r="Q16" s="38"/>
      <c r="R16" s="38"/>
      <c r="S16" s="38"/>
      <c r="T16" s="38"/>
      <c r="U16" s="38"/>
      <c r="V16" s="38"/>
      <c r="W16" s="38"/>
      <c r="X16" s="38"/>
      <c r="Y16" s="38"/>
      <c r="AA16" s="38"/>
      <c r="AB16" s="38"/>
      <c r="AC16" s="38"/>
      <c r="AI16" s="36"/>
      <c r="AS16" s="34"/>
      <c r="AT16" s="34"/>
      <c r="AU16" s="34"/>
      <c r="AX16" s="36"/>
    </row>
    <row r="17" spans="1:50" s="25" customFormat="1" ht="21.75" customHeight="1">
      <c r="A17" s="26">
        <v>12</v>
      </c>
      <c r="B17" s="48"/>
      <c r="C17" s="38"/>
      <c r="D17" s="37"/>
      <c r="E17" s="28"/>
      <c r="F17" s="38"/>
      <c r="G17" s="38"/>
      <c r="H17" s="38"/>
      <c r="I17" s="38"/>
      <c r="J17" s="28"/>
      <c r="K17" s="38"/>
      <c r="L17" s="38"/>
      <c r="M17" s="38"/>
      <c r="N17" s="38"/>
      <c r="O17" s="41"/>
      <c r="P17" s="47"/>
      <c r="Q17" s="38"/>
      <c r="R17" s="38"/>
      <c r="S17" s="38"/>
      <c r="T17" s="41"/>
      <c r="U17" s="38"/>
      <c r="V17" s="38"/>
      <c r="W17" s="38"/>
      <c r="X17" s="38"/>
      <c r="Y17" s="38"/>
      <c r="AA17" s="38"/>
      <c r="AB17" s="38"/>
      <c r="AC17" s="38"/>
      <c r="AI17" s="36"/>
      <c r="AS17" s="34"/>
      <c r="AT17" s="34"/>
      <c r="AU17" s="34"/>
      <c r="AX17" s="36"/>
    </row>
    <row r="18" spans="1:50" s="25" customFormat="1" ht="21.75" customHeight="1">
      <c r="A18" s="26">
        <v>13</v>
      </c>
      <c r="B18" s="48"/>
      <c r="C18" s="38"/>
      <c r="D18" s="37"/>
      <c r="E18" s="28"/>
      <c r="F18" s="38"/>
      <c r="G18" s="38"/>
      <c r="H18" s="38"/>
      <c r="I18" s="38"/>
      <c r="J18" s="28"/>
      <c r="K18" s="38"/>
      <c r="L18" s="38"/>
      <c r="M18" s="38"/>
      <c r="N18" s="38"/>
      <c r="O18" s="38"/>
      <c r="P18" s="47"/>
      <c r="Q18" s="38"/>
      <c r="R18" s="38"/>
      <c r="S18" s="38"/>
      <c r="T18" s="38"/>
      <c r="U18" s="38"/>
      <c r="V18" s="38"/>
      <c r="W18" s="38"/>
      <c r="X18" s="38"/>
      <c r="Y18" s="38"/>
      <c r="AA18" s="38"/>
      <c r="AB18" s="38"/>
      <c r="AC18" s="38"/>
      <c r="AI18" s="49"/>
      <c r="AS18" s="34"/>
      <c r="AT18" s="34"/>
      <c r="AU18" s="34"/>
      <c r="AX18" s="39"/>
    </row>
    <row r="19" spans="1:50" s="25" customFormat="1" ht="21.75" customHeight="1">
      <c r="A19" s="26">
        <v>14</v>
      </c>
      <c r="B19" s="27"/>
      <c r="C19" s="38"/>
      <c r="D19" s="37"/>
      <c r="E19" s="28"/>
      <c r="F19" s="38"/>
      <c r="G19" s="38"/>
      <c r="H19" s="38"/>
      <c r="I19" s="38"/>
      <c r="J19" s="28"/>
      <c r="K19" s="38"/>
      <c r="L19" s="38"/>
      <c r="M19" s="38"/>
      <c r="N19" s="38"/>
      <c r="O19" s="41"/>
      <c r="P19" s="47"/>
      <c r="Q19" s="38"/>
      <c r="R19" s="38"/>
      <c r="S19" s="38"/>
      <c r="T19" s="41"/>
      <c r="U19" s="38"/>
      <c r="V19" s="38"/>
      <c r="W19" s="38"/>
      <c r="X19" s="38"/>
      <c r="Y19" s="38"/>
      <c r="AA19" s="38"/>
      <c r="AB19" s="38"/>
      <c r="AC19" s="38"/>
      <c r="AI19" s="36"/>
      <c r="AS19" s="34"/>
      <c r="AX19" s="36"/>
    </row>
    <row r="20" spans="1:50" s="25" customFormat="1" ht="21.75" customHeight="1">
      <c r="A20" s="26">
        <v>15</v>
      </c>
      <c r="B20" s="50"/>
      <c r="K20" s="51"/>
      <c r="L20" s="51"/>
      <c r="M20" s="51"/>
      <c r="N20" s="51"/>
      <c r="O20" s="52"/>
      <c r="P20" s="51"/>
      <c r="Q20" s="51"/>
      <c r="R20" s="51"/>
      <c r="S20" s="51"/>
      <c r="T20" s="52"/>
      <c r="U20" s="51"/>
      <c r="V20" s="51"/>
      <c r="W20" s="51"/>
      <c r="X20" s="51"/>
      <c r="Y20" s="38"/>
      <c r="AA20" s="38"/>
      <c r="AB20" s="38"/>
      <c r="AC20" s="38"/>
      <c r="AD20" s="53"/>
      <c r="AG20" s="53"/>
      <c r="AI20" s="33"/>
      <c r="AJ20" s="53"/>
      <c r="AK20" s="53"/>
      <c r="AX20" s="36"/>
    </row>
    <row r="21" spans="1:50" s="25" customFormat="1" ht="21.75" customHeight="1">
      <c r="A21" s="26">
        <v>16</v>
      </c>
      <c r="B21" s="50"/>
      <c r="K21" s="54"/>
      <c r="L21" s="54"/>
      <c r="M21" s="54"/>
      <c r="N21" s="54"/>
      <c r="O21" s="55"/>
      <c r="P21" s="54"/>
      <c r="Q21" s="54"/>
      <c r="R21" s="54"/>
      <c r="S21" s="54"/>
      <c r="T21" s="54"/>
      <c r="U21" s="54"/>
      <c r="V21" s="54"/>
      <c r="W21" s="54"/>
      <c r="X21" s="54"/>
      <c r="Y21" s="38"/>
      <c r="Z21" s="38"/>
      <c r="AA21" s="38"/>
      <c r="AB21" s="38"/>
      <c r="AC21" s="38"/>
      <c r="AD21" s="56"/>
      <c r="AE21" s="38"/>
      <c r="AG21" s="56"/>
      <c r="AI21" s="57"/>
      <c r="AJ21" s="57"/>
      <c r="AK21" s="57"/>
      <c r="AX21" s="39"/>
    </row>
    <row r="22" spans="1:50" s="25" customFormat="1" ht="21.75" customHeight="1">
      <c r="A22" s="26">
        <v>17</v>
      </c>
      <c r="B22" s="50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38"/>
      <c r="Z22" s="38"/>
      <c r="AA22" s="38"/>
      <c r="AB22" s="38"/>
      <c r="AC22" s="38"/>
      <c r="AD22" s="56"/>
      <c r="AE22" s="38"/>
      <c r="AG22" s="56"/>
      <c r="AI22" s="57"/>
      <c r="AJ22" s="57"/>
      <c r="AK22" s="57"/>
      <c r="AX22" s="39"/>
    </row>
    <row r="23" spans="1:50" s="25" customFormat="1" ht="21.75" customHeight="1">
      <c r="A23" s="26">
        <v>18</v>
      </c>
      <c r="B23" s="58"/>
      <c r="C23" s="56"/>
      <c r="D23" s="59"/>
      <c r="E23" s="56"/>
      <c r="F23" s="56"/>
      <c r="G23" s="56"/>
      <c r="H23" s="56"/>
      <c r="I23" s="60"/>
      <c r="J23" s="56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38"/>
      <c r="Z23" s="38"/>
      <c r="AA23" s="38"/>
      <c r="AB23" s="38"/>
      <c r="AC23" s="38"/>
      <c r="AD23" s="56"/>
      <c r="AE23" s="38"/>
      <c r="AG23" s="56"/>
      <c r="AI23" s="57"/>
      <c r="AJ23" s="57"/>
      <c r="AK23" s="57"/>
      <c r="AN23" s="56"/>
      <c r="AO23" s="56"/>
      <c r="AP23" s="56"/>
      <c r="AS23" s="61"/>
      <c r="AT23" s="61"/>
      <c r="AU23" s="61"/>
      <c r="AV23" s="61"/>
      <c r="AW23" s="61"/>
      <c r="AX23" s="39"/>
    </row>
    <row r="24" spans="1:50" s="25" customFormat="1" ht="21.75" customHeight="1">
      <c r="A24" s="26">
        <v>19</v>
      </c>
      <c r="B24" s="58"/>
      <c r="C24" s="56"/>
      <c r="D24" s="59"/>
      <c r="E24" s="56"/>
      <c r="F24" s="56"/>
      <c r="G24" s="56"/>
      <c r="H24" s="56"/>
      <c r="I24" s="60"/>
      <c r="J24" s="56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38"/>
      <c r="Z24" s="38"/>
      <c r="AA24" s="38"/>
      <c r="AB24" s="38"/>
      <c r="AC24" s="38"/>
      <c r="AD24" s="56"/>
      <c r="AE24" s="38"/>
      <c r="AG24" s="56"/>
      <c r="AI24" s="57"/>
      <c r="AJ24" s="57"/>
      <c r="AK24" s="57"/>
      <c r="AN24" s="56"/>
      <c r="AO24" s="56"/>
      <c r="AP24" s="56"/>
      <c r="AS24" s="61"/>
      <c r="AT24" s="61"/>
      <c r="AU24" s="61"/>
      <c r="AV24" s="61"/>
      <c r="AW24" s="61"/>
      <c r="AX24" s="39"/>
    </row>
    <row r="25" spans="1:50" s="25" customFormat="1" ht="21.75" customHeight="1">
      <c r="A25" s="26">
        <v>20</v>
      </c>
      <c r="B25" s="62"/>
      <c r="C25" s="54"/>
      <c r="D25" s="63"/>
      <c r="E25" s="56"/>
      <c r="F25" s="54"/>
      <c r="G25" s="54"/>
      <c r="H25" s="54"/>
      <c r="I25" s="6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38"/>
      <c r="Z25" s="38"/>
      <c r="AA25" s="38"/>
      <c r="AB25" s="38"/>
      <c r="AC25" s="38"/>
      <c r="AD25" s="56"/>
      <c r="AE25" s="38"/>
      <c r="AG25" s="56"/>
      <c r="AI25" s="57"/>
      <c r="AJ25" s="57"/>
      <c r="AK25" s="57"/>
      <c r="AN25" s="56"/>
      <c r="AO25" s="56"/>
      <c r="AP25" s="56"/>
      <c r="AS25" s="61"/>
      <c r="AT25" s="61"/>
      <c r="AU25" s="61"/>
      <c r="AV25" s="61"/>
      <c r="AW25" s="61"/>
      <c r="AX25" s="39"/>
    </row>
    <row r="26" spans="1:50" s="25" customFormat="1" ht="21.75" customHeight="1">
      <c r="A26" s="26">
        <v>21</v>
      </c>
      <c r="B26" s="65"/>
      <c r="C26" s="54"/>
      <c r="D26" s="63"/>
      <c r="E26" s="56"/>
      <c r="F26" s="54"/>
      <c r="G26" s="54"/>
      <c r="H26" s="54"/>
      <c r="I26" s="6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38"/>
      <c r="Z26" s="38"/>
      <c r="AA26" s="38"/>
      <c r="AB26" s="38"/>
      <c r="AC26" s="38"/>
      <c r="AD26" s="56"/>
      <c r="AE26" s="38"/>
      <c r="AG26" s="56"/>
      <c r="AI26" s="57"/>
      <c r="AJ26" s="57"/>
      <c r="AK26" s="57"/>
      <c r="AN26" s="56"/>
      <c r="AO26" s="56"/>
      <c r="AP26" s="56"/>
      <c r="AS26" s="61"/>
      <c r="AT26" s="61"/>
      <c r="AU26" s="61"/>
      <c r="AV26" s="61"/>
      <c r="AW26" s="61"/>
      <c r="AX26" s="39"/>
    </row>
    <row r="27" spans="1:50" s="25" customFormat="1" ht="21.75" customHeight="1">
      <c r="A27" s="26">
        <v>22</v>
      </c>
      <c r="B27" s="65"/>
      <c r="C27" s="54"/>
      <c r="D27" s="63"/>
      <c r="E27" s="56"/>
      <c r="F27" s="54"/>
      <c r="G27" s="54"/>
      <c r="H27" s="54"/>
      <c r="I27" s="6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38"/>
      <c r="Z27" s="38"/>
      <c r="AA27" s="38"/>
      <c r="AB27" s="38"/>
      <c r="AC27" s="38"/>
      <c r="AD27" s="56"/>
      <c r="AE27" s="38"/>
      <c r="AG27" s="56"/>
      <c r="AI27" s="57"/>
      <c r="AJ27" s="57"/>
      <c r="AK27" s="57"/>
      <c r="AN27" s="56"/>
      <c r="AO27" s="56"/>
      <c r="AP27" s="56"/>
      <c r="AS27" s="61"/>
      <c r="AT27" s="61"/>
      <c r="AU27" s="61"/>
      <c r="AV27" s="61"/>
      <c r="AW27" s="61"/>
      <c r="AX27" s="39"/>
    </row>
    <row r="28" spans="1:50" s="25" customFormat="1" ht="21.75" customHeight="1">
      <c r="A28" s="26">
        <v>23</v>
      </c>
      <c r="B28" s="65"/>
      <c r="C28" s="54"/>
      <c r="D28" s="63"/>
      <c r="E28" s="56"/>
      <c r="F28" s="54"/>
      <c r="G28" s="54"/>
      <c r="H28" s="54"/>
      <c r="I28" s="6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38"/>
      <c r="Z28" s="38"/>
      <c r="AA28" s="38"/>
      <c r="AB28" s="38"/>
      <c r="AC28" s="38"/>
      <c r="AD28" s="56"/>
      <c r="AE28" s="38"/>
      <c r="AG28" s="56"/>
      <c r="AI28" s="66"/>
      <c r="AJ28" s="57"/>
      <c r="AK28" s="57"/>
      <c r="AN28" s="56"/>
      <c r="AO28" s="56"/>
      <c r="AP28" s="56"/>
      <c r="AS28" s="61"/>
      <c r="AT28" s="61"/>
      <c r="AU28" s="61"/>
      <c r="AV28" s="61"/>
      <c r="AW28" s="61"/>
      <c r="AX28" s="36"/>
    </row>
    <row r="29" spans="1:50" s="25" customFormat="1" ht="21.75" customHeight="1">
      <c r="A29" s="26">
        <v>24</v>
      </c>
      <c r="B29" s="67"/>
      <c r="C29" s="68"/>
      <c r="D29" s="63"/>
      <c r="E29" s="56"/>
      <c r="F29" s="68"/>
      <c r="G29" s="68"/>
      <c r="H29" s="68"/>
      <c r="I29" s="69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38"/>
      <c r="Z29" s="38"/>
      <c r="AA29" s="38"/>
      <c r="AB29" s="38"/>
      <c r="AC29" s="38"/>
      <c r="AD29" s="62"/>
      <c r="AE29" s="38"/>
      <c r="AG29" s="62"/>
      <c r="AI29" s="61"/>
      <c r="AJ29" s="61"/>
      <c r="AK29" s="61"/>
      <c r="AN29" s="62"/>
      <c r="AO29" s="62"/>
      <c r="AP29" s="62"/>
      <c r="AS29" s="61"/>
      <c r="AT29" s="61"/>
      <c r="AU29" s="61"/>
      <c r="AV29" s="61"/>
      <c r="AW29" s="61"/>
      <c r="AX29" s="39"/>
    </row>
    <row r="30" spans="1:50" s="25" customFormat="1" ht="21.75" customHeight="1">
      <c r="A30" s="26">
        <v>25</v>
      </c>
      <c r="B30" s="70"/>
      <c r="C30" s="68"/>
      <c r="D30" s="63"/>
      <c r="E30" s="56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38"/>
      <c r="Z30" s="38"/>
      <c r="AA30" s="38"/>
      <c r="AB30" s="38"/>
      <c r="AC30" s="38"/>
      <c r="AD30" s="62"/>
      <c r="AE30" s="38"/>
      <c r="AG30" s="62"/>
      <c r="AI30" s="61"/>
      <c r="AJ30" s="61"/>
      <c r="AK30" s="61"/>
      <c r="AN30" s="62"/>
      <c r="AO30" s="62"/>
      <c r="AP30" s="62"/>
      <c r="AS30" s="61"/>
      <c r="AT30" s="61"/>
      <c r="AU30" s="61"/>
      <c r="AV30" s="61"/>
      <c r="AW30" s="61"/>
      <c r="AX30" s="39"/>
    </row>
    <row r="31" spans="1:50" s="25" customFormat="1" ht="21.75" customHeight="1">
      <c r="A31" s="26">
        <v>26</v>
      </c>
      <c r="B31" s="70"/>
      <c r="C31" s="68"/>
      <c r="D31" s="63"/>
      <c r="E31" s="56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38"/>
      <c r="Z31" s="38"/>
      <c r="AA31" s="38"/>
      <c r="AB31" s="38"/>
      <c r="AC31" s="38"/>
      <c r="AD31" s="62"/>
      <c r="AE31" s="38"/>
      <c r="AG31" s="62"/>
      <c r="AI31" s="61"/>
      <c r="AJ31" s="61"/>
      <c r="AK31" s="61"/>
      <c r="AN31" s="62"/>
      <c r="AO31" s="62"/>
      <c r="AP31" s="62"/>
      <c r="AS31" s="61"/>
      <c r="AT31" s="61"/>
      <c r="AU31" s="61"/>
      <c r="AV31" s="61"/>
      <c r="AW31" s="61"/>
      <c r="AX31" s="36"/>
    </row>
    <row r="32" spans="1:50" s="25" customFormat="1" ht="21.75" customHeight="1">
      <c r="A32" s="26">
        <v>27</v>
      </c>
      <c r="B32" s="70"/>
      <c r="C32" s="68"/>
      <c r="D32" s="63"/>
      <c r="E32" s="56"/>
      <c r="F32" s="68"/>
      <c r="G32" s="68"/>
      <c r="H32" s="68"/>
      <c r="I32" s="68"/>
      <c r="J32" s="54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38"/>
      <c r="Z32" s="38"/>
      <c r="AA32" s="38"/>
      <c r="AB32" s="38"/>
      <c r="AC32" s="38"/>
      <c r="AD32" s="62"/>
      <c r="AE32" s="38"/>
      <c r="AG32" s="62"/>
      <c r="AI32" s="61"/>
      <c r="AJ32" s="61"/>
      <c r="AK32" s="61"/>
      <c r="AN32" s="62"/>
      <c r="AO32" s="62"/>
      <c r="AP32" s="62"/>
      <c r="AS32" s="61"/>
      <c r="AT32" s="61"/>
      <c r="AU32" s="61"/>
      <c r="AV32" s="61"/>
      <c r="AW32" s="61"/>
      <c r="AX32" s="36"/>
    </row>
    <row r="33" spans="1:50" s="25" customFormat="1" ht="21.75" customHeight="1">
      <c r="A33" s="26">
        <v>28</v>
      </c>
      <c r="B33" s="67"/>
      <c r="C33" s="68"/>
      <c r="D33" s="63"/>
      <c r="E33" s="56"/>
      <c r="F33" s="68"/>
      <c r="G33" s="68"/>
      <c r="H33" s="68"/>
      <c r="I33" s="68"/>
      <c r="J33" s="54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38"/>
      <c r="Z33" s="38"/>
      <c r="AA33" s="38"/>
      <c r="AB33" s="38"/>
      <c r="AC33" s="38"/>
      <c r="AD33" s="62"/>
      <c r="AE33" s="38"/>
      <c r="AG33" s="62"/>
      <c r="AI33" s="61"/>
      <c r="AJ33" s="61"/>
      <c r="AK33" s="61"/>
      <c r="AN33" s="62"/>
      <c r="AO33" s="62"/>
      <c r="AP33" s="62"/>
      <c r="AS33" s="61"/>
      <c r="AT33" s="61"/>
      <c r="AU33" s="61"/>
      <c r="AV33" s="61"/>
      <c r="AW33" s="61"/>
      <c r="AX33" s="36"/>
    </row>
    <row r="34" spans="1:50" s="25" customFormat="1" ht="21.75" customHeight="1">
      <c r="A34" s="26">
        <v>29</v>
      </c>
      <c r="B34" s="67"/>
      <c r="C34" s="68"/>
      <c r="D34" s="63"/>
      <c r="E34" s="56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38"/>
      <c r="Z34" s="38"/>
      <c r="AA34" s="38"/>
      <c r="AB34" s="38"/>
      <c r="AC34" s="38"/>
      <c r="AD34" s="62"/>
      <c r="AE34" s="38"/>
      <c r="AG34" s="62"/>
      <c r="AI34" s="61"/>
      <c r="AJ34" s="61"/>
      <c r="AK34" s="61"/>
      <c r="AN34" s="62"/>
      <c r="AO34" s="62"/>
      <c r="AP34" s="62"/>
      <c r="AS34" s="61"/>
      <c r="AT34" s="61"/>
      <c r="AU34" s="61"/>
      <c r="AV34" s="61"/>
      <c r="AW34" s="61"/>
    </row>
    <row r="35" spans="1:50" s="25" customFormat="1" ht="21.75" customHeight="1">
      <c r="A35" s="26">
        <v>30</v>
      </c>
      <c r="B35" s="71"/>
      <c r="C35" s="28"/>
      <c r="D35" s="72"/>
      <c r="E35" s="28"/>
      <c r="F35" s="28"/>
      <c r="G35" s="28"/>
      <c r="H35" s="28"/>
      <c r="I35" s="29"/>
      <c r="J35" s="28"/>
      <c r="K35" s="28"/>
      <c r="L35" s="28"/>
      <c r="M35" s="28"/>
      <c r="N35" s="28"/>
      <c r="O35" s="73"/>
      <c r="P35" s="28"/>
      <c r="Q35" s="28"/>
      <c r="R35" s="28"/>
      <c r="S35" s="28"/>
      <c r="T35" s="28"/>
      <c r="U35" s="28"/>
      <c r="V35" s="28"/>
      <c r="W35" s="28"/>
      <c r="X35" s="28"/>
      <c r="Y35" s="38"/>
      <c r="Z35" s="38"/>
      <c r="AA35" s="31"/>
      <c r="AB35" s="38"/>
      <c r="AC35" s="38"/>
      <c r="AD35" s="56"/>
      <c r="AE35" s="56"/>
      <c r="AF35" s="56"/>
      <c r="AI35" s="57"/>
      <c r="AJ35" s="57"/>
      <c r="AK35" s="57"/>
      <c r="AN35" s="56"/>
      <c r="AO35" s="56"/>
      <c r="AP35" s="56"/>
      <c r="AS35" s="74"/>
      <c r="AT35" s="74"/>
      <c r="AU35" s="74"/>
    </row>
    <row r="36" spans="1:50" s="25" customFormat="1" ht="21.75" customHeight="1">
      <c r="A36" s="26">
        <v>31</v>
      </c>
      <c r="B36" s="71"/>
      <c r="C36" s="28"/>
      <c r="D36" s="72"/>
      <c r="E36" s="28"/>
      <c r="F36" s="28"/>
      <c r="G36" s="28"/>
      <c r="H36" s="28"/>
      <c r="I36" s="29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38"/>
      <c r="Z36" s="38"/>
      <c r="AA36" s="31"/>
      <c r="AB36" s="38"/>
      <c r="AC36" s="38"/>
      <c r="AD36" s="56"/>
      <c r="AE36" s="56"/>
      <c r="AF36" s="56"/>
      <c r="AI36" s="57"/>
      <c r="AJ36" s="57"/>
      <c r="AK36" s="57"/>
      <c r="AN36" s="56"/>
      <c r="AO36" s="56"/>
      <c r="AP36" s="56"/>
      <c r="AS36" s="74"/>
      <c r="AT36" s="74"/>
      <c r="AU36" s="74"/>
    </row>
    <row r="37" spans="1:50" s="25" customFormat="1" ht="21.75" customHeight="1">
      <c r="A37" s="26">
        <v>32</v>
      </c>
      <c r="B37" s="75"/>
      <c r="C37" s="28"/>
      <c r="D37" s="72"/>
      <c r="E37" s="28"/>
      <c r="F37" s="28"/>
      <c r="G37" s="28"/>
      <c r="H37" s="28"/>
      <c r="I37" s="29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38"/>
      <c r="Z37" s="38"/>
      <c r="AA37" s="31"/>
      <c r="AB37" s="38"/>
      <c r="AC37" s="38"/>
      <c r="AD37" s="56"/>
      <c r="AE37" s="56"/>
      <c r="AF37" s="56"/>
      <c r="AI37" s="57"/>
      <c r="AJ37" s="57"/>
      <c r="AK37" s="57"/>
      <c r="AN37" s="56"/>
      <c r="AO37" s="56"/>
      <c r="AP37" s="56"/>
      <c r="AS37" s="74"/>
      <c r="AT37" s="74"/>
      <c r="AU37" s="74"/>
    </row>
    <row r="38" spans="1:50" s="25" customFormat="1" ht="21.75" customHeight="1">
      <c r="A38" s="26">
        <v>33</v>
      </c>
      <c r="B38" s="40"/>
      <c r="C38" s="28"/>
      <c r="D38" s="72"/>
      <c r="E38" s="28"/>
      <c r="F38" s="28"/>
      <c r="G38" s="28"/>
      <c r="H38" s="28"/>
      <c r="I38" s="29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38"/>
      <c r="Z38" s="38"/>
      <c r="AA38" s="31"/>
      <c r="AB38" s="38"/>
      <c r="AC38" s="38"/>
      <c r="AD38" s="56"/>
      <c r="AE38" s="56"/>
      <c r="AF38" s="56"/>
      <c r="AI38" s="57"/>
      <c r="AJ38" s="57"/>
      <c r="AK38" s="57"/>
      <c r="AN38" s="56"/>
      <c r="AO38" s="56"/>
      <c r="AP38" s="56"/>
      <c r="AS38" s="74"/>
      <c r="AT38" s="74"/>
      <c r="AU38" s="74"/>
    </row>
    <row r="39" spans="1:50" s="25" customFormat="1" ht="21.75" customHeight="1">
      <c r="A39" s="26">
        <v>34</v>
      </c>
      <c r="B39" s="40"/>
      <c r="C39" s="28"/>
      <c r="D39" s="72"/>
      <c r="E39" s="28"/>
      <c r="F39" s="28"/>
      <c r="G39" s="28"/>
      <c r="H39" s="28"/>
      <c r="I39" s="29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38"/>
      <c r="Z39" s="38"/>
      <c r="AA39" s="31"/>
      <c r="AB39" s="38"/>
      <c r="AC39" s="38"/>
      <c r="AD39" s="56"/>
      <c r="AE39" s="56"/>
      <c r="AF39" s="56"/>
      <c r="AI39" s="57"/>
      <c r="AJ39" s="57"/>
      <c r="AK39" s="57"/>
      <c r="AN39" s="56"/>
      <c r="AO39" s="56"/>
      <c r="AP39" s="56"/>
      <c r="AS39" s="74"/>
      <c r="AT39" s="74"/>
      <c r="AU39" s="74"/>
    </row>
    <row r="40" spans="1:50" s="25" customFormat="1" ht="21.75" customHeight="1">
      <c r="A40" s="26">
        <v>35</v>
      </c>
      <c r="B40" s="40"/>
      <c r="C40" s="28"/>
      <c r="D40" s="72"/>
      <c r="E40" s="28"/>
      <c r="F40" s="28"/>
      <c r="G40" s="28"/>
      <c r="H40" s="28"/>
      <c r="I40" s="29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38"/>
      <c r="Z40" s="38"/>
      <c r="AA40" s="31"/>
      <c r="AB40" s="38"/>
      <c r="AC40" s="38"/>
      <c r="AD40" s="56"/>
      <c r="AE40" s="56"/>
      <c r="AF40" s="56"/>
      <c r="AI40" s="66"/>
      <c r="AJ40" s="57"/>
      <c r="AK40" s="57"/>
      <c r="AN40" s="56"/>
      <c r="AO40" s="56"/>
      <c r="AP40" s="56"/>
      <c r="AS40" s="74"/>
      <c r="AT40" s="74"/>
      <c r="AU40" s="74"/>
    </row>
    <row r="41" spans="1:50" s="25" customFormat="1" ht="21.75" customHeight="1">
      <c r="A41" s="26">
        <v>36</v>
      </c>
      <c r="B41" s="40"/>
      <c r="C41" s="28"/>
      <c r="D41" s="72"/>
      <c r="E41" s="28"/>
      <c r="F41" s="38"/>
      <c r="G41" s="38"/>
      <c r="H41" s="38"/>
      <c r="I41" s="46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B41" s="38"/>
      <c r="AC41" s="38"/>
      <c r="AD41" s="62"/>
      <c r="AE41" s="62"/>
      <c r="AF41" s="62"/>
      <c r="AI41" s="61"/>
      <c r="AJ41" s="61"/>
      <c r="AK41" s="61"/>
      <c r="AN41" s="62"/>
      <c r="AO41" s="62"/>
      <c r="AP41" s="62"/>
      <c r="AS41" s="74"/>
      <c r="AT41" s="74"/>
      <c r="AU41" s="74"/>
    </row>
    <row r="42" spans="1:50" s="25" customFormat="1" ht="21.75" customHeight="1">
      <c r="A42" s="26">
        <v>37</v>
      </c>
      <c r="B42" s="40"/>
      <c r="C42" s="28"/>
      <c r="D42" s="72"/>
      <c r="E42" s="2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B42" s="38"/>
      <c r="AC42" s="38"/>
      <c r="AD42" s="62"/>
      <c r="AE42" s="62"/>
      <c r="AF42" s="62"/>
      <c r="AI42" s="61"/>
      <c r="AJ42" s="61"/>
      <c r="AK42" s="61"/>
      <c r="AN42" s="62"/>
      <c r="AO42" s="62"/>
      <c r="AP42" s="62"/>
      <c r="AS42" s="74"/>
      <c r="AT42" s="74"/>
      <c r="AU42" s="74"/>
    </row>
    <row r="43" spans="1:50" s="25" customFormat="1" ht="21.75" customHeight="1">
      <c r="A43" s="26">
        <v>38</v>
      </c>
      <c r="B43" s="40"/>
      <c r="C43" s="28"/>
      <c r="D43" s="72"/>
      <c r="E43" s="2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B43" s="38"/>
      <c r="AC43" s="38"/>
      <c r="AD43" s="62"/>
      <c r="AE43" s="62"/>
      <c r="AF43" s="62"/>
      <c r="AI43" s="61"/>
      <c r="AJ43" s="61"/>
      <c r="AK43" s="61"/>
      <c r="AN43" s="62"/>
      <c r="AO43" s="62"/>
      <c r="AP43" s="62"/>
      <c r="AS43" s="74"/>
      <c r="AT43" s="74"/>
      <c r="AU43" s="74"/>
    </row>
    <row r="44" spans="1:50" s="25" customFormat="1" ht="21.75" customHeight="1">
      <c r="A44" s="26">
        <v>39</v>
      </c>
      <c r="B44" s="40"/>
      <c r="C44" s="28"/>
      <c r="D44" s="72"/>
      <c r="E44" s="28"/>
      <c r="F44" s="38"/>
      <c r="G44" s="38"/>
      <c r="H44" s="38"/>
      <c r="I44" s="38"/>
      <c r="J44" s="2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B44" s="38"/>
      <c r="AC44" s="38"/>
      <c r="AD44" s="62"/>
      <c r="AE44" s="62"/>
      <c r="AF44" s="62"/>
      <c r="AI44" s="61"/>
      <c r="AJ44" s="61"/>
      <c r="AK44" s="61"/>
      <c r="AN44" s="62"/>
      <c r="AO44" s="62"/>
      <c r="AP44" s="62"/>
      <c r="AS44" s="74"/>
      <c r="AT44" s="74"/>
      <c r="AU44" s="74"/>
    </row>
    <row r="45" spans="1:50" s="25" customFormat="1" ht="21.75" customHeight="1">
      <c r="A45" s="26">
        <v>40</v>
      </c>
      <c r="B45" s="40"/>
      <c r="C45" s="68"/>
      <c r="D45" s="72"/>
      <c r="E45" s="54"/>
      <c r="F45" s="68"/>
      <c r="G45" s="68"/>
      <c r="H45" s="38"/>
      <c r="I45" s="38"/>
      <c r="J45" s="2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AB45" s="38"/>
      <c r="AC45" s="38"/>
      <c r="AD45" s="62"/>
      <c r="AE45" s="62"/>
      <c r="AF45" s="62"/>
      <c r="AI45" s="61"/>
      <c r="AJ45" s="61"/>
      <c r="AK45" s="61"/>
      <c r="AN45" s="76"/>
      <c r="AO45" s="76"/>
      <c r="AP45" s="76"/>
      <c r="AS45" s="74"/>
      <c r="AT45" s="74"/>
      <c r="AU45" s="74"/>
    </row>
    <row r="46" spans="1:50" s="25" customFormat="1" ht="21.75" customHeight="1">
      <c r="A46" s="26">
        <v>41</v>
      </c>
      <c r="B46" s="40"/>
      <c r="C46" s="77"/>
      <c r="D46" s="72"/>
      <c r="E46" s="54"/>
      <c r="F46" s="68"/>
      <c r="G46" s="6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AB46" s="38"/>
      <c r="AC46" s="38"/>
      <c r="AD46" s="62"/>
      <c r="AE46" s="62"/>
      <c r="AF46" s="62"/>
      <c r="AI46" s="61"/>
      <c r="AJ46" s="61"/>
      <c r="AK46" s="61"/>
      <c r="AN46" s="62"/>
      <c r="AO46" s="62"/>
      <c r="AP46" s="62"/>
      <c r="AS46" s="74"/>
      <c r="AT46" s="74"/>
      <c r="AU46" s="74"/>
    </row>
    <row r="47" spans="1:50" s="25" customFormat="1" ht="21.75" customHeight="1">
      <c r="A47" s="26">
        <v>42</v>
      </c>
      <c r="B47" s="40"/>
      <c r="C47" s="77"/>
      <c r="D47" s="72"/>
      <c r="E47" s="54"/>
      <c r="F47" s="68"/>
      <c r="G47" s="68"/>
      <c r="H47" s="38"/>
      <c r="I47" s="38"/>
      <c r="J47" s="2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AB47" s="38"/>
      <c r="AC47" s="38"/>
      <c r="AD47" s="62"/>
      <c r="AE47" s="62"/>
      <c r="AF47" s="62"/>
      <c r="AI47" s="78"/>
      <c r="AJ47" s="61"/>
      <c r="AK47" s="61"/>
      <c r="AN47" s="62"/>
      <c r="AO47" s="62"/>
      <c r="AP47" s="62"/>
      <c r="AS47" s="74"/>
      <c r="AT47" s="74"/>
      <c r="AU47" s="74"/>
    </row>
    <row r="48" spans="1:50" s="25" customFormat="1" ht="21.75" customHeight="1">
      <c r="A48" s="26">
        <v>43</v>
      </c>
      <c r="B48" s="40"/>
      <c r="C48" s="77"/>
      <c r="D48" s="72"/>
      <c r="E48" s="54"/>
      <c r="F48" s="68"/>
      <c r="G48" s="68"/>
      <c r="H48" s="38"/>
      <c r="I48" s="38"/>
      <c r="J48" s="2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AB48" s="38"/>
      <c r="AC48" s="38"/>
      <c r="AD48" s="62"/>
      <c r="AE48" s="62"/>
      <c r="AF48" s="62"/>
      <c r="AI48" s="61"/>
      <c r="AJ48" s="61"/>
      <c r="AK48" s="61"/>
      <c r="AN48" s="62"/>
      <c r="AO48" s="62"/>
      <c r="AP48" s="62"/>
      <c r="AS48" s="74"/>
      <c r="AT48" s="74"/>
      <c r="AU48" s="74"/>
    </row>
    <row r="49" spans="1:141" s="25" customFormat="1" ht="21.75" customHeight="1">
      <c r="A49" s="26">
        <v>44</v>
      </c>
      <c r="B49" s="40"/>
      <c r="C49" s="54"/>
      <c r="D49" s="72"/>
      <c r="E49" s="54"/>
      <c r="F49" s="68"/>
      <c r="G49" s="6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AB49" s="38"/>
      <c r="AC49" s="38"/>
      <c r="AD49" s="62"/>
      <c r="AE49" s="62"/>
      <c r="AF49" s="62"/>
      <c r="AI49" s="66"/>
      <c r="AJ49" s="61"/>
      <c r="AK49" s="61"/>
      <c r="AN49" s="62"/>
      <c r="AO49" s="62"/>
      <c r="AP49" s="62"/>
      <c r="AS49" s="74"/>
      <c r="AT49" s="74"/>
      <c r="AU49" s="74"/>
    </row>
    <row r="50" spans="1:141" s="25" customFormat="1" ht="21.75" customHeight="1">
      <c r="A50" s="26">
        <v>45</v>
      </c>
      <c r="B50" s="40"/>
      <c r="C50" s="54"/>
      <c r="D50" s="72"/>
      <c r="E50" s="54"/>
      <c r="F50" s="68"/>
      <c r="G50" s="6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AB50" s="38"/>
      <c r="AC50" s="38"/>
      <c r="AD50" s="62"/>
      <c r="AE50" s="62"/>
      <c r="AF50" s="62"/>
      <c r="AI50" s="66"/>
      <c r="AJ50" s="61"/>
      <c r="AK50" s="61"/>
      <c r="AN50" s="62"/>
      <c r="AO50" s="62"/>
      <c r="AP50" s="62"/>
      <c r="AS50" s="74"/>
      <c r="AT50" s="74"/>
      <c r="AU50" s="74"/>
    </row>
    <row r="51" spans="1:141" s="25" customFormat="1" ht="21.75" customHeight="1">
      <c r="A51" s="26">
        <v>46</v>
      </c>
      <c r="B51" s="40"/>
      <c r="C51" s="77"/>
      <c r="D51" s="72"/>
      <c r="E51" s="54"/>
      <c r="F51" s="68"/>
      <c r="G51" s="6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AB51" s="38"/>
      <c r="AC51" s="38"/>
      <c r="AD51" s="62"/>
      <c r="AE51" s="62"/>
      <c r="AF51" s="62"/>
      <c r="AI51" s="66"/>
      <c r="AJ51" s="61"/>
      <c r="AK51" s="61"/>
      <c r="AN51" s="62"/>
      <c r="AO51" s="62"/>
      <c r="AP51" s="62"/>
      <c r="AS51" s="74"/>
      <c r="AT51" s="74"/>
      <c r="AU51" s="74"/>
    </row>
    <row r="52" spans="1:141" s="25" customFormat="1" ht="21.75" customHeight="1">
      <c r="A52" s="26">
        <v>47</v>
      </c>
      <c r="B52" s="40"/>
      <c r="C52" s="54"/>
      <c r="D52" s="72"/>
      <c r="E52" s="54"/>
      <c r="F52" s="68"/>
      <c r="G52" s="6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AB52" s="38"/>
      <c r="AC52" s="38"/>
      <c r="AD52" s="62"/>
      <c r="AE52" s="62"/>
      <c r="AF52" s="62"/>
      <c r="AI52" s="61"/>
      <c r="AJ52" s="61"/>
      <c r="AK52" s="61"/>
      <c r="AN52" s="62"/>
      <c r="AO52" s="62"/>
      <c r="AP52" s="62"/>
      <c r="AS52" s="74"/>
      <c r="AT52" s="74"/>
      <c r="AU52" s="74"/>
    </row>
    <row r="53" spans="1:141" s="25" customFormat="1" ht="21.75" customHeight="1">
      <c r="A53" s="26">
        <v>48</v>
      </c>
      <c r="B53" s="79"/>
      <c r="C53" s="80"/>
      <c r="D53" s="81"/>
      <c r="E53" s="80"/>
      <c r="F53" s="82"/>
      <c r="G53" s="80"/>
      <c r="H53" s="80"/>
      <c r="I53" s="83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38"/>
      <c r="Z53" s="84"/>
      <c r="AA53" s="38"/>
      <c r="AB53" s="38"/>
      <c r="AC53" s="38"/>
      <c r="AD53" s="33"/>
      <c r="AE53" s="33"/>
      <c r="AI53" s="33"/>
      <c r="AJ53" s="33"/>
      <c r="AK53" s="33"/>
      <c r="AN53" s="33"/>
      <c r="AO53" s="33"/>
      <c r="AP53" s="33"/>
      <c r="AS53" s="33"/>
      <c r="AT53" s="33"/>
      <c r="AU53" s="33"/>
    </row>
    <row r="54" spans="1:141" s="25" customFormat="1" ht="21.75" customHeight="1">
      <c r="A54" s="26">
        <v>49</v>
      </c>
      <c r="B54" s="79"/>
      <c r="C54" s="80"/>
      <c r="D54" s="85"/>
      <c r="E54" s="80"/>
      <c r="F54" s="82"/>
      <c r="G54" s="80"/>
      <c r="H54" s="80"/>
      <c r="I54" s="83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38"/>
      <c r="Z54" s="84"/>
      <c r="AA54" s="38"/>
      <c r="AB54" s="38"/>
      <c r="AC54" s="38"/>
      <c r="AD54" s="33"/>
      <c r="AE54" s="33"/>
      <c r="AI54" s="33"/>
      <c r="AJ54" s="33"/>
      <c r="AK54" s="33"/>
      <c r="AN54" s="33"/>
      <c r="AO54" s="33"/>
      <c r="AP54" s="33"/>
      <c r="AS54" s="33"/>
      <c r="AT54" s="33"/>
      <c r="AU54" s="33"/>
    </row>
    <row r="55" spans="1:141" s="25" customFormat="1" ht="21.75" customHeight="1">
      <c r="A55" s="26">
        <v>50</v>
      </c>
      <c r="B55" s="79"/>
      <c r="C55" s="80"/>
      <c r="D55" s="80"/>
      <c r="E55" s="80"/>
      <c r="F55" s="82"/>
      <c r="G55" s="80"/>
      <c r="H55" s="80"/>
      <c r="I55" s="83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38"/>
      <c r="Z55" s="84"/>
      <c r="AA55" s="38"/>
      <c r="AB55" s="38"/>
      <c r="AC55" s="38"/>
      <c r="AD55" s="33"/>
      <c r="AE55" s="33"/>
      <c r="AI55" s="33"/>
      <c r="AJ55" s="33"/>
      <c r="AK55" s="33"/>
      <c r="AN55" s="33"/>
      <c r="AO55" s="33"/>
      <c r="AP55" s="33"/>
      <c r="AS55" s="33"/>
      <c r="AT55" s="33"/>
      <c r="AU55" s="33"/>
    </row>
    <row r="56" spans="1:141" s="25" customFormat="1" ht="21.75" customHeight="1">
      <c r="A56" s="26">
        <v>51</v>
      </c>
      <c r="B56" s="79"/>
      <c r="C56" s="80"/>
      <c r="D56" s="85"/>
      <c r="E56" s="80"/>
      <c r="F56" s="82"/>
      <c r="G56" s="80"/>
      <c r="H56" s="80"/>
      <c r="I56" s="83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38"/>
      <c r="Z56" s="84"/>
      <c r="AA56" s="38"/>
      <c r="AB56" s="38"/>
      <c r="AC56" s="38"/>
      <c r="AD56" s="33"/>
      <c r="AE56" s="33"/>
      <c r="AI56" s="33"/>
      <c r="AJ56" s="33"/>
      <c r="AK56" s="33"/>
      <c r="AN56" s="33"/>
      <c r="AO56" s="33"/>
      <c r="AP56" s="33"/>
      <c r="AS56" s="33"/>
      <c r="AT56" s="33"/>
      <c r="AU56" s="33"/>
    </row>
    <row r="57" spans="1:141" s="25" customFormat="1" ht="21.75" customHeight="1">
      <c r="A57" s="26">
        <v>52</v>
      </c>
      <c r="B57" s="79"/>
      <c r="C57" s="80"/>
      <c r="D57" s="85"/>
      <c r="E57" s="80"/>
      <c r="F57" s="82"/>
      <c r="G57" s="80"/>
      <c r="H57" s="80"/>
      <c r="I57" s="83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38"/>
      <c r="Z57" s="84"/>
      <c r="AA57" s="38"/>
      <c r="AB57" s="38"/>
      <c r="AC57" s="38"/>
      <c r="AD57" s="33"/>
      <c r="AE57" s="33"/>
      <c r="AI57" s="33"/>
      <c r="AJ57" s="33"/>
      <c r="AK57" s="33"/>
      <c r="AN57" s="33"/>
      <c r="AO57" s="33"/>
      <c r="AP57" s="33"/>
      <c r="AS57" s="33"/>
      <c r="AT57" s="33"/>
      <c r="AU57" s="33"/>
    </row>
    <row r="58" spans="1:141" s="25" customFormat="1" ht="21.75" customHeight="1">
      <c r="A58" s="26">
        <v>53</v>
      </c>
      <c r="B58" s="79"/>
      <c r="C58" s="80"/>
      <c r="D58" s="85"/>
      <c r="E58" s="80"/>
      <c r="F58" s="82"/>
      <c r="G58" s="80"/>
      <c r="H58" s="80"/>
      <c r="I58" s="83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38"/>
      <c r="Z58" s="84"/>
      <c r="AA58" s="38"/>
      <c r="AB58" s="38"/>
      <c r="AC58" s="38"/>
      <c r="AD58" s="33"/>
      <c r="AE58" s="33"/>
      <c r="AI58" s="33"/>
      <c r="AJ58" s="33"/>
      <c r="AK58" s="33"/>
      <c r="AN58" s="33"/>
      <c r="AO58" s="33"/>
      <c r="AP58" s="33"/>
      <c r="AS58" s="33"/>
      <c r="AT58" s="33"/>
      <c r="AU58" s="33"/>
    </row>
    <row r="59" spans="1:141" s="25" customFormat="1" ht="21.75" customHeight="1">
      <c r="A59" s="26">
        <v>54</v>
      </c>
      <c r="B59" s="86"/>
      <c r="C59" s="87"/>
      <c r="D59" s="88"/>
      <c r="E59" s="87"/>
      <c r="F59" s="89"/>
      <c r="G59" s="87"/>
      <c r="H59" s="87"/>
      <c r="I59" s="90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38"/>
      <c r="Z59" s="91"/>
      <c r="AA59" s="38"/>
      <c r="AB59" s="38"/>
      <c r="AC59" s="38"/>
    </row>
    <row r="60" spans="1:141" s="25" customFormat="1" ht="21.75" customHeight="1">
      <c r="A60" s="26">
        <v>55</v>
      </c>
      <c r="B60" s="86"/>
      <c r="C60" s="87"/>
      <c r="D60" s="92"/>
      <c r="E60" s="87"/>
      <c r="F60" s="89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38"/>
      <c r="Z60" s="91"/>
      <c r="AA60" s="38"/>
      <c r="AB60" s="38"/>
      <c r="AC60" s="38"/>
    </row>
    <row r="61" spans="1:141" s="25" customFormat="1" ht="21.75" customHeight="1">
      <c r="A61" s="26">
        <v>56</v>
      </c>
      <c r="B61" s="93"/>
      <c r="C61" s="94"/>
      <c r="D61" s="95"/>
      <c r="E61" s="94"/>
      <c r="F61" s="96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7"/>
      <c r="Z61" s="98"/>
      <c r="AA61" s="97"/>
      <c r="AB61" s="97"/>
      <c r="AC61" s="97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Q61" s="99"/>
      <c r="AR61" s="99"/>
      <c r="AV61" s="99"/>
      <c r="AW61" s="99"/>
      <c r="AX61" s="99"/>
      <c r="AY61" s="99"/>
      <c r="AZ61" s="99"/>
      <c r="BA61" s="99"/>
      <c r="BB61" s="99"/>
      <c r="BC61" s="99"/>
      <c r="BD61" s="99"/>
      <c r="BE61" s="99"/>
      <c r="BF61" s="99"/>
      <c r="BG61" s="99"/>
      <c r="BH61" s="99"/>
      <c r="BI61" s="99"/>
      <c r="BJ61" s="99"/>
      <c r="BK61" s="99"/>
      <c r="BL61" s="99"/>
      <c r="BM61" s="99"/>
      <c r="BN61" s="99"/>
      <c r="BO61" s="99"/>
      <c r="BP61" s="99"/>
      <c r="BQ61" s="99"/>
      <c r="BR61" s="99"/>
      <c r="BS61" s="99"/>
      <c r="BT61" s="99"/>
      <c r="BU61" s="99"/>
      <c r="BV61" s="99"/>
      <c r="BW61" s="99"/>
      <c r="BX61" s="99"/>
      <c r="BY61" s="99"/>
      <c r="BZ61" s="99"/>
      <c r="CA61" s="99"/>
      <c r="CB61" s="99"/>
      <c r="CC61" s="99"/>
      <c r="CD61" s="99"/>
      <c r="CE61" s="99"/>
      <c r="CF61" s="99"/>
      <c r="CG61" s="99"/>
      <c r="CH61" s="99"/>
      <c r="CI61" s="99"/>
      <c r="CJ61" s="99"/>
      <c r="CK61" s="99"/>
      <c r="CL61" s="99"/>
      <c r="CM61" s="99"/>
      <c r="CN61" s="99"/>
      <c r="CO61" s="99"/>
      <c r="CP61" s="99"/>
      <c r="CQ61" s="99"/>
      <c r="CR61" s="99"/>
      <c r="CS61" s="99"/>
      <c r="CT61" s="99"/>
      <c r="CU61" s="99"/>
      <c r="CV61" s="99"/>
      <c r="CW61" s="99"/>
      <c r="CX61" s="99"/>
      <c r="CY61" s="99"/>
      <c r="CZ61" s="99"/>
      <c r="DA61" s="99"/>
      <c r="DB61" s="99"/>
      <c r="DC61" s="99"/>
      <c r="DD61" s="99"/>
      <c r="DE61" s="99"/>
      <c r="DF61" s="99"/>
      <c r="DG61" s="99"/>
      <c r="DH61" s="99"/>
      <c r="DI61" s="99"/>
      <c r="DJ61" s="99"/>
      <c r="DK61" s="99"/>
      <c r="DL61" s="99"/>
      <c r="DM61" s="99"/>
      <c r="DN61" s="99"/>
      <c r="DO61" s="99"/>
      <c r="DP61" s="99"/>
      <c r="DQ61" s="99"/>
      <c r="DR61" s="99"/>
      <c r="DS61" s="99"/>
      <c r="DT61" s="99"/>
      <c r="DU61" s="99"/>
      <c r="DV61" s="99"/>
      <c r="DW61" s="99"/>
      <c r="DX61" s="99"/>
      <c r="DY61" s="99"/>
      <c r="DZ61" s="99"/>
      <c r="EA61" s="99"/>
      <c r="EB61" s="99"/>
      <c r="EC61" s="99"/>
      <c r="ED61" s="99"/>
      <c r="EE61" s="99"/>
      <c r="EF61" s="99"/>
      <c r="EG61" s="99"/>
      <c r="EH61" s="99"/>
      <c r="EI61" s="99"/>
      <c r="EJ61" s="99"/>
      <c r="EK61" s="99"/>
    </row>
    <row r="62" spans="1:141" s="25" customFormat="1" ht="21.75" customHeight="1">
      <c r="A62" s="26">
        <v>57</v>
      </c>
      <c r="B62" s="27"/>
      <c r="C62" s="38"/>
      <c r="D62" s="100"/>
      <c r="E62" s="38"/>
      <c r="F62" s="101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AA62" s="38"/>
      <c r="AB62" s="38"/>
      <c r="AC62" s="38"/>
    </row>
    <row r="63" spans="1:141" s="25" customFormat="1" ht="21.75" customHeight="1">
      <c r="A63" s="26">
        <v>58</v>
      </c>
      <c r="B63" s="102"/>
      <c r="C63" s="28"/>
      <c r="D63" s="103"/>
      <c r="E63" s="28"/>
      <c r="F63" s="28"/>
      <c r="G63" s="28"/>
      <c r="H63" s="28"/>
      <c r="I63" s="29"/>
      <c r="J63" s="28"/>
      <c r="K63" s="28"/>
      <c r="L63" s="28"/>
      <c r="M63" s="28"/>
      <c r="N63" s="28"/>
      <c r="O63" s="73"/>
      <c r="P63" s="28"/>
      <c r="Q63" s="28"/>
      <c r="R63" s="28"/>
      <c r="S63" s="28"/>
      <c r="T63" s="28"/>
      <c r="U63" s="28"/>
      <c r="V63" s="28"/>
      <c r="W63" s="28"/>
      <c r="X63" s="28"/>
      <c r="Y63" s="104"/>
      <c r="Z63" s="31"/>
      <c r="AA63" s="104"/>
      <c r="AB63" s="104"/>
      <c r="AC63" s="104"/>
      <c r="AD63" s="31"/>
      <c r="AE63" s="31"/>
      <c r="AF63" s="105"/>
      <c r="AG63" s="105"/>
      <c r="AH63" s="105"/>
      <c r="AI63" s="53"/>
      <c r="AJ63" s="105"/>
      <c r="AK63" s="105"/>
      <c r="AL63" s="105"/>
      <c r="AM63" s="105"/>
      <c r="AN63" s="31"/>
      <c r="AO63" s="31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  <c r="BJ63" s="105"/>
      <c r="BK63" s="105"/>
      <c r="BL63" s="105"/>
      <c r="BM63" s="105"/>
      <c r="BN63" s="105"/>
      <c r="BO63" s="105"/>
      <c r="BP63" s="105"/>
      <c r="BQ63" s="105"/>
      <c r="BR63" s="105"/>
      <c r="BS63" s="105"/>
      <c r="BT63" s="105"/>
      <c r="BU63" s="105"/>
      <c r="BV63" s="105"/>
      <c r="BW63" s="105"/>
      <c r="BX63" s="105"/>
      <c r="BY63" s="105"/>
      <c r="BZ63" s="105"/>
      <c r="CA63" s="105"/>
      <c r="CB63" s="105"/>
      <c r="CC63" s="105"/>
      <c r="CD63" s="105"/>
      <c r="CE63" s="105"/>
      <c r="CF63" s="105"/>
      <c r="CG63" s="105"/>
      <c r="CH63" s="105"/>
      <c r="CI63" s="105"/>
      <c r="CJ63" s="105"/>
      <c r="CK63" s="105"/>
      <c r="CL63" s="105"/>
      <c r="CM63" s="105"/>
      <c r="CN63" s="105"/>
      <c r="CO63" s="105"/>
      <c r="CP63" s="105"/>
      <c r="CQ63" s="105"/>
      <c r="CR63" s="105"/>
      <c r="CS63" s="105"/>
      <c r="CT63" s="105"/>
      <c r="CU63" s="105"/>
      <c r="CV63" s="105"/>
      <c r="CW63" s="105"/>
      <c r="CX63" s="105"/>
      <c r="CY63" s="105"/>
      <c r="CZ63" s="105"/>
      <c r="DA63" s="105"/>
      <c r="DB63" s="105"/>
      <c r="DC63" s="105"/>
      <c r="DD63" s="105"/>
      <c r="DE63" s="105"/>
      <c r="DF63" s="105"/>
      <c r="DG63" s="105"/>
      <c r="DH63" s="105"/>
      <c r="DI63" s="105"/>
      <c r="DJ63" s="105"/>
      <c r="DK63" s="105"/>
      <c r="DL63" s="105"/>
      <c r="DM63" s="105"/>
      <c r="DN63" s="105"/>
      <c r="DO63" s="105"/>
      <c r="DP63" s="105"/>
      <c r="DQ63" s="105"/>
      <c r="DR63" s="105"/>
      <c r="DS63" s="105"/>
      <c r="DT63" s="105"/>
      <c r="DU63" s="105"/>
      <c r="DV63" s="105"/>
      <c r="DW63" s="105"/>
      <c r="DX63" s="105"/>
      <c r="DY63" s="105"/>
      <c r="DZ63" s="105"/>
      <c r="EA63" s="105"/>
      <c r="EB63" s="105"/>
      <c r="EC63" s="105"/>
      <c r="ED63" s="105"/>
      <c r="EE63" s="105"/>
      <c r="EF63" s="105"/>
      <c r="EG63" s="105"/>
      <c r="EH63" s="105"/>
      <c r="EI63" s="105"/>
      <c r="EJ63" s="105"/>
      <c r="EK63" s="105"/>
    </row>
    <row r="64" spans="1:141" s="25" customFormat="1" ht="21.75" customHeight="1">
      <c r="A64" s="26">
        <v>59</v>
      </c>
      <c r="B64" s="71"/>
      <c r="C64" s="28"/>
      <c r="D64" s="106"/>
      <c r="E64" s="28"/>
      <c r="F64" s="28"/>
      <c r="G64" s="28"/>
      <c r="H64" s="28"/>
      <c r="I64" s="29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38"/>
      <c r="Z64" s="31"/>
      <c r="AA64" s="38"/>
      <c r="AB64" s="38"/>
      <c r="AC64" s="38"/>
      <c r="AD64" s="31"/>
      <c r="AE64" s="31"/>
      <c r="AI64" s="53"/>
      <c r="AN64" s="31"/>
      <c r="AO64" s="31"/>
    </row>
    <row r="65" spans="1:41" s="25" customFormat="1" ht="21.75" customHeight="1">
      <c r="A65" s="26">
        <v>60</v>
      </c>
      <c r="B65" s="75"/>
      <c r="C65" s="28"/>
      <c r="D65" s="28"/>
      <c r="E65" s="28"/>
      <c r="F65" s="28"/>
      <c r="G65" s="28"/>
      <c r="H65" s="28"/>
      <c r="I65" s="29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38"/>
      <c r="Z65" s="31"/>
      <c r="AA65" s="38"/>
      <c r="AB65" s="38"/>
      <c r="AC65" s="38"/>
      <c r="AD65" s="31"/>
      <c r="AE65" s="31"/>
      <c r="AI65" s="53"/>
      <c r="AN65" s="31"/>
      <c r="AO65" s="31"/>
    </row>
    <row r="66" spans="1:41" s="25" customFormat="1" ht="21.75" customHeight="1">
      <c r="A66" s="26">
        <v>61</v>
      </c>
      <c r="B66" s="40"/>
      <c r="C66" s="28"/>
      <c r="D66" s="106"/>
      <c r="E66" s="28"/>
      <c r="F66" s="28"/>
      <c r="G66" s="28"/>
      <c r="H66" s="28"/>
      <c r="I66" s="29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38"/>
      <c r="Z66" s="31"/>
      <c r="AA66" s="38"/>
      <c r="AB66" s="38"/>
      <c r="AC66" s="38"/>
      <c r="AD66" s="31"/>
      <c r="AE66" s="31"/>
      <c r="AI66" s="33"/>
      <c r="AN66" s="31"/>
      <c r="AO66" s="31"/>
    </row>
    <row r="67" spans="1:41" s="25" customFormat="1" ht="21.75" customHeight="1">
      <c r="A67" s="26">
        <v>62</v>
      </c>
      <c r="B67" s="40"/>
      <c r="C67" s="28"/>
      <c r="D67" s="106"/>
      <c r="E67" s="28"/>
      <c r="F67" s="28"/>
      <c r="G67" s="28"/>
      <c r="H67" s="28"/>
      <c r="I67" s="29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38"/>
      <c r="Z67" s="31"/>
      <c r="AA67" s="38"/>
      <c r="AB67" s="38"/>
      <c r="AC67" s="38"/>
      <c r="AD67" s="31"/>
      <c r="AE67" s="31"/>
      <c r="AI67" s="53"/>
      <c r="AN67" s="31"/>
      <c r="AO67" s="31"/>
    </row>
    <row r="68" spans="1:41" s="25" customFormat="1" ht="21.75" customHeight="1">
      <c r="A68" s="26">
        <v>63</v>
      </c>
      <c r="B68" s="40"/>
      <c r="C68" s="28"/>
      <c r="D68" s="106"/>
      <c r="E68" s="28"/>
      <c r="F68" s="28"/>
      <c r="G68" s="28"/>
      <c r="H68" s="28"/>
      <c r="I68" s="29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38"/>
      <c r="Z68" s="31"/>
      <c r="AA68" s="38"/>
      <c r="AB68" s="38"/>
      <c r="AC68" s="38"/>
      <c r="AE68" s="31"/>
      <c r="AI68" s="107"/>
      <c r="AN68" s="31"/>
      <c r="AO68" s="31"/>
    </row>
    <row r="69" spans="1:41" s="25" customFormat="1" ht="21.75" customHeight="1">
      <c r="A69" s="26">
        <v>64</v>
      </c>
      <c r="B69" s="42"/>
      <c r="C69" s="28"/>
      <c r="D69" s="108"/>
      <c r="E69" s="38"/>
      <c r="F69" s="38"/>
      <c r="G69" s="38"/>
      <c r="H69" s="38"/>
      <c r="I69" s="46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AA69" s="38"/>
      <c r="AB69" s="38"/>
      <c r="AC69" s="38"/>
      <c r="AI69" s="36"/>
    </row>
    <row r="70" spans="1:41" s="25" customFormat="1" ht="21.75" customHeight="1">
      <c r="A70" s="38"/>
      <c r="B70" s="27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I70" s="36"/>
    </row>
    <row r="71" spans="1:41" s="25" customFormat="1" ht="21.75" customHeight="1">
      <c r="B71" s="27"/>
      <c r="AI71" s="36"/>
    </row>
    <row r="72" spans="1:41" s="25" customFormat="1" ht="21.75" customHeight="1">
      <c r="B72" s="27"/>
      <c r="AI72" s="36"/>
    </row>
    <row r="73" spans="1:41" s="25" customFormat="1" ht="21.75" customHeight="1">
      <c r="B73" s="27"/>
      <c r="AI73" s="36"/>
    </row>
    <row r="74" spans="1:41" s="25" customFormat="1" ht="21.75" customHeight="1">
      <c r="B74" s="27"/>
      <c r="AI74" s="36"/>
    </row>
    <row r="75" spans="1:41" s="25" customFormat="1" ht="21.75" customHeight="1">
      <c r="B75" s="27"/>
      <c r="AI75" s="36"/>
    </row>
    <row r="76" spans="1:41" s="25" customFormat="1" ht="21.75" customHeight="1">
      <c r="B76" s="27"/>
      <c r="AI76" s="36"/>
    </row>
    <row r="77" spans="1:41" s="25" customFormat="1" ht="21.75" customHeight="1">
      <c r="B77" s="27"/>
      <c r="AI77" s="36"/>
    </row>
    <row r="78" spans="1:41" s="25" customFormat="1" ht="21.75" customHeight="1">
      <c r="B78" s="27"/>
      <c r="AI78" s="36"/>
    </row>
    <row r="79" spans="1:41" s="25" customFormat="1" ht="21.75" customHeight="1">
      <c r="B79" s="27"/>
      <c r="AI79" s="36"/>
    </row>
    <row r="80" spans="1:41" s="25" customFormat="1" ht="21.75" customHeight="1">
      <c r="B80" s="27"/>
      <c r="AI80" s="36"/>
    </row>
    <row r="81" spans="2:35" s="25" customFormat="1" ht="21.75" customHeight="1">
      <c r="B81" s="27"/>
      <c r="AI81" s="36"/>
    </row>
    <row r="82" spans="2:35" s="25" customFormat="1" ht="21.75" customHeight="1">
      <c r="B82" s="27"/>
      <c r="AI82" s="36"/>
    </row>
    <row r="83" spans="2:35" s="25" customFormat="1" ht="21.75" customHeight="1">
      <c r="B83" s="27"/>
      <c r="AI83" s="36"/>
    </row>
    <row r="84" spans="2:35" s="25" customFormat="1" ht="21.75" customHeight="1">
      <c r="B84" s="27"/>
      <c r="AI84" s="36"/>
    </row>
    <row r="85" spans="2:35" s="25" customFormat="1" ht="21.75" customHeight="1">
      <c r="B85" s="27"/>
      <c r="AI85" s="36"/>
    </row>
    <row r="86" spans="2:35" s="25" customFormat="1" ht="21.75" customHeight="1">
      <c r="B86" s="27"/>
      <c r="AI86" s="36"/>
    </row>
    <row r="87" spans="2:35" s="25" customFormat="1" ht="21.75" customHeight="1">
      <c r="B87" s="27"/>
      <c r="AI87" s="36"/>
    </row>
    <row r="88" spans="2:35" s="25" customFormat="1" ht="21.75" customHeight="1">
      <c r="B88" s="27"/>
      <c r="AI88" s="36"/>
    </row>
    <row r="89" spans="2:35" s="25" customFormat="1" ht="21.75" customHeight="1">
      <c r="B89" s="27"/>
      <c r="AI89" s="36"/>
    </row>
    <row r="90" spans="2:35" s="25" customFormat="1" ht="21.75" customHeight="1">
      <c r="B90" s="27"/>
      <c r="AI90" s="36"/>
    </row>
    <row r="91" spans="2:35" s="25" customFormat="1" ht="21.75" customHeight="1">
      <c r="B91" s="27"/>
      <c r="AI91" s="36"/>
    </row>
    <row r="92" spans="2:35" s="25" customFormat="1" ht="21.75" customHeight="1">
      <c r="B92" s="27"/>
      <c r="AI92" s="36"/>
    </row>
    <row r="93" spans="2:35" s="25" customFormat="1" ht="21.75" customHeight="1">
      <c r="B93" s="27"/>
      <c r="AI93" s="36"/>
    </row>
    <row r="94" spans="2:35" s="25" customFormat="1" ht="21.75" customHeight="1">
      <c r="B94" s="27"/>
      <c r="AI94" s="36"/>
    </row>
    <row r="95" spans="2:35" s="25" customFormat="1" ht="21.75" customHeight="1">
      <c r="B95" s="27"/>
      <c r="AI95" s="36"/>
    </row>
    <row r="96" spans="2:35" s="25" customFormat="1" ht="21.75" customHeight="1">
      <c r="B96" s="27"/>
      <c r="AI96" s="36"/>
    </row>
    <row r="97" spans="2:35" s="25" customFormat="1" ht="21.75" customHeight="1">
      <c r="B97" s="27"/>
      <c r="AI97" s="36"/>
    </row>
    <row r="98" spans="2:35" s="25" customFormat="1" ht="21.75" customHeight="1">
      <c r="B98" s="27"/>
      <c r="AI98" s="36"/>
    </row>
    <row r="99" spans="2:35" s="25" customFormat="1" ht="21.75" customHeight="1">
      <c r="B99" s="27"/>
      <c r="AI99" s="36"/>
    </row>
    <row r="100" spans="2:35" s="25" customFormat="1" ht="21.75" customHeight="1">
      <c r="B100" s="27"/>
      <c r="AI100" s="36"/>
    </row>
    <row r="101" spans="2:35" s="25" customFormat="1" ht="21.75" customHeight="1">
      <c r="B101" s="27"/>
      <c r="AI101" s="36"/>
    </row>
    <row r="102" spans="2:35" s="25" customFormat="1" ht="21.75" customHeight="1">
      <c r="B102" s="27"/>
      <c r="AI102" s="36"/>
    </row>
    <row r="103" spans="2:35" s="25" customFormat="1" ht="21.75" customHeight="1">
      <c r="B103" s="27"/>
      <c r="AI103" s="36"/>
    </row>
    <row r="104" spans="2:35" s="25" customFormat="1" ht="21.75" customHeight="1">
      <c r="B104" s="27"/>
      <c r="AI104" s="36"/>
    </row>
    <row r="105" spans="2:35" s="25" customFormat="1" ht="21.75" customHeight="1">
      <c r="B105" s="27"/>
      <c r="AI105" s="36"/>
    </row>
    <row r="106" spans="2:35" s="25" customFormat="1" ht="21.75" customHeight="1">
      <c r="B106" s="27"/>
      <c r="AI106" s="36"/>
    </row>
    <row r="107" spans="2:35" s="25" customFormat="1" ht="21.75" customHeight="1">
      <c r="B107" s="27"/>
      <c r="AI107" s="36"/>
    </row>
    <row r="108" spans="2:35" s="25" customFormat="1" ht="21.75" customHeight="1">
      <c r="B108" s="27"/>
      <c r="AI108" s="36"/>
    </row>
    <row r="109" spans="2:35" s="25" customFormat="1" ht="21.75" customHeight="1">
      <c r="B109" s="27"/>
      <c r="AI109" s="36"/>
    </row>
    <row r="110" spans="2:35" s="25" customFormat="1" ht="21.75" customHeight="1">
      <c r="B110" s="27"/>
      <c r="AI110" s="36"/>
    </row>
    <row r="111" spans="2:35" s="25" customFormat="1" ht="21.75" customHeight="1">
      <c r="B111" s="27"/>
      <c r="AI111" s="36"/>
    </row>
    <row r="112" spans="2:35" s="25" customFormat="1" ht="21.75" customHeight="1">
      <c r="B112" s="27"/>
      <c r="AI112" s="36"/>
    </row>
    <row r="113" spans="2:35" s="25" customFormat="1" ht="21.75" customHeight="1">
      <c r="B113" s="27"/>
      <c r="AI113" s="36"/>
    </row>
    <row r="114" spans="2:35" s="25" customFormat="1" ht="21.75" customHeight="1">
      <c r="B114" s="27"/>
      <c r="AI114" s="36"/>
    </row>
    <row r="115" spans="2:35" s="25" customFormat="1" ht="21.75" customHeight="1">
      <c r="B115" s="27"/>
      <c r="AI115" s="36"/>
    </row>
    <row r="116" spans="2:35" s="25" customFormat="1" ht="21.75" customHeight="1">
      <c r="B116" s="27"/>
      <c r="AI116" s="36"/>
    </row>
    <row r="117" spans="2:35" s="25" customFormat="1" ht="21.75" customHeight="1">
      <c r="B117" s="27"/>
      <c r="AI117" s="36"/>
    </row>
    <row r="118" spans="2:35" s="25" customFormat="1" ht="21.75" customHeight="1">
      <c r="B118" s="27"/>
      <c r="AI118" s="36"/>
    </row>
    <row r="119" spans="2:35" s="25" customFormat="1" ht="21.75" customHeight="1">
      <c r="B119" s="27"/>
      <c r="AI119" s="36"/>
    </row>
    <row r="120" spans="2:35" s="25" customFormat="1" ht="21.75" customHeight="1">
      <c r="B120" s="27"/>
      <c r="AI120" s="36"/>
    </row>
    <row r="121" spans="2:35" s="25" customFormat="1" ht="21.75" customHeight="1">
      <c r="B121" s="27"/>
      <c r="AI121" s="36"/>
    </row>
    <row r="122" spans="2:35" s="25" customFormat="1" ht="21.75" customHeight="1">
      <c r="B122" s="27"/>
      <c r="AI122" s="36"/>
    </row>
    <row r="123" spans="2:35" s="25" customFormat="1" ht="21.75" customHeight="1">
      <c r="B123" s="27"/>
      <c r="AI123" s="36"/>
    </row>
    <row r="124" spans="2:35" s="25" customFormat="1" ht="21.75" customHeight="1">
      <c r="B124" s="27"/>
      <c r="AI124" s="36"/>
    </row>
    <row r="125" spans="2:35" s="25" customFormat="1" ht="21.75" customHeight="1">
      <c r="B125" s="27"/>
      <c r="AI125" s="36"/>
    </row>
    <row r="126" spans="2:35" s="25" customFormat="1" ht="21.75" customHeight="1">
      <c r="B126" s="27"/>
      <c r="AI126" s="36"/>
    </row>
    <row r="127" spans="2:35" s="25" customFormat="1" ht="21.75" customHeight="1">
      <c r="B127" s="27"/>
      <c r="AI127" s="36"/>
    </row>
    <row r="128" spans="2:35" s="25" customFormat="1" ht="21.75" customHeight="1">
      <c r="B128" s="27"/>
      <c r="AI128" s="36"/>
    </row>
    <row r="129" spans="2:35" s="25" customFormat="1" ht="21.75" customHeight="1">
      <c r="B129" s="27"/>
      <c r="AI129" s="36"/>
    </row>
    <row r="130" spans="2:35" s="109" customFormat="1" ht="21.75" customHeight="1">
      <c r="B130" s="110"/>
      <c r="AI130" s="111"/>
    </row>
    <row r="131" spans="2:35" s="109" customFormat="1" ht="21.75" customHeight="1">
      <c r="B131" s="110"/>
      <c r="AI131" s="111"/>
    </row>
    <row r="132" spans="2:35" s="109" customFormat="1" ht="21.75" customHeight="1">
      <c r="B132" s="110"/>
      <c r="AI132" s="111"/>
    </row>
    <row r="133" spans="2:35" s="109" customFormat="1" ht="21.75" customHeight="1">
      <c r="B133" s="110"/>
      <c r="AI133" s="111"/>
    </row>
    <row r="134" spans="2:35" s="109" customFormat="1" ht="21.75" customHeight="1">
      <c r="B134" s="110"/>
      <c r="AI134" s="111"/>
    </row>
    <row r="135" spans="2:35" s="109" customFormat="1" ht="21.75" customHeight="1">
      <c r="B135" s="110"/>
      <c r="AI135" s="111"/>
    </row>
    <row r="136" spans="2:35" s="109" customFormat="1" ht="21.75" customHeight="1">
      <c r="B136" s="110"/>
      <c r="AI136" s="111"/>
    </row>
    <row r="137" spans="2:35" s="109" customFormat="1" ht="21.75" customHeight="1">
      <c r="B137" s="110"/>
      <c r="AI137" s="111"/>
    </row>
    <row r="138" spans="2:35" s="109" customFormat="1" ht="21.75" customHeight="1">
      <c r="B138" s="110"/>
      <c r="AI138" s="111"/>
    </row>
    <row r="139" spans="2:35" s="109" customFormat="1" ht="21.75" customHeight="1">
      <c r="B139" s="110"/>
      <c r="AI139" s="111"/>
    </row>
    <row r="140" spans="2:35" s="109" customFormat="1" ht="21.75" customHeight="1">
      <c r="B140" s="110"/>
      <c r="AI140" s="111"/>
    </row>
  </sheetData>
  <mergeCells count="40">
    <mergeCell ref="B4:B5"/>
    <mergeCell ref="BM4:BQ4"/>
    <mergeCell ref="CV4:CZ4"/>
    <mergeCell ref="CB4:CF4"/>
    <mergeCell ref="CQ4:CU4"/>
    <mergeCell ref="CL4:CP4"/>
    <mergeCell ref="CG4:CK4"/>
    <mergeCell ref="BW4:CA4"/>
    <mergeCell ref="DU4:DY4"/>
    <mergeCell ref="DZ4:ED4"/>
    <mergeCell ref="AX4:BB4"/>
    <mergeCell ref="AD4:AH4"/>
    <mergeCell ref="A2:P2"/>
    <mergeCell ref="C4:C5"/>
    <mergeCell ref="T4:X4"/>
    <mergeCell ref="D4:D5"/>
    <mergeCell ref="B3:E3"/>
    <mergeCell ref="DF4:DJ4"/>
    <mergeCell ref="BR4:BV4"/>
    <mergeCell ref="BC4:BG4"/>
    <mergeCell ref="DA4:DE4"/>
    <mergeCell ref="Y4:AC4"/>
    <mergeCell ref="F4:G4"/>
    <mergeCell ref="AS4:AW4"/>
    <mergeCell ref="A1:P1"/>
    <mergeCell ref="O4:S4"/>
    <mergeCell ref="M4:M5"/>
    <mergeCell ref="DP4:DT4"/>
    <mergeCell ref="BH4:BL4"/>
    <mergeCell ref="K4:K5"/>
    <mergeCell ref="DK4:DO4"/>
    <mergeCell ref="AI4:AM4"/>
    <mergeCell ref="AN4:AR4"/>
    <mergeCell ref="A4:A5"/>
    <mergeCell ref="L4:L5"/>
    <mergeCell ref="I3:J3"/>
    <mergeCell ref="E4:E5"/>
    <mergeCell ref="I4:I5"/>
    <mergeCell ref="H4:H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41"/>
  <sheetViews>
    <sheetView topLeftCell="A7" zoomScale="70" zoomScaleNormal="70" workbookViewId="0">
      <selection activeCell="AQ15" sqref="AQ15"/>
    </sheetView>
  </sheetViews>
  <sheetFormatPr defaultColWidth="9" defaultRowHeight="15"/>
  <cols>
    <col min="1" max="1" width="14.5703125" style="1" bestFit="1" customWidth="1"/>
    <col min="2" max="2" width="28.140625" style="112" customWidth="1"/>
    <col min="3" max="3" width="25.5703125" style="1" customWidth="1"/>
    <col min="4" max="4" width="16.42578125" style="1" customWidth="1"/>
    <col min="5" max="5" width="14" style="1" customWidth="1"/>
    <col min="6" max="6" width="8.7109375" style="1" customWidth="1"/>
    <col min="7" max="7" width="15" style="1" customWidth="1"/>
    <col min="8" max="8" width="10.5703125" style="1" customWidth="1"/>
    <col min="9" max="9" width="15.85546875" style="1" customWidth="1"/>
    <col min="10" max="10" width="16.28515625" style="1" customWidth="1"/>
    <col min="11" max="11" width="3.140625" style="1" customWidth="1"/>
    <col min="12" max="13" width="9" style="1" hidden="1" customWidth="1"/>
    <col min="14" max="14" width="13.7109375" style="1" hidden="1" customWidth="1"/>
    <col min="15" max="17" width="9" style="1" hidden="1" customWidth="1"/>
    <col min="18" max="18" width="12.28515625" style="1" hidden="1" customWidth="1"/>
    <col min="19" max="21" width="9" style="1" hidden="1" customWidth="1"/>
    <col min="22" max="22" width="12.42578125" style="1" hidden="1" customWidth="1"/>
    <col min="23" max="23" width="12" style="1" hidden="1" customWidth="1"/>
    <col min="24" max="24" width="9" style="1" hidden="1" customWidth="1"/>
    <col min="25" max="25" width="1.5703125" style="1" hidden="1" customWidth="1"/>
    <col min="26" max="26" width="9" style="1" hidden="1" customWidth="1"/>
    <col min="27" max="27" width="5.42578125" style="1" hidden="1" customWidth="1"/>
    <col min="28" max="28" width="3.42578125" style="1" customWidth="1"/>
    <col min="29" max="29" width="14.28515625" style="1" hidden="1" customWidth="1"/>
    <col min="30" max="30" width="9" style="1" hidden="1" customWidth="1"/>
    <col min="31" max="31" width="13.7109375" style="1" hidden="1" customWidth="1"/>
    <col min="32" max="32" width="13.42578125" style="1" hidden="1" customWidth="1"/>
    <col min="33" max="33" width="14.85546875" style="1" hidden="1" customWidth="1"/>
    <col min="34" max="38" width="9" style="1" hidden="1" customWidth="1"/>
    <col min="39" max="41" width="9" style="1" customWidth="1"/>
    <col min="42" max="42" width="8.7109375" style="1" customWidth="1"/>
    <col min="43" max="43" width="10" style="1" customWidth="1"/>
    <col min="44" max="16384" width="9" style="1"/>
  </cols>
  <sheetData>
    <row r="1" spans="1:122" ht="22.5" customHeight="1">
      <c r="A1" s="345" t="s">
        <v>20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4"/>
      <c r="M1" s="4"/>
      <c r="N1" s="4"/>
      <c r="O1" s="4"/>
      <c r="Q1" s="4"/>
      <c r="S1" s="4"/>
      <c r="T1" s="4"/>
      <c r="V1" s="4"/>
      <c r="X1" s="4"/>
      <c r="Y1" s="4"/>
      <c r="Z1" s="4"/>
      <c r="AA1" s="113"/>
      <c r="AC1" s="113"/>
      <c r="AE1" s="4"/>
      <c r="AF1" s="4"/>
      <c r="AH1" s="4"/>
      <c r="AJ1" s="4"/>
      <c r="AK1" s="4"/>
      <c r="AL1" s="4"/>
      <c r="AM1" s="4"/>
      <c r="AO1" s="4"/>
      <c r="AQ1" s="4"/>
      <c r="AR1" s="4"/>
      <c r="AT1" s="4"/>
    </row>
    <row r="2" spans="1:122" ht="15.75" customHeight="1">
      <c r="A2" s="365"/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4"/>
      <c r="M2" s="4"/>
      <c r="N2" s="4"/>
      <c r="O2" s="4"/>
      <c r="Q2" s="4"/>
      <c r="S2" s="4"/>
      <c r="T2" s="4"/>
      <c r="V2" s="4"/>
      <c r="X2" s="4"/>
      <c r="Y2" s="4"/>
      <c r="Z2" s="4"/>
      <c r="AA2" s="113"/>
      <c r="AC2" s="113"/>
      <c r="AE2" s="4"/>
      <c r="AF2" s="4"/>
      <c r="AH2" s="4"/>
      <c r="AJ2" s="4"/>
      <c r="AK2" s="4"/>
      <c r="AL2" s="4"/>
      <c r="AM2" s="4"/>
      <c r="AO2" s="4"/>
      <c r="AQ2" s="4"/>
      <c r="AR2" s="4"/>
      <c r="AT2" s="4"/>
    </row>
    <row r="3" spans="1:122" ht="18.75" customHeight="1">
      <c r="A3" s="5" t="s">
        <v>61</v>
      </c>
      <c r="B3" s="361" t="s">
        <v>99</v>
      </c>
      <c r="C3" s="362"/>
      <c r="D3" s="362"/>
      <c r="E3" s="379"/>
      <c r="F3" s="6" t="s">
        <v>0</v>
      </c>
      <c r="G3" s="7" t="s">
        <v>89</v>
      </c>
      <c r="H3" s="6" t="s">
        <v>1</v>
      </c>
      <c r="I3" s="361" t="s">
        <v>60</v>
      </c>
      <c r="J3" s="37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122" s="11" customFormat="1" ht="30" customHeight="1">
      <c r="A4" s="359" t="s">
        <v>2</v>
      </c>
      <c r="B4" s="363" t="s">
        <v>3</v>
      </c>
      <c r="C4" s="363" t="s">
        <v>4</v>
      </c>
      <c r="D4" s="363" t="s">
        <v>5</v>
      </c>
      <c r="E4" s="363" t="s">
        <v>6</v>
      </c>
      <c r="F4" s="363" t="s">
        <v>21</v>
      </c>
      <c r="G4" s="363" t="s">
        <v>9</v>
      </c>
      <c r="H4" s="363" t="s">
        <v>10</v>
      </c>
      <c r="I4" s="363" t="s">
        <v>22</v>
      </c>
      <c r="J4" s="114" t="s">
        <v>14</v>
      </c>
      <c r="K4" s="380" t="s">
        <v>65</v>
      </c>
      <c r="L4" s="357"/>
      <c r="M4" s="357"/>
      <c r="N4" s="358"/>
      <c r="O4" s="380" t="s">
        <v>66</v>
      </c>
      <c r="P4" s="357"/>
      <c r="Q4" s="357"/>
      <c r="R4" s="358"/>
      <c r="S4" s="380" t="s">
        <v>70</v>
      </c>
      <c r="T4" s="357"/>
      <c r="U4" s="357"/>
      <c r="V4" s="358"/>
      <c r="W4" s="380" t="s">
        <v>71</v>
      </c>
      <c r="X4" s="357"/>
      <c r="Y4" s="357"/>
      <c r="Z4" s="358"/>
      <c r="AA4" s="380" t="s">
        <v>72</v>
      </c>
      <c r="AB4" s="357"/>
      <c r="AC4" s="357"/>
      <c r="AD4" s="358"/>
      <c r="AE4" s="354" t="s">
        <v>73</v>
      </c>
      <c r="AF4" s="355"/>
      <c r="AG4" s="355"/>
      <c r="AH4" s="356"/>
      <c r="AI4" s="354" t="s">
        <v>69</v>
      </c>
      <c r="AJ4" s="355"/>
      <c r="AK4" s="355"/>
      <c r="AL4" s="356"/>
      <c r="AM4" s="387" t="s">
        <v>128</v>
      </c>
      <c r="AN4" s="355"/>
      <c r="AO4" s="355"/>
      <c r="AP4" s="356"/>
      <c r="AQ4" s="387" t="s">
        <v>129</v>
      </c>
      <c r="AR4" s="355"/>
      <c r="AS4" s="355"/>
      <c r="AT4" s="356"/>
      <c r="AU4" s="354" t="s">
        <v>130</v>
      </c>
      <c r="AV4" s="355"/>
      <c r="AW4" s="355"/>
      <c r="AX4" s="356"/>
      <c r="AY4" s="354" t="s">
        <v>131</v>
      </c>
      <c r="AZ4" s="355"/>
      <c r="BA4" s="355"/>
      <c r="BB4" s="356"/>
      <c r="BC4" s="354" t="s">
        <v>132</v>
      </c>
      <c r="BD4" s="355"/>
      <c r="BE4" s="355"/>
      <c r="BF4" s="356"/>
      <c r="BG4" s="384"/>
      <c r="BH4" s="385"/>
      <c r="BI4" s="385"/>
      <c r="BJ4" s="386"/>
      <c r="BK4" s="381"/>
      <c r="BL4" s="382"/>
      <c r="BM4" s="382"/>
      <c r="BN4" s="383"/>
      <c r="BO4" s="352"/>
      <c r="BP4" s="352"/>
      <c r="BQ4" s="352"/>
      <c r="BR4" s="353"/>
      <c r="BS4" s="351"/>
      <c r="BT4" s="352"/>
      <c r="BU4" s="352"/>
      <c r="BV4" s="353"/>
      <c r="BW4" s="351"/>
      <c r="BX4" s="352"/>
      <c r="BY4" s="352"/>
      <c r="BZ4" s="353"/>
      <c r="CA4" s="351"/>
      <c r="CB4" s="352"/>
      <c r="CC4" s="352"/>
      <c r="CD4" s="353"/>
      <c r="CE4" s="351"/>
      <c r="CF4" s="352"/>
      <c r="CG4" s="352"/>
      <c r="CH4" s="353"/>
      <c r="CI4" s="351"/>
      <c r="CJ4" s="352"/>
      <c r="CK4" s="352"/>
      <c r="CL4" s="353"/>
      <c r="CM4" s="351"/>
      <c r="CN4" s="352"/>
      <c r="CO4" s="352"/>
      <c r="CP4" s="353"/>
      <c r="CQ4" s="351"/>
      <c r="CR4" s="352"/>
      <c r="CS4" s="352"/>
      <c r="CT4" s="353"/>
      <c r="CU4" s="351"/>
      <c r="CV4" s="352"/>
      <c r="CW4" s="352"/>
      <c r="CX4" s="353"/>
      <c r="CY4" s="351"/>
      <c r="CZ4" s="352"/>
      <c r="DA4" s="352"/>
      <c r="DB4" s="353"/>
      <c r="DC4" s="351"/>
      <c r="DD4" s="352"/>
      <c r="DE4" s="352"/>
      <c r="DF4" s="353"/>
      <c r="DG4" s="351"/>
      <c r="DH4" s="352"/>
      <c r="DI4" s="352"/>
      <c r="DJ4" s="353"/>
      <c r="DK4" s="351"/>
      <c r="DL4" s="352"/>
      <c r="DM4" s="352"/>
      <c r="DN4" s="353"/>
      <c r="DO4" s="351"/>
      <c r="DP4" s="352"/>
      <c r="DQ4" s="352"/>
      <c r="DR4" s="353"/>
    </row>
    <row r="5" spans="1:122" s="13" customFormat="1" ht="285">
      <c r="A5" s="360"/>
      <c r="B5" s="350"/>
      <c r="C5" s="350"/>
      <c r="D5" s="350"/>
      <c r="E5" s="350"/>
      <c r="F5" s="350"/>
      <c r="G5" s="350"/>
      <c r="H5" s="350"/>
      <c r="I5" s="350"/>
      <c r="J5" s="14" t="s">
        <v>17</v>
      </c>
      <c r="K5" s="17" t="s">
        <v>63</v>
      </c>
      <c r="L5" s="17" t="s">
        <v>67</v>
      </c>
      <c r="M5" s="17" t="s">
        <v>68</v>
      </c>
      <c r="N5" s="17" t="s">
        <v>23</v>
      </c>
      <c r="O5" s="17" t="s">
        <v>63</v>
      </c>
      <c r="P5" s="17" t="s">
        <v>67</v>
      </c>
      <c r="Q5" s="17" t="s">
        <v>68</v>
      </c>
      <c r="R5" s="17" t="s">
        <v>23</v>
      </c>
      <c r="S5" s="17" t="s">
        <v>63</v>
      </c>
      <c r="T5" s="17" t="s">
        <v>67</v>
      </c>
      <c r="U5" s="17" t="s">
        <v>68</v>
      </c>
      <c r="V5" s="17" t="s">
        <v>23</v>
      </c>
      <c r="W5" s="17" t="s">
        <v>63</v>
      </c>
      <c r="X5" s="17" t="s">
        <v>67</v>
      </c>
      <c r="Y5" s="17" t="s">
        <v>68</v>
      </c>
      <c r="Z5" s="17" t="s">
        <v>23</v>
      </c>
      <c r="AA5" s="17" t="s">
        <v>63</v>
      </c>
      <c r="AB5" s="17" t="s">
        <v>67</v>
      </c>
      <c r="AC5" s="17" t="s">
        <v>68</v>
      </c>
      <c r="AD5" s="17" t="s">
        <v>23</v>
      </c>
      <c r="AE5" s="17" t="s">
        <v>63</v>
      </c>
      <c r="AF5" s="17" t="s">
        <v>67</v>
      </c>
      <c r="AG5" s="17" t="s">
        <v>68</v>
      </c>
      <c r="AH5" s="19" t="s">
        <v>23</v>
      </c>
      <c r="AI5" s="17" t="s">
        <v>63</v>
      </c>
      <c r="AJ5" s="17" t="s">
        <v>67</v>
      </c>
      <c r="AK5" s="17" t="s">
        <v>68</v>
      </c>
      <c r="AL5" s="19" t="s">
        <v>23</v>
      </c>
      <c r="AM5" s="17" t="s">
        <v>63</v>
      </c>
      <c r="AN5" s="17" t="s">
        <v>67</v>
      </c>
      <c r="AO5" s="17" t="s">
        <v>68</v>
      </c>
      <c r="AP5" s="19" t="s">
        <v>23</v>
      </c>
      <c r="AQ5" s="17" t="s">
        <v>63</v>
      </c>
      <c r="AR5" s="17" t="s">
        <v>67</v>
      </c>
      <c r="AS5" s="17" t="s">
        <v>68</v>
      </c>
      <c r="AT5" s="19" t="s">
        <v>23</v>
      </c>
      <c r="AU5" s="17" t="s">
        <v>63</v>
      </c>
      <c r="AV5" s="17" t="s">
        <v>67</v>
      </c>
      <c r="AW5" s="17" t="s">
        <v>68</v>
      </c>
      <c r="AX5" s="19" t="s">
        <v>23</v>
      </c>
      <c r="AY5" s="17" t="s">
        <v>63</v>
      </c>
      <c r="AZ5" s="17" t="s">
        <v>67</v>
      </c>
      <c r="BA5" s="17" t="s">
        <v>68</v>
      </c>
      <c r="BB5" s="19" t="s">
        <v>23</v>
      </c>
      <c r="BC5" s="17" t="s">
        <v>63</v>
      </c>
      <c r="BD5" s="17" t="s">
        <v>67</v>
      </c>
      <c r="BE5" s="17" t="s">
        <v>68</v>
      </c>
      <c r="BF5" s="19" t="s">
        <v>23</v>
      </c>
      <c r="BG5" s="115"/>
      <c r="BH5" s="21"/>
      <c r="BI5" s="21"/>
      <c r="BJ5" s="21"/>
      <c r="BK5" s="21"/>
      <c r="BL5" s="21"/>
      <c r="BM5" s="21"/>
      <c r="BN5" s="21"/>
      <c r="BO5" s="22"/>
      <c r="BP5" s="22"/>
      <c r="BQ5" s="22"/>
      <c r="BR5" s="22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</row>
    <row r="6" spans="1:122" s="105" customFormat="1" ht="19.5" customHeight="1">
      <c r="A6" s="116">
        <v>1</v>
      </c>
      <c r="B6" s="106" t="s">
        <v>100</v>
      </c>
      <c r="C6" s="28" t="s">
        <v>106</v>
      </c>
      <c r="D6" s="103" t="s">
        <v>89</v>
      </c>
      <c r="E6" s="28"/>
      <c r="F6" s="28"/>
      <c r="G6" s="28"/>
      <c r="H6" s="28"/>
      <c r="I6" s="29" t="s">
        <v>107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32"/>
      <c r="X6" s="32"/>
      <c r="Y6" s="31"/>
      <c r="Z6" s="31"/>
      <c r="AA6" s="32"/>
      <c r="AB6" s="32"/>
      <c r="AC6" s="31"/>
      <c r="AD6" s="31"/>
      <c r="AM6" s="105" t="s">
        <v>133</v>
      </c>
      <c r="AQ6" s="105" t="s">
        <v>165</v>
      </c>
    </row>
    <row r="7" spans="1:122" s="25" customFormat="1" ht="19.5" customHeight="1">
      <c r="A7" s="116">
        <v>2</v>
      </c>
      <c r="B7" s="117" t="s">
        <v>101</v>
      </c>
      <c r="C7" s="28" t="s">
        <v>106</v>
      </c>
      <c r="D7" s="106" t="s">
        <v>89</v>
      </c>
      <c r="E7" s="28"/>
      <c r="F7" s="28"/>
      <c r="G7" s="28"/>
      <c r="H7" s="28"/>
      <c r="I7" s="29" t="s">
        <v>108</v>
      </c>
      <c r="J7" s="28"/>
      <c r="K7" s="117"/>
      <c r="L7" s="28"/>
      <c r="M7" s="28"/>
      <c r="N7" s="28"/>
      <c r="O7" s="28"/>
      <c r="P7" s="28"/>
      <c r="Q7" s="28"/>
      <c r="R7" s="28"/>
      <c r="S7" s="28"/>
      <c r="T7" s="31"/>
      <c r="U7" s="28"/>
      <c r="V7" s="28"/>
      <c r="W7" s="32"/>
      <c r="X7" s="32"/>
      <c r="Y7" s="31"/>
      <c r="Z7" s="31"/>
      <c r="AA7" s="32"/>
      <c r="AB7" s="32"/>
      <c r="AC7" s="31"/>
      <c r="AD7" s="31"/>
      <c r="AM7" s="25" t="s">
        <v>134</v>
      </c>
      <c r="AQ7" s="36" t="s">
        <v>166</v>
      </c>
    </row>
    <row r="8" spans="1:122" s="25" customFormat="1" ht="19.5" customHeight="1">
      <c r="A8" s="116">
        <v>3</v>
      </c>
      <c r="B8" s="117" t="s">
        <v>102</v>
      </c>
      <c r="C8" s="28" t="s">
        <v>106</v>
      </c>
      <c r="D8" s="106" t="s">
        <v>89</v>
      </c>
      <c r="E8" s="28"/>
      <c r="F8" s="28"/>
      <c r="G8" s="28"/>
      <c r="H8" s="28"/>
      <c r="I8" s="28" t="s">
        <v>109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32"/>
      <c r="X8" s="32"/>
      <c r="Y8" s="31"/>
      <c r="Z8" s="31"/>
      <c r="AA8" s="32"/>
      <c r="AB8" s="32"/>
      <c r="AC8" s="31"/>
      <c r="AD8" s="31"/>
      <c r="AM8" s="25" t="s">
        <v>135</v>
      </c>
      <c r="AQ8" s="36" t="s">
        <v>168</v>
      </c>
    </row>
    <row r="9" spans="1:122" s="25" customFormat="1" ht="18" customHeight="1">
      <c r="A9" s="116">
        <v>4</v>
      </c>
      <c r="B9" s="106" t="s">
        <v>123</v>
      </c>
      <c r="C9" s="63" t="s">
        <v>106</v>
      </c>
      <c r="D9" s="54" t="s">
        <v>89</v>
      </c>
      <c r="E9" s="54"/>
      <c r="F9" s="54"/>
      <c r="G9" s="54"/>
      <c r="H9" s="64"/>
      <c r="I9" s="54" t="s">
        <v>109</v>
      </c>
      <c r="J9" s="54"/>
      <c r="K9" s="54"/>
      <c r="L9" s="54"/>
      <c r="M9" s="54"/>
      <c r="N9" s="54"/>
      <c r="O9" s="54"/>
      <c r="P9" s="54"/>
      <c r="Q9" s="54"/>
      <c r="R9" s="28"/>
      <c r="S9" s="28"/>
      <c r="T9" s="28"/>
      <c r="U9" s="28"/>
      <c r="V9" s="28"/>
      <c r="W9" s="56"/>
      <c r="X9" s="56"/>
      <c r="Y9" s="56"/>
      <c r="Z9" s="56"/>
      <c r="AA9" s="57"/>
      <c r="AB9" s="57"/>
      <c r="AC9" s="57"/>
      <c r="AD9" s="31"/>
      <c r="AE9" s="76"/>
      <c r="AI9" s="118"/>
      <c r="AJ9" s="118"/>
      <c r="AK9" s="118"/>
      <c r="AL9" s="118"/>
      <c r="AM9" s="25" t="s">
        <v>136</v>
      </c>
      <c r="AQ9" s="25">
        <v>25</v>
      </c>
    </row>
    <row r="10" spans="1:122" s="25" customFormat="1" ht="18.75" customHeight="1">
      <c r="A10" s="116">
        <v>5</v>
      </c>
      <c r="B10" s="119" t="s">
        <v>103</v>
      </c>
      <c r="C10" s="63" t="s">
        <v>106</v>
      </c>
      <c r="D10" s="54" t="s">
        <v>89</v>
      </c>
      <c r="E10" s="54"/>
      <c r="F10" s="54"/>
      <c r="G10" s="54"/>
      <c r="H10" s="64"/>
      <c r="I10" s="54" t="s">
        <v>110</v>
      </c>
      <c r="J10" s="54"/>
      <c r="K10" s="54"/>
      <c r="L10" s="54"/>
      <c r="M10" s="54"/>
      <c r="N10" s="54"/>
      <c r="O10" s="54"/>
      <c r="P10" s="54"/>
      <c r="Q10" s="54"/>
      <c r="R10" s="28"/>
      <c r="S10" s="28"/>
      <c r="T10" s="28"/>
      <c r="U10" s="28"/>
      <c r="V10" s="28"/>
      <c r="W10" s="56"/>
      <c r="X10" s="56"/>
      <c r="Y10" s="56"/>
      <c r="Z10" s="56"/>
      <c r="AA10" s="66"/>
      <c r="AB10" s="57"/>
      <c r="AC10" s="57"/>
      <c r="AD10" s="31"/>
      <c r="AE10" s="62"/>
      <c r="AI10" s="61"/>
      <c r="AJ10" s="61"/>
      <c r="AK10" s="61"/>
      <c r="AL10" s="61"/>
      <c r="AM10" s="25">
        <v>21</v>
      </c>
      <c r="AQ10" s="36" t="s">
        <v>169</v>
      </c>
    </row>
    <row r="11" spans="1:122" s="25" customFormat="1" ht="21.75" customHeight="1">
      <c r="A11" s="116">
        <v>6</v>
      </c>
      <c r="B11" s="119" t="s">
        <v>104</v>
      </c>
      <c r="C11" s="63" t="s">
        <v>106</v>
      </c>
      <c r="D11" s="54" t="s">
        <v>89</v>
      </c>
      <c r="E11" s="54"/>
      <c r="F11" s="54"/>
      <c r="G11" s="54"/>
      <c r="H11" s="54"/>
      <c r="I11" s="54" t="s">
        <v>108</v>
      </c>
      <c r="J11" s="54"/>
      <c r="K11" s="54"/>
      <c r="L11" s="54"/>
      <c r="M11" s="54"/>
      <c r="N11" s="54"/>
      <c r="O11" s="54"/>
      <c r="P11" s="54"/>
      <c r="Q11" s="54"/>
      <c r="R11" s="28"/>
      <c r="S11" s="28"/>
      <c r="T11" s="28"/>
      <c r="U11" s="28"/>
      <c r="V11" s="28"/>
      <c r="W11" s="56"/>
      <c r="X11" s="56"/>
      <c r="Y11" s="56"/>
      <c r="Z11" s="56"/>
      <c r="AA11" s="57"/>
      <c r="AB11" s="57"/>
      <c r="AC11" s="57"/>
      <c r="AD11" s="31"/>
      <c r="AE11" s="62"/>
      <c r="AI11" s="61"/>
      <c r="AJ11" s="61"/>
      <c r="AK11" s="61"/>
      <c r="AL11" s="61"/>
      <c r="AM11" s="25">
        <v>24</v>
      </c>
      <c r="AQ11" s="36">
        <v>12</v>
      </c>
    </row>
    <row r="12" spans="1:122" s="25" customFormat="1" ht="21.75" customHeight="1">
      <c r="A12" s="116">
        <v>7</v>
      </c>
      <c r="B12" s="120" t="s">
        <v>105</v>
      </c>
      <c r="C12" s="63" t="s">
        <v>106</v>
      </c>
      <c r="D12" s="54" t="s">
        <v>89</v>
      </c>
      <c r="E12" s="54"/>
      <c r="F12" s="54"/>
      <c r="G12" s="68"/>
      <c r="H12" s="54"/>
      <c r="I12" s="54" t="s">
        <v>111</v>
      </c>
      <c r="J12" s="54"/>
      <c r="K12" s="54"/>
      <c r="L12" s="54"/>
      <c r="M12" s="54"/>
      <c r="N12" s="68"/>
      <c r="O12" s="68"/>
      <c r="P12" s="68"/>
      <c r="Q12" s="68"/>
      <c r="R12" s="38"/>
      <c r="S12" s="38"/>
      <c r="T12" s="38"/>
      <c r="U12" s="38"/>
      <c r="V12" s="38"/>
      <c r="W12" s="56"/>
      <c r="X12" s="56"/>
      <c r="Y12" s="56"/>
      <c r="Z12" s="56"/>
      <c r="AA12" s="61"/>
      <c r="AB12" s="61"/>
      <c r="AC12" s="61"/>
      <c r="AE12" s="62"/>
      <c r="AI12" s="61"/>
      <c r="AJ12" s="61"/>
      <c r="AK12" s="61"/>
      <c r="AL12" s="61"/>
      <c r="AM12" s="25">
        <v>27</v>
      </c>
      <c r="AQ12" s="36">
        <v>12</v>
      </c>
    </row>
    <row r="13" spans="1:122" s="25" customFormat="1" ht="21.75" customHeight="1">
      <c r="A13" s="116">
        <v>8</v>
      </c>
      <c r="B13" s="121" t="s">
        <v>124</v>
      </c>
      <c r="C13" s="63" t="s">
        <v>106</v>
      </c>
      <c r="D13" s="54" t="s">
        <v>89</v>
      </c>
      <c r="E13" s="54"/>
      <c r="F13" s="54"/>
      <c r="G13" s="54"/>
      <c r="H13" s="54"/>
      <c r="I13" s="28" t="s">
        <v>108</v>
      </c>
      <c r="J13" s="54"/>
      <c r="K13" s="54"/>
      <c r="L13" s="54"/>
      <c r="M13" s="54"/>
      <c r="N13" s="54"/>
      <c r="O13" s="54"/>
      <c r="P13" s="54"/>
      <c r="Q13" s="54"/>
      <c r="R13" s="38"/>
      <c r="S13" s="38"/>
      <c r="T13" s="38"/>
      <c r="U13" s="38"/>
      <c r="V13" s="38"/>
      <c r="W13" s="56"/>
      <c r="X13" s="56"/>
      <c r="Y13" s="56"/>
      <c r="Z13" s="56"/>
      <c r="AA13" s="57"/>
      <c r="AB13" s="57"/>
      <c r="AC13" s="57"/>
      <c r="AE13" s="62"/>
      <c r="AI13" s="61"/>
      <c r="AJ13" s="61"/>
      <c r="AK13" s="61"/>
      <c r="AL13" s="61"/>
      <c r="AQ13" s="36">
        <v>17</v>
      </c>
    </row>
    <row r="14" spans="1:122" s="25" customFormat="1" ht="21.75" customHeight="1">
      <c r="A14" s="116">
        <v>9</v>
      </c>
      <c r="B14" s="106" t="s">
        <v>125</v>
      </c>
      <c r="C14" s="63" t="s">
        <v>106</v>
      </c>
      <c r="D14" s="54" t="s">
        <v>89</v>
      </c>
      <c r="E14" s="54"/>
      <c r="F14" s="54"/>
      <c r="G14" s="54"/>
      <c r="H14" s="54"/>
      <c r="I14" s="28" t="s">
        <v>109</v>
      </c>
      <c r="J14" s="54"/>
      <c r="K14" s="54"/>
      <c r="L14" s="54"/>
      <c r="M14" s="54"/>
      <c r="N14" s="54"/>
      <c r="O14" s="54"/>
      <c r="P14" s="54"/>
      <c r="Q14" s="54"/>
      <c r="R14" s="38"/>
      <c r="S14" s="38"/>
      <c r="T14" s="38"/>
      <c r="U14" s="38"/>
      <c r="V14" s="38"/>
      <c r="W14" s="56"/>
      <c r="X14" s="56"/>
      <c r="Y14" s="56"/>
      <c r="Z14" s="56"/>
      <c r="AA14" s="57"/>
      <c r="AB14" s="57"/>
      <c r="AC14" s="57"/>
      <c r="AE14" s="62"/>
      <c r="AM14" s="25">
        <v>3</v>
      </c>
      <c r="AQ14" s="36" t="s">
        <v>170</v>
      </c>
    </row>
    <row r="15" spans="1:122" s="25" customFormat="1" ht="21.75" customHeight="1">
      <c r="A15" s="116">
        <v>7</v>
      </c>
      <c r="B15" s="341" t="s">
        <v>126</v>
      </c>
      <c r="C15" s="103" t="s">
        <v>106</v>
      </c>
      <c r="D15" s="28" t="s">
        <v>89</v>
      </c>
      <c r="E15" s="68"/>
      <c r="F15" s="68"/>
      <c r="G15" s="54"/>
      <c r="H15" s="68"/>
      <c r="I15" s="342" t="s">
        <v>127</v>
      </c>
      <c r="J15" s="68"/>
      <c r="K15" s="68"/>
      <c r="L15" s="68"/>
      <c r="M15" s="68"/>
      <c r="N15" s="54"/>
      <c r="O15" s="54"/>
      <c r="P15" s="68"/>
      <c r="Q15" s="68"/>
      <c r="R15" s="38"/>
      <c r="S15" s="38"/>
      <c r="T15" s="38"/>
      <c r="U15" s="38"/>
      <c r="V15" s="38"/>
      <c r="W15" s="62"/>
      <c r="X15" s="62"/>
      <c r="Y15" s="62"/>
      <c r="Z15" s="62"/>
      <c r="AA15" s="61"/>
      <c r="AB15" s="61"/>
      <c r="AC15" s="61"/>
      <c r="AM15" s="25">
        <v>19</v>
      </c>
      <c r="AQ15" s="25" t="s">
        <v>171</v>
      </c>
    </row>
    <row r="16" spans="1:122" s="25" customFormat="1" ht="21.75" customHeight="1">
      <c r="A16" s="116">
        <v>11</v>
      </c>
      <c r="B16" s="119"/>
      <c r="C16" s="28"/>
      <c r="D16" s="103"/>
      <c r="E16" s="28"/>
      <c r="F16" s="28"/>
      <c r="G16" s="28"/>
      <c r="H16" s="28"/>
      <c r="I16" s="29"/>
      <c r="J16" s="28"/>
      <c r="K16" s="28"/>
      <c r="L16" s="28"/>
      <c r="M16" s="28"/>
      <c r="N16" s="28"/>
      <c r="O16" s="28"/>
      <c r="P16" s="28"/>
      <c r="Q16" s="28"/>
      <c r="R16" s="28"/>
      <c r="S16" s="38"/>
      <c r="T16" s="31"/>
      <c r="U16" s="38"/>
      <c r="V16" s="38"/>
      <c r="W16" s="56"/>
      <c r="X16" s="56"/>
      <c r="Y16" s="56"/>
      <c r="AA16" s="57"/>
      <c r="AB16" s="57"/>
      <c r="AC16" s="57"/>
      <c r="AE16" s="76"/>
      <c r="AF16" s="76"/>
      <c r="AG16" s="76"/>
      <c r="AI16" s="122"/>
      <c r="AJ16" s="122"/>
      <c r="AK16" s="122"/>
    </row>
    <row r="17" spans="1:37" s="25" customFormat="1" ht="21.75" customHeight="1">
      <c r="A17" s="116">
        <v>12</v>
      </c>
      <c r="B17" s="123"/>
      <c r="C17" s="28"/>
      <c r="D17" s="106"/>
      <c r="E17" s="28"/>
      <c r="F17" s="28"/>
      <c r="G17" s="28"/>
      <c r="H17" s="28"/>
      <c r="I17" s="29"/>
      <c r="J17" s="28"/>
      <c r="K17" s="28"/>
      <c r="L17" s="28"/>
      <c r="M17" s="28"/>
      <c r="N17" s="28"/>
      <c r="O17" s="28"/>
      <c r="P17" s="28"/>
      <c r="Q17" s="28"/>
      <c r="R17" s="28"/>
      <c r="S17" s="38"/>
      <c r="T17" s="31"/>
      <c r="U17" s="38"/>
      <c r="V17" s="38"/>
      <c r="W17" s="56"/>
      <c r="X17" s="56"/>
      <c r="Y17" s="56"/>
      <c r="AA17" s="66"/>
      <c r="AB17" s="57"/>
      <c r="AC17" s="57"/>
      <c r="AE17" s="56"/>
      <c r="AF17" s="62"/>
      <c r="AG17" s="62"/>
      <c r="AI17" s="74"/>
      <c r="AJ17" s="74"/>
      <c r="AK17" s="74"/>
    </row>
    <row r="18" spans="1:37" s="25" customFormat="1" ht="21.75" customHeight="1">
      <c r="A18" s="116">
        <v>13</v>
      </c>
      <c r="B18" s="123"/>
      <c r="C18" s="28"/>
      <c r="D18" s="106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38"/>
      <c r="T18" s="31"/>
      <c r="U18" s="38"/>
      <c r="V18" s="38"/>
      <c r="W18" s="56"/>
      <c r="X18" s="56"/>
      <c r="Y18" s="56"/>
      <c r="AA18" s="57"/>
      <c r="AB18" s="57"/>
      <c r="AC18" s="57"/>
      <c r="AE18" s="62"/>
      <c r="AF18" s="62"/>
      <c r="AG18" s="62"/>
      <c r="AI18" s="74"/>
      <c r="AJ18" s="74"/>
      <c r="AK18" s="74"/>
    </row>
    <row r="19" spans="1:37" s="25" customFormat="1" ht="21.75" customHeight="1">
      <c r="A19" s="116">
        <v>14</v>
      </c>
      <c r="B19" s="123"/>
      <c r="C19" s="106"/>
      <c r="D19" s="106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38"/>
      <c r="T19" s="31"/>
      <c r="U19" s="38"/>
      <c r="V19" s="38"/>
      <c r="W19" s="56"/>
      <c r="X19" s="56"/>
      <c r="Y19" s="56"/>
      <c r="AA19" s="57"/>
      <c r="AB19" s="57"/>
      <c r="AC19" s="57"/>
      <c r="AE19" s="62"/>
      <c r="AF19" s="62"/>
      <c r="AG19" s="62"/>
      <c r="AI19" s="74"/>
      <c r="AJ19" s="74"/>
      <c r="AK19" s="74"/>
    </row>
    <row r="20" spans="1:37" s="25" customFormat="1" ht="21.75" customHeight="1">
      <c r="A20" s="116">
        <v>15</v>
      </c>
      <c r="B20" s="123"/>
      <c r="C20" s="28"/>
      <c r="D20" s="106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38"/>
      <c r="T20" s="31"/>
      <c r="U20" s="38"/>
      <c r="V20" s="38"/>
      <c r="W20" s="56"/>
      <c r="X20" s="56"/>
      <c r="Y20" s="56"/>
      <c r="AA20" s="57"/>
      <c r="AB20" s="57"/>
      <c r="AC20" s="57"/>
      <c r="AE20" s="62"/>
      <c r="AF20" s="62"/>
      <c r="AG20" s="62"/>
      <c r="AI20" s="74"/>
      <c r="AJ20" s="74"/>
      <c r="AK20" s="74"/>
    </row>
    <row r="21" spans="1:37" s="25" customFormat="1" ht="21.75" customHeight="1">
      <c r="A21" s="116">
        <v>16</v>
      </c>
      <c r="B21" s="123"/>
      <c r="C21" s="28"/>
      <c r="D21" s="106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38"/>
      <c r="T21" s="31"/>
      <c r="U21" s="38"/>
      <c r="V21" s="38"/>
      <c r="W21" s="56"/>
      <c r="X21" s="56"/>
      <c r="Y21" s="56"/>
      <c r="AA21" s="57"/>
      <c r="AB21" s="57"/>
      <c r="AC21" s="57"/>
      <c r="AE21" s="62"/>
      <c r="AF21" s="62"/>
      <c r="AG21" s="62"/>
      <c r="AI21" s="74"/>
      <c r="AJ21" s="74"/>
      <c r="AK21" s="74"/>
    </row>
    <row r="22" spans="1:37" s="25" customFormat="1" ht="21.75" customHeight="1">
      <c r="A22" s="116">
        <v>17</v>
      </c>
      <c r="B22" s="124"/>
      <c r="C22" s="38"/>
      <c r="D22" s="10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U22" s="38"/>
      <c r="V22" s="38"/>
      <c r="W22" s="62"/>
      <c r="X22" s="62"/>
      <c r="Y22" s="62"/>
      <c r="AA22" s="61"/>
      <c r="AB22" s="61"/>
      <c r="AC22" s="61"/>
      <c r="AE22" s="62"/>
      <c r="AF22" s="62"/>
      <c r="AG22" s="62"/>
      <c r="AI22" s="74"/>
      <c r="AJ22" s="74"/>
      <c r="AK22" s="74"/>
    </row>
    <row r="23" spans="1:37" s="25" customFormat="1" ht="21.75" customHeight="1">
      <c r="A23" s="116">
        <v>18</v>
      </c>
      <c r="B23" s="123"/>
      <c r="C23" s="38"/>
      <c r="D23" s="10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U23" s="38"/>
      <c r="V23" s="38"/>
      <c r="W23" s="62"/>
      <c r="X23" s="62"/>
      <c r="Y23" s="62"/>
      <c r="AA23" s="61"/>
      <c r="AB23" s="61"/>
      <c r="AC23" s="61"/>
      <c r="AE23" s="62"/>
      <c r="AF23" s="62"/>
      <c r="AG23" s="62"/>
      <c r="AI23" s="74"/>
      <c r="AJ23" s="74"/>
      <c r="AK23" s="74"/>
    </row>
    <row r="24" spans="1:37" s="25" customFormat="1" ht="21.75" customHeight="1">
      <c r="A24" s="116">
        <v>19</v>
      </c>
      <c r="B24" s="123"/>
      <c r="C24" s="38"/>
      <c r="D24" s="10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U24" s="38"/>
      <c r="V24" s="38"/>
      <c r="W24" s="62"/>
      <c r="X24" s="62"/>
      <c r="Y24" s="62"/>
      <c r="AA24" s="61"/>
      <c r="AB24" s="61"/>
      <c r="AC24" s="61"/>
      <c r="AE24" s="62"/>
      <c r="AF24" s="62"/>
      <c r="AG24" s="62"/>
      <c r="AI24" s="74"/>
      <c r="AJ24" s="74"/>
      <c r="AK24" s="74"/>
    </row>
    <row r="25" spans="1:37" s="25" customFormat="1" ht="21.75" customHeight="1">
      <c r="A25" s="116">
        <v>20</v>
      </c>
      <c r="B25" s="125"/>
      <c r="C25" s="38"/>
      <c r="D25" s="10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U25" s="38"/>
      <c r="V25" s="38"/>
      <c r="W25" s="62"/>
      <c r="X25" s="62"/>
      <c r="Y25" s="62"/>
      <c r="AA25" s="61"/>
      <c r="AB25" s="61"/>
      <c r="AC25" s="61"/>
      <c r="AE25" s="62"/>
      <c r="AF25" s="62"/>
      <c r="AG25" s="62"/>
      <c r="AI25" s="74"/>
      <c r="AJ25" s="74"/>
      <c r="AK25" s="74"/>
    </row>
    <row r="26" spans="1:37" s="25" customFormat="1" ht="21.75" customHeight="1">
      <c r="A26" s="116">
        <v>21</v>
      </c>
      <c r="B26" s="120"/>
      <c r="C26" s="38"/>
      <c r="D26" s="10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28"/>
      <c r="P26" s="28"/>
      <c r="Q26" s="28"/>
      <c r="R26" s="38"/>
      <c r="S26" s="38"/>
      <c r="U26" s="38"/>
      <c r="V26" s="38"/>
      <c r="W26" s="62"/>
      <c r="X26" s="62"/>
      <c r="Y26" s="62"/>
      <c r="AA26" s="61"/>
      <c r="AB26" s="61"/>
      <c r="AC26" s="61"/>
      <c r="AE26" s="62"/>
      <c r="AF26" s="62"/>
      <c r="AG26" s="62"/>
      <c r="AI26" s="74"/>
      <c r="AJ26" s="74"/>
      <c r="AK26" s="74"/>
    </row>
    <row r="27" spans="1:37" s="25" customFormat="1" ht="21.75" customHeight="1">
      <c r="A27" s="116">
        <v>22</v>
      </c>
      <c r="B27" s="126"/>
      <c r="C27" s="80"/>
      <c r="D27" s="81"/>
      <c r="E27" s="80"/>
      <c r="F27" s="80"/>
      <c r="G27" s="80"/>
      <c r="H27" s="80"/>
      <c r="I27" s="83"/>
      <c r="J27" s="127"/>
      <c r="K27" s="80"/>
      <c r="L27" s="80"/>
      <c r="M27" s="80"/>
      <c r="N27" s="80"/>
      <c r="O27" s="80"/>
      <c r="P27" s="80"/>
      <c r="Q27" s="80"/>
      <c r="R27" s="80"/>
      <c r="S27" s="38"/>
      <c r="T27" s="38"/>
      <c r="U27" s="38"/>
      <c r="V27" s="38"/>
      <c r="W27" s="33"/>
      <c r="X27" s="33"/>
      <c r="Y27" s="33"/>
      <c r="Z27" s="33"/>
      <c r="AA27" s="33"/>
      <c r="AB27" s="33"/>
      <c r="AC27" s="33"/>
      <c r="AD27" s="33"/>
      <c r="AE27" s="35"/>
      <c r="AI27" s="35"/>
      <c r="AJ27" s="35"/>
      <c r="AK27" s="35"/>
    </row>
    <row r="28" spans="1:37" s="25" customFormat="1" ht="21.75" customHeight="1">
      <c r="A28" s="116">
        <v>23</v>
      </c>
      <c r="B28" s="126"/>
      <c r="C28" s="80"/>
      <c r="D28" s="85"/>
      <c r="E28" s="80"/>
      <c r="F28" s="80"/>
      <c r="G28" s="80"/>
      <c r="H28" s="80"/>
      <c r="I28" s="83"/>
      <c r="J28" s="87"/>
      <c r="K28" s="80"/>
      <c r="L28" s="80"/>
      <c r="M28" s="80"/>
      <c r="N28" s="80"/>
      <c r="O28" s="80"/>
      <c r="P28" s="80"/>
      <c r="Q28" s="80"/>
      <c r="R28" s="80"/>
      <c r="S28" s="38"/>
      <c r="T28" s="38"/>
      <c r="U28" s="38"/>
      <c r="V28" s="38"/>
      <c r="AA28" s="128"/>
      <c r="AB28" s="128"/>
      <c r="AC28" s="128"/>
      <c r="AD28" s="33"/>
    </row>
    <row r="29" spans="1:37" s="25" customFormat="1" ht="21.75" customHeight="1">
      <c r="A29" s="116">
        <v>24</v>
      </c>
      <c r="B29" s="106"/>
      <c r="C29" s="28"/>
      <c r="D29" s="103"/>
      <c r="E29" s="28"/>
      <c r="F29" s="28"/>
      <c r="G29" s="28"/>
      <c r="H29" s="28"/>
      <c r="I29" s="29"/>
      <c r="J29" s="28"/>
      <c r="K29" s="28"/>
      <c r="L29" s="28"/>
      <c r="M29" s="28"/>
      <c r="N29" s="28"/>
      <c r="O29" s="28"/>
      <c r="P29" s="28"/>
      <c r="Q29" s="28"/>
      <c r="R29" s="28"/>
      <c r="S29" s="38"/>
      <c r="T29" s="31"/>
      <c r="U29" s="38"/>
      <c r="V29" s="38"/>
      <c r="W29" s="31"/>
      <c r="X29" s="31"/>
      <c r="AA29" s="31"/>
      <c r="AE29" s="105"/>
      <c r="AF29" s="105"/>
    </row>
    <row r="30" spans="1:37" s="25" customFormat="1" ht="21.75" customHeight="1">
      <c r="A30" s="116">
        <v>25</v>
      </c>
      <c r="B30" s="117"/>
      <c r="C30" s="28"/>
      <c r="D30" s="106"/>
      <c r="E30" s="28"/>
      <c r="F30" s="28"/>
      <c r="G30" s="28"/>
      <c r="H30" s="28"/>
      <c r="I30" s="29"/>
      <c r="J30" s="28"/>
      <c r="K30" s="28"/>
      <c r="L30" s="28"/>
      <c r="M30" s="28"/>
      <c r="N30" s="28"/>
      <c r="O30" s="28"/>
      <c r="P30" s="28"/>
      <c r="Q30" s="28"/>
      <c r="R30" s="28"/>
      <c r="S30" s="38"/>
      <c r="T30" s="31"/>
      <c r="U30" s="38"/>
      <c r="V30" s="38"/>
      <c r="W30" s="31"/>
      <c r="X30" s="31"/>
      <c r="AA30" s="107"/>
    </row>
    <row r="31" spans="1:37" s="25" customFormat="1" ht="21.75" customHeight="1">
      <c r="A31" s="116">
        <v>26</v>
      </c>
      <c r="B31" s="117"/>
      <c r="C31" s="28"/>
      <c r="D31" s="106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38"/>
      <c r="T31" s="31"/>
      <c r="U31" s="38"/>
      <c r="V31" s="38"/>
      <c r="W31" s="31"/>
      <c r="X31" s="31"/>
      <c r="AA31" s="31"/>
    </row>
    <row r="32" spans="1:37" s="25" customFormat="1" ht="21.75" customHeight="1">
      <c r="A32" s="116">
        <v>27</v>
      </c>
      <c r="B32" s="129"/>
      <c r="C32" s="106"/>
      <c r="D32" s="106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38"/>
      <c r="T32" s="31"/>
      <c r="U32" s="38"/>
      <c r="V32" s="38"/>
      <c r="W32" s="31"/>
      <c r="X32" s="31"/>
      <c r="AA32" s="31"/>
    </row>
    <row r="33" spans="1:27" s="25" customFormat="1" ht="21.75" customHeight="1">
      <c r="A33" s="116">
        <v>28</v>
      </c>
      <c r="B33" s="129"/>
      <c r="C33" s="28"/>
      <c r="D33" s="106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38"/>
      <c r="T33" s="31"/>
      <c r="U33" s="38"/>
      <c r="V33" s="38"/>
      <c r="W33" s="31"/>
      <c r="X33" s="31"/>
      <c r="AA33" s="31"/>
    </row>
    <row r="34" spans="1:27" s="25" customFormat="1" ht="21.75" customHeight="1">
      <c r="A34" s="116">
        <v>29</v>
      </c>
      <c r="B34" s="106"/>
      <c r="C34" s="28"/>
      <c r="D34" s="106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38"/>
      <c r="T34" s="31"/>
      <c r="U34" s="38"/>
      <c r="V34" s="38"/>
      <c r="W34" s="31"/>
      <c r="X34" s="31"/>
      <c r="AA34" s="31"/>
    </row>
    <row r="35" spans="1:27" s="25" customFormat="1" ht="21.75" customHeight="1">
      <c r="A35" s="116">
        <v>30</v>
      </c>
      <c r="B35" s="108"/>
      <c r="C35" s="38"/>
      <c r="D35" s="108"/>
      <c r="E35" s="38"/>
      <c r="F35" s="38"/>
      <c r="G35" s="38"/>
      <c r="H35" s="2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U35" s="38"/>
      <c r="V35" s="38"/>
    </row>
    <row r="36" spans="1:27" s="25" customFormat="1" ht="21.75" customHeight="1">
      <c r="A36" s="116">
        <v>31</v>
      </c>
      <c r="B36" s="108"/>
      <c r="C36" s="38"/>
      <c r="D36" s="108"/>
      <c r="E36" s="38"/>
      <c r="F36" s="38"/>
      <c r="G36" s="38"/>
      <c r="H36" s="2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U36" s="38"/>
      <c r="V36" s="38"/>
    </row>
    <row r="37" spans="1:27" s="25" customFormat="1" ht="21.75" customHeight="1">
      <c r="A37" s="116">
        <v>32</v>
      </c>
      <c r="B37" s="108"/>
      <c r="C37" s="38"/>
      <c r="D37" s="108"/>
      <c r="E37" s="38"/>
      <c r="F37" s="38"/>
      <c r="G37" s="38"/>
      <c r="H37" s="2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U37" s="38"/>
      <c r="V37" s="38"/>
    </row>
    <row r="38" spans="1:27" s="25" customFormat="1" ht="21.75" customHeight="1">
      <c r="A38" s="116">
        <v>33</v>
      </c>
      <c r="B38" s="108"/>
      <c r="C38" s="38"/>
      <c r="D38" s="108"/>
      <c r="E38" s="38"/>
      <c r="F38" s="38"/>
      <c r="G38" s="38"/>
      <c r="H38" s="2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U38" s="38"/>
      <c r="V38" s="38"/>
    </row>
    <row r="39" spans="1:27" s="25" customFormat="1" ht="21.75" customHeight="1">
      <c r="A39" s="116">
        <v>34</v>
      </c>
      <c r="B39" s="108"/>
      <c r="C39" s="38"/>
      <c r="D39" s="108"/>
      <c r="E39" s="38"/>
      <c r="F39" s="38"/>
      <c r="G39" s="38"/>
      <c r="H39" s="2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U39" s="38"/>
      <c r="V39" s="38"/>
    </row>
    <row r="40" spans="1:27" s="25" customFormat="1" ht="21.75" customHeight="1">
      <c r="A40" s="116">
        <v>35</v>
      </c>
      <c r="B40" s="108"/>
      <c r="C40" s="38"/>
      <c r="D40" s="108"/>
      <c r="E40" s="38"/>
      <c r="F40" s="38"/>
      <c r="G40" s="38"/>
      <c r="H40" s="2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U40" s="38"/>
      <c r="V40" s="38"/>
    </row>
    <row r="41" spans="1:27" s="25" customFormat="1" ht="21.75" customHeight="1">
      <c r="A41" s="116">
        <v>36</v>
      </c>
      <c r="B41" s="100"/>
      <c r="C41" s="38"/>
      <c r="D41" s="100"/>
      <c r="E41" s="38"/>
      <c r="F41" s="38"/>
      <c r="G41" s="38"/>
      <c r="H41" s="2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U41" s="38"/>
      <c r="V41" s="38"/>
    </row>
    <row r="42" spans="1:27" s="25" customFormat="1" ht="21.75" customHeight="1">
      <c r="A42" s="116">
        <v>37</v>
      </c>
      <c r="B42" s="100"/>
      <c r="C42" s="38"/>
      <c r="D42" s="100"/>
      <c r="E42" s="38"/>
      <c r="F42" s="38"/>
      <c r="G42" s="38"/>
      <c r="H42" s="2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U42" s="38"/>
      <c r="V42" s="38"/>
    </row>
    <row r="43" spans="1:27" s="25" customFormat="1" ht="21.75" customHeight="1">
      <c r="A43" s="116">
        <v>38</v>
      </c>
      <c r="B43" s="100"/>
      <c r="C43" s="38"/>
      <c r="D43" s="100"/>
      <c r="E43" s="38"/>
      <c r="F43" s="38"/>
      <c r="G43" s="38"/>
      <c r="H43" s="2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U43" s="38"/>
      <c r="V43" s="38"/>
    </row>
    <row r="44" spans="1:27" s="25" customFormat="1" ht="21.75" customHeight="1">
      <c r="A44" s="116">
        <v>39</v>
      </c>
      <c r="B44" s="100"/>
      <c r="C44" s="38"/>
      <c r="D44" s="100"/>
      <c r="E44" s="38"/>
      <c r="F44" s="38"/>
      <c r="G44" s="38"/>
      <c r="H44" s="2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U44" s="38"/>
      <c r="V44" s="38"/>
    </row>
    <row r="45" spans="1:27" s="25" customFormat="1" ht="21.75" customHeight="1">
      <c r="A45" s="116">
        <v>40</v>
      </c>
      <c r="B45" s="108"/>
      <c r="C45" s="38"/>
      <c r="D45" s="108"/>
      <c r="E45" s="38"/>
      <c r="F45" s="38"/>
      <c r="G45" s="38"/>
      <c r="H45" s="2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U45" s="38"/>
      <c r="V45" s="38"/>
    </row>
    <row r="46" spans="1:27" s="25" customFormat="1" ht="21.75" customHeight="1">
      <c r="A46" s="116">
        <v>41</v>
      </c>
      <c r="B46" s="108"/>
      <c r="C46" s="38"/>
      <c r="D46" s="108"/>
      <c r="E46" s="38"/>
      <c r="F46" s="38"/>
      <c r="G46" s="38"/>
      <c r="H46" s="2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U46" s="38"/>
      <c r="V46" s="38"/>
    </row>
    <row r="47" spans="1:27" s="25" customFormat="1" ht="21.75" customHeight="1">
      <c r="A47" s="116">
        <v>42</v>
      </c>
      <c r="B47" s="108"/>
      <c r="C47" s="38"/>
      <c r="D47" s="108"/>
      <c r="E47" s="38"/>
      <c r="F47" s="38"/>
      <c r="G47" s="38"/>
      <c r="H47" s="2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U47" s="38"/>
      <c r="V47" s="38"/>
      <c r="W47" s="31"/>
    </row>
    <row r="48" spans="1:27" s="25" customFormat="1" ht="21.75" customHeight="1">
      <c r="A48" s="116">
        <v>43</v>
      </c>
      <c r="B48" s="130"/>
      <c r="C48" s="38"/>
      <c r="D48" s="38"/>
      <c r="E48" s="38"/>
      <c r="F48" s="38"/>
      <c r="G48" s="38"/>
      <c r="H48" s="2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U48" s="38"/>
      <c r="V48" s="38"/>
    </row>
    <row r="49" spans="2:2" s="25" customFormat="1" ht="21.75" customHeight="1">
      <c r="B49" s="131"/>
    </row>
    <row r="50" spans="2:2" s="25" customFormat="1" ht="21.75" customHeight="1">
      <c r="B50" s="131"/>
    </row>
    <row r="51" spans="2:2" s="25" customFormat="1" ht="21.75" customHeight="1">
      <c r="B51" s="131"/>
    </row>
    <row r="52" spans="2:2" s="25" customFormat="1" ht="21.75" customHeight="1">
      <c r="B52" s="131"/>
    </row>
    <row r="53" spans="2:2" s="25" customFormat="1" ht="21.75" customHeight="1">
      <c r="B53" s="132"/>
    </row>
    <row r="54" spans="2:2" s="25" customFormat="1" ht="21.75" customHeight="1">
      <c r="B54" s="132"/>
    </row>
    <row r="55" spans="2:2" s="25" customFormat="1" ht="21.75" customHeight="1">
      <c r="B55" s="132"/>
    </row>
    <row r="56" spans="2:2" s="25" customFormat="1" ht="21.75" customHeight="1">
      <c r="B56" s="131"/>
    </row>
    <row r="57" spans="2:2" s="25" customFormat="1" ht="21.75" customHeight="1">
      <c r="B57" s="131"/>
    </row>
    <row r="58" spans="2:2" s="25" customFormat="1" ht="21.75" customHeight="1">
      <c r="B58" s="131"/>
    </row>
    <row r="59" spans="2:2" s="25" customFormat="1" ht="21.75" customHeight="1">
      <c r="B59" s="131"/>
    </row>
    <row r="60" spans="2:2" s="25" customFormat="1" ht="21.75" customHeight="1">
      <c r="B60" s="131"/>
    </row>
    <row r="61" spans="2:2" s="25" customFormat="1" ht="21.75" customHeight="1">
      <c r="B61" s="131"/>
    </row>
    <row r="62" spans="2:2" s="25" customFormat="1" ht="21.75" customHeight="1">
      <c r="B62" s="131"/>
    </row>
    <row r="63" spans="2:2" s="25" customFormat="1" ht="21.75" customHeight="1">
      <c r="B63" s="131"/>
    </row>
    <row r="64" spans="2:2" s="25" customFormat="1" ht="21.75" customHeight="1">
      <c r="B64" s="131"/>
    </row>
    <row r="65" spans="2:2" s="25" customFormat="1" ht="21.75" customHeight="1">
      <c r="B65" s="131"/>
    </row>
    <row r="66" spans="2:2" s="25" customFormat="1" ht="21.75" customHeight="1">
      <c r="B66" s="131"/>
    </row>
    <row r="67" spans="2:2" s="25" customFormat="1" ht="21.75" customHeight="1">
      <c r="B67" s="131"/>
    </row>
    <row r="68" spans="2:2" s="25" customFormat="1" ht="21.75" customHeight="1">
      <c r="B68" s="131"/>
    </row>
    <row r="69" spans="2:2" s="25" customFormat="1" ht="21.75" customHeight="1">
      <c r="B69" s="131"/>
    </row>
    <row r="70" spans="2:2" s="25" customFormat="1" ht="21.75" customHeight="1">
      <c r="B70" s="131"/>
    </row>
    <row r="71" spans="2:2" s="25" customFormat="1" ht="21.75" customHeight="1">
      <c r="B71" s="131"/>
    </row>
    <row r="72" spans="2:2" s="25" customFormat="1" ht="21.75" customHeight="1">
      <c r="B72" s="131"/>
    </row>
    <row r="73" spans="2:2" s="25" customFormat="1" ht="21.75" customHeight="1">
      <c r="B73" s="131"/>
    </row>
    <row r="74" spans="2:2" s="25" customFormat="1" ht="21.75" customHeight="1">
      <c r="B74" s="131"/>
    </row>
    <row r="75" spans="2:2" s="25" customFormat="1" ht="21.75" customHeight="1">
      <c r="B75" s="131"/>
    </row>
    <row r="76" spans="2:2" s="25" customFormat="1" ht="21.75" customHeight="1">
      <c r="B76" s="131"/>
    </row>
    <row r="77" spans="2:2" s="25" customFormat="1" ht="21.75" customHeight="1">
      <c r="B77" s="131"/>
    </row>
    <row r="78" spans="2:2" s="25" customFormat="1" ht="21.75" customHeight="1">
      <c r="B78" s="131"/>
    </row>
    <row r="79" spans="2:2" s="25" customFormat="1" ht="21.75" customHeight="1">
      <c r="B79" s="131"/>
    </row>
    <row r="80" spans="2:2" s="25" customFormat="1" ht="21.75" customHeight="1">
      <c r="B80" s="131"/>
    </row>
    <row r="81" spans="2:2" s="25" customFormat="1" ht="21.75" customHeight="1">
      <c r="B81" s="131"/>
    </row>
    <row r="82" spans="2:2" s="25" customFormat="1" ht="21.75" customHeight="1">
      <c r="B82" s="131"/>
    </row>
    <row r="83" spans="2:2" s="25" customFormat="1" ht="21.75" customHeight="1">
      <c r="B83" s="131"/>
    </row>
    <row r="84" spans="2:2" s="25" customFormat="1" ht="21.75" customHeight="1">
      <c r="B84" s="131"/>
    </row>
    <row r="85" spans="2:2" s="25" customFormat="1" ht="21.75" customHeight="1">
      <c r="B85" s="131"/>
    </row>
    <row r="86" spans="2:2" s="25" customFormat="1" ht="21.75" customHeight="1">
      <c r="B86" s="131"/>
    </row>
    <row r="87" spans="2:2" s="25" customFormat="1" ht="21.75" customHeight="1">
      <c r="B87" s="131"/>
    </row>
    <row r="88" spans="2:2" s="25" customFormat="1" ht="21.75" customHeight="1">
      <c r="B88" s="131"/>
    </row>
    <row r="89" spans="2:2" s="25" customFormat="1" ht="21.75" customHeight="1">
      <c r="B89" s="131"/>
    </row>
    <row r="90" spans="2:2" s="25" customFormat="1" ht="21.75" customHeight="1">
      <c r="B90" s="131"/>
    </row>
    <row r="91" spans="2:2" s="25" customFormat="1" ht="21.75" customHeight="1">
      <c r="B91" s="131"/>
    </row>
    <row r="92" spans="2:2" s="25" customFormat="1" ht="21.75" customHeight="1">
      <c r="B92" s="131"/>
    </row>
    <row r="93" spans="2:2" s="25" customFormat="1" ht="21.75" customHeight="1">
      <c r="B93" s="131"/>
    </row>
    <row r="94" spans="2:2" s="25" customFormat="1" ht="21.75" customHeight="1">
      <c r="B94" s="131"/>
    </row>
    <row r="95" spans="2:2" s="25" customFormat="1" ht="21.75" customHeight="1">
      <c r="B95" s="131"/>
    </row>
    <row r="96" spans="2:2" s="25" customFormat="1" ht="21.75" customHeight="1">
      <c r="B96" s="131"/>
    </row>
    <row r="97" spans="2:2" s="25" customFormat="1" ht="21.75" customHeight="1">
      <c r="B97" s="131"/>
    </row>
    <row r="98" spans="2:2" s="25" customFormat="1" ht="21.75" customHeight="1">
      <c r="B98" s="131"/>
    </row>
    <row r="99" spans="2:2" s="25" customFormat="1" ht="21.75" customHeight="1">
      <c r="B99" s="131"/>
    </row>
    <row r="100" spans="2:2" s="25" customFormat="1" ht="21.75" customHeight="1">
      <c r="B100" s="131"/>
    </row>
    <row r="101" spans="2:2" s="25" customFormat="1" ht="21.75" customHeight="1">
      <c r="B101" s="131"/>
    </row>
    <row r="102" spans="2:2" s="25" customFormat="1" ht="21.75" customHeight="1">
      <c r="B102" s="131"/>
    </row>
    <row r="103" spans="2:2" s="25" customFormat="1" ht="21.75" customHeight="1">
      <c r="B103" s="131"/>
    </row>
    <row r="104" spans="2:2" s="25" customFormat="1" ht="21.75" customHeight="1">
      <c r="B104" s="131"/>
    </row>
    <row r="105" spans="2:2" s="25" customFormat="1" ht="21.75" customHeight="1">
      <c r="B105" s="131"/>
    </row>
    <row r="106" spans="2:2" s="25" customFormat="1" ht="21.75" customHeight="1">
      <c r="B106" s="131"/>
    </row>
    <row r="107" spans="2:2" s="25" customFormat="1" ht="21.75" customHeight="1">
      <c r="B107" s="131"/>
    </row>
    <row r="108" spans="2:2" s="25" customFormat="1" ht="21.75" customHeight="1">
      <c r="B108" s="131"/>
    </row>
    <row r="109" spans="2:2" s="25" customFormat="1" ht="21.75" customHeight="1">
      <c r="B109" s="131"/>
    </row>
    <row r="110" spans="2:2" s="25" customFormat="1" ht="21.75" customHeight="1">
      <c r="B110" s="131"/>
    </row>
    <row r="111" spans="2:2" s="25" customFormat="1" ht="21.75" customHeight="1">
      <c r="B111" s="131"/>
    </row>
    <row r="112" spans="2:2" s="25" customFormat="1" ht="21.75" customHeight="1">
      <c r="B112" s="131"/>
    </row>
    <row r="113" spans="2:2" s="25" customFormat="1" ht="21.75" customHeight="1">
      <c r="B113" s="131"/>
    </row>
    <row r="114" spans="2:2" s="25" customFormat="1" ht="21.75" customHeight="1">
      <c r="B114" s="131"/>
    </row>
    <row r="115" spans="2:2" s="25" customFormat="1" ht="21.75" customHeight="1">
      <c r="B115" s="131"/>
    </row>
    <row r="116" spans="2:2" s="25" customFormat="1" ht="21.75" customHeight="1">
      <c r="B116" s="131"/>
    </row>
    <row r="117" spans="2:2" s="25" customFormat="1" ht="21.75" customHeight="1">
      <c r="B117" s="131"/>
    </row>
    <row r="118" spans="2:2" s="25" customFormat="1" ht="21.75" customHeight="1">
      <c r="B118" s="131"/>
    </row>
    <row r="119" spans="2:2" s="25" customFormat="1" ht="21.75" customHeight="1">
      <c r="B119" s="131"/>
    </row>
    <row r="120" spans="2:2" s="25" customFormat="1" ht="21.75" customHeight="1">
      <c r="B120" s="131"/>
    </row>
    <row r="121" spans="2:2" s="25" customFormat="1" ht="21.75" customHeight="1">
      <c r="B121" s="131"/>
    </row>
    <row r="122" spans="2:2" s="25" customFormat="1" ht="21.75" customHeight="1">
      <c r="B122" s="131"/>
    </row>
    <row r="123" spans="2:2" s="25" customFormat="1" ht="21.75" customHeight="1">
      <c r="B123" s="131"/>
    </row>
    <row r="124" spans="2:2" s="25" customFormat="1" ht="21.75" customHeight="1">
      <c r="B124" s="131"/>
    </row>
    <row r="125" spans="2:2" s="25" customFormat="1" ht="21.75" customHeight="1">
      <c r="B125" s="131"/>
    </row>
    <row r="126" spans="2:2" s="25" customFormat="1" ht="21.75" customHeight="1">
      <c r="B126" s="131"/>
    </row>
    <row r="127" spans="2:2" s="25" customFormat="1" ht="21.75" customHeight="1">
      <c r="B127" s="131"/>
    </row>
    <row r="128" spans="2:2" s="25" customFormat="1" ht="21.75" customHeight="1">
      <c r="B128" s="131"/>
    </row>
    <row r="129" spans="2:2" s="25" customFormat="1" ht="21.75" customHeight="1">
      <c r="B129" s="131"/>
    </row>
    <row r="130" spans="2:2" s="25" customFormat="1" ht="21.75" customHeight="1">
      <c r="B130" s="131"/>
    </row>
    <row r="131" spans="2:2" s="109" customFormat="1" ht="21.75" customHeight="1">
      <c r="B131" s="133"/>
    </row>
    <row r="132" spans="2:2" s="109" customFormat="1" ht="21.75" customHeight="1">
      <c r="B132" s="133"/>
    </row>
    <row r="133" spans="2:2" s="109" customFormat="1" ht="21.75" customHeight="1">
      <c r="B133" s="133"/>
    </row>
    <row r="134" spans="2:2" s="109" customFormat="1" ht="21.75" customHeight="1">
      <c r="B134" s="133"/>
    </row>
    <row r="135" spans="2:2" s="109" customFormat="1" ht="21.75" customHeight="1">
      <c r="B135" s="133"/>
    </row>
    <row r="136" spans="2:2" s="109" customFormat="1" ht="21.75" customHeight="1">
      <c r="B136" s="133"/>
    </row>
    <row r="137" spans="2:2" s="109" customFormat="1" ht="21.75" customHeight="1">
      <c r="B137" s="133"/>
    </row>
    <row r="138" spans="2:2" s="109" customFormat="1" ht="21.75" customHeight="1">
      <c r="B138" s="133"/>
    </row>
    <row r="139" spans="2:2" s="109" customFormat="1" ht="21.75" customHeight="1">
      <c r="B139" s="133"/>
    </row>
    <row r="140" spans="2:2" s="109" customFormat="1" ht="21.75" customHeight="1">
      <c r="B140" s="133"/>
    </row>
    <row r="141" spans="2:2" s="109" customFormat="1" ht="21.75" customHeight="1">
      <c r="B141" s="133"/>
    </row>
  </sheetData>
  <mergeCells count="41">
    <mergeCell ref="BG4:BJ4"/>
    <mergeCell ref="C4:C5"/>
    <mergeCell ref="AE4:AH4"/>
    <mergeCell ref="BW4:BZ4"/>
    <mergeCell ref="BS4:BV4"/>
    <mergeCell ref="BC4:BF4"/>
    <mergeCell ref="AQ4:AT4"/>
    <mergeCell ref="AM4:AP4"/>
    <mergeCell ref="BO4:BR4"/>
    <mergeCell ref="DK4:DN4"/>
    <mergeCell ref="G4:G5"/>
    <mergeCell ref="DO4:DR4"/>
    <mergeCell ref="W4:Z4"/>
    <mergeCell ref="CM4:CP4"/>
    <mergeCell ref="K4:N4"/>
    <mergeCell ref="O4:R4"/>
    <mergeCell ref="H4:H5"/>
    <mergeCell ref="BK4:BN4"/>
    <mergeCell ref="I4:I5"/>
    <mergeCell ref="S4:V4"/>
    <mergeCell ref="CI4:CL4"/>
    <mergeCell ref="CQ4:CT4"/>
    <mergeCell ref="AI4:AL4"/>
    <mergeCell ref="DC4:DF4"/>
    <mergeCell ref="AA4:AD4"/>
    <mergeCell ref="A1:K1"/>
    <mergeCell ref="AY4:BB4"/>
    <mergeCell ref="A2:K2"/>
    <mergeCell ref="DG4:DJ4"/>
    <mergeCell ref="F4:F5"/>
    <mergeCell ref="I3:J3"/>
    <mergeCell ref="D4:D5"/>
    <mergeCell ref="A4:A5"/>
    <mergeCell ref="B4:B5"/>
    <mergeCell ref="B3:E3"/>
    <mergeCell ref="E4:E5"/>
    <mergeCell ref="CY4:DB4"/>
    <mergeCell ref="CE4:CH4"/>
    <mergeCell ref="CA4:CD4"/>
    <mergeCell ref="CU4:CX4"/>
    <mergeCell ref="AU4:AX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1"/>
  <sheetViews>
    <sheetView tabSelected="1" topLeftCell="AP1" zoomScale="81" workbookViewId="0">
      <selection activeCell="A18" sqref="A18"/>
    </sheetView>
  </sheetViews>
  <sheetFormatPr defaultColWidth="9" defaultRowHeight="15"/>
  <cols>
    <col min="1" max="1" width="14.42578125" style="134" bestFit="1" customWidth="1"/>
    <col min="2" max="2" width="54.5703125" style="135" customWidth="1"/>
    <col min="3" max="3" width="13.28515625" style="134" customWidth="1"/>
    <col min="4" max="4" width="22" style="134" customWidth="1"/>
    <col min="5" max="5" width="10.28515625" style="134" customWidth="1"/>
    <col min="6" max="6" width="13.140625" style="134" customWidth="1"/>
    <col min="7" max="7" width="11.7109375" style="134" customWidth="1"/>
    <col min="8" max="8" width="13.5703125" style="134" customWidth="1"/>
    <col min="9" max="9" width="13" style="134" customWidth="1"/>
    <col min="10" max="10" width="13.140625" style="134" customWidth="1"/>
    <col min="11" max="11" width="15.140625" style="136" customWidth="1"/>
    <col min="12" max="12" width="13.7109375" style="134" customWidth="1"/>
    <col min="13" max="13" width="13" style="134" customWidth="1"/>
    <col min="14" max="14" width="11.28515625" style="134" customWidth="1"/>
    <col min="15" max="15" width="9" style="134"/>
    <col min="16" max="16" width="12" style="136" customWidth="1"/>
    <col min="17" max="17" width="13.140625" style="134" customWidth="1"/>
    <col min="18" max="18" width="10.5703125" style="134" customWidth="1"/>
    <col min="19" max="20" width="9" style="134"/>
    <col min="21" max="21" width="11.140625" style="136" customWidth="1"/>
    <col min="22" max="22" width="16.42578125" style="134" customWidth="1"/>
    <col min="23" max="23" width="10.28515625" style="134" customWidth="1"/>
    <col min="24" max="25" width="9" style="134"/>
    <col min="26" max="26" width="11.28515625" style="136" customWidth="1"/>
    <col min="27" max="27" width="16.5703125" style="134" customWidth="1"/>
    <col min="28" max="28" width="11.28515625" style="134" customWidth="1"/>
    <col min="29" max="30" width="9" style="134"/>
    <col min="31" max="31" width="11.5703125" style="136" customWidth="1"/>
    <col min="32" max="32" width="15.140625" style="134" bestFit="1" customWidth="1"/>
    <col min="33" max="33" width="10.28515625" style="134" customWidth="1"/>
    <col min="34" max="35" width="9" style="134"/>
    <col min="36" max="36" width="11.5703125" style="134" customWidth="1"/>
    <col min="37" max="37" width="15.140625" style="134" bestFit="1" customWidth="1"/>
    <col min="38" max="38" width="10.85546875" style="134" customWidth="1"/>
    <col min="39" max="40" width="9" style="134"/>
    <col min="41" max="41" width="11.140625" style="134" customWidth="1"/>
    <col min="42" max="42" width="15.140625" style="134" bestFit="1" customWidth="1"/>
    <col min="43" max="43" width="10.85546875" style="134" customWidth="1"/>
    <col min="44" max="44" width="12.42578125" style="134" customWidth="1"/>
    <col min="45" max="45" width="9" style="134"/>
    <col min="46" max="46" width="11.140625" style="134" customWidth="1"/>
    <col min="47" max="47" width="15.140625" style="134" bestFit="1" customWidth="1"/>
    <col min="48" max="48" width="10.85546875" style="134" customWidth="1"/>
    <col min="49" max="49" width="11.7109375" style="134" customWidth="1"/>
    <col min="50" max="50" width="11" style="134" customWidth="1"/>
    <col min="51" max="51" width="11.140625" style="134" customWidth="1"/>
    <col min="52" max="52" width="15.140625" style="134" bestFit="1" customWidth="1"/>
    <col min="53" max="56" width="11.140625" style="134" customWidth="1"/>
    <col min="57" max="57" width="12.28515625" style="134" customWidth="1"/>
    <col min="58" max="58" width="10.28515625" style="134" customWidth="1"/>
    <col min="59" max="59" width="11.28515625" style="137" customWidth="1"/>
    <col min="60" max="60" width="11.85546875" style="134" customWidth="1"/>
    <col min="61" max="61" width="11.5703125" style="134" customWidth="1"/>
    <col min="62" max="16384" width="9" style="134"/>
  </cols>
  <sheetData>
    <row r="1" spans="1:61" ht="22.5" customHeight="1">
      <c r="A1" s="395" t="s">
        <v>24</v>
      </c>
      <c r="B1" s="395"/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</row>
    <row r="2" spans="1:61" ht="18" customHeight="1">
      <c r="A2" s="138"/>
      <c r="B2" s="139"/>
      <c r="C2" s="138"/>
      <c r="D2" s="140"/>
      <c r="E2" s="138"/>
      <c r="F2" s="138"/>
      <c r="G2" s="138"/>
      <c r="H2" s="138"/>
      <c r="I2" s="138"/>
      <c r="J2" s="138"/>
      <c r="K2" s="141"/>
      <c r="L2" s="138"/>
      <c r="M2" s="138"/>
      <c r="N2" s="138"/>
      <c r="O2" s="138"/>
      <c r="P2" s="141"/>
      <c r="Q2" s="138"/>
    </row>
    <row r="3" spans="1:61" s="142" customFormat="1" ht="18.75" customHeight="1">
      <c r="A3" s="143" t="s">
        <v>61</v>
      </c>
      <c r="B3" s="405" t="s">
        <v>99</v>
      </c>
      <c r="C3" s="406"/>
      <c r="D3" s="144" t="s">
        <v>0</v>
      </c>
      <c r="E3" s="403" t="s">
        <v>89</v>
      </c>
      <c r="F3" s="404"/>
      <c r="G3" s="145" t="s">
        <v>1</v>
      </c>
      <c r="H3" s="400" t="s">
        <v>56</v>
      </c>
      <c r="I3" s="401"/>
      <c r="J3" s="402"/>
      <c r="K3" s="146"/>
      <c r="L3" s="147"/>
      <c r="M3" s="147"/>
      <c r="N3" s="147"/>
      <c r="O3" s="147"/>
      <c r="P3" s="146"/>
      <c r="Q3" s="147"/>
      <c r="R3" s="147"/>
      <c r="S3" s="147"/>
      <c r="T3" s="147"/>
      <c r="U3" s="146"/>
      <c r="V3" s="147"/>
      <c r="W3" s="147"/>
      <c r="X3" s="147"/>
      <c r="Y3" s="147"/>
      <c r="Z3" s="146"/>
      <c r="AA3" s="147"/>
      <c r="AB3" s="147"/>
      <c r="AC3" s="147"/>
      <c r="AD3" s="147"/>
      <c r="AE3" s="146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8"/>
      <c r="BH3" s="147"/>
      <c r="BI3" s="147"/>
    </row>
    <row r="4" spans="1:61" s="149" customFormat="1" ht="15.75" customHeight="1">
      <c r="A4" s="150" t="s">
        <v>25</v>
      </c>
      <c r="B4" s="413" t="s">
        <v>147</v>
      </c>
      <c r="C4" s="414"/>
      <c r="D4" s="151" t="s">
        <v>75</v>
      </c>
      <c r="E4" s="415" t="s">
        <v>154</v>
      </c>
      <c r="F4" s="416"/>
      <c r="G4" s="152" t="s">
        <v>85</v>
      </c>
      <c r="H4" s="392" t="s">
        <v>90</v>
      </c>
      <c r="I4" s="393"/>
      <c r="J4" s="393"/>
      <c r="K4" s="394"/>
      <c r="L4" s="152" t="s">
        <v>86</v>
      </c>
      <c r="M4" s="392" t="s">
        <v>91</v>
      </c>
      <c r="N4" s="393"/>
      <c r="O4" s="393"/>
      <c r="P4" s="393"/>
      <c r="Q4" s="152" t="s">
        <v>86</v>
      </c>
      <c r="R4" s="391" t="s">
        <v>92</v>
      </c>
      <c r="S4" s="391"/>
      <c r="T4" s="391"/>
      <c r="U4" s="392"/>
      <c r="V4" s="152" t="s">
        <v>87</v>
      </c>
      <c r="W4" s="392" t="s">
        <v>93</v>
      </c>
      <c r="X4" s="393"/>
      <c r="Y4" s="393"/>
      <c r="Z4" s="394"/>
      <c r="AA4" s="152" t="s">
        <v>88</v>
      </c>
      <c r="AB4" s="392" t="s">
        <v>94</v>
      </c>
      <c r="AC4" s="393"/>
      <c r="AD4" s="393"/>
      <c r="AE4" s="394"/>
      <c r="AF4" s="152" t="s">
        <v>80</v>
      </c>
      <c r="AG4" s="392" t="s">
        <v>95</v>
      </c>
      <c r="AH4" s="393"/>
      <c r="AI4" s="393"/>
      <c r="AJ4" s="394"/>
      <c r="AK4" s="152" t="s">
        <v>81</v>
      </c>
      <c r="AL4" s="392" t="s">
        <v>96</v>
      </c>
      <c r="AM4" s="393"/>
      <c r="AN4" s="393"/>
      <c r="AO4" s="394"/>
      <c r="AP4" s="152" t="s">
        <v>82</v>
      </c>
      <c r="AQ4" s="392" t="s">
        <v>97</v>
      </c>
      <c r="AR4" s="393"/>
      <c r="AS4" s="393"/>
      <c r="AT4" s="394"/>
      <c r="AU4" s="152" t="s">
        <v>83</v>
      </c>
      <c r="AV4" s="392" t="s">
        <v>98</v>
      </c>
      <c r="AW4" s="393"/>
      <c r="AX4" s="393"/>
      <c r="AY4" s="394"/>
      <c r="AZ4" s="153" t="s">
        <v>84</v>
      </c>
      <c r="BA4" s="392"/>
      <c r="BB4" s="393"/>
      <c r="BC4" s="393"/>
      <c r="BD4" s="394"/>
      <c r="BE4" s="388" t="s">
        <v>50</v>
      </c>
      <c r="BF4" s="389"/>
      <c r="BG4" s="389"/>
      <c r="BH4" s="389"/>
      <c r="BI4" s="390"/>
    </row>
    <row r="5" spans="1:61" ht="29.25" customHeight="1">
      <c r="A5" s="154" t="s">
        <v>2</v>
      </c>
      <c r="B5" s="155" t="s">
        <v>26</v>
      </c>
      <c r="C5" s="156" t="s">
        <v>27</v>
      </c>
      <c r="D5" s="156" t="s">
        <v>28</v>
      </c>
      <c r="E5" s="156" t="s">
        <v>29</v>
      </c>
      <c r="F5" s="156" t="s">
        <v>30</v>
      </c>
      <c r="G5" s="156" t="s">
        <v>31</v>
      </c>
      <c r="H5" s="156" t="s">
        <v>32</v>
      </c>
      <c r="I5" s="156" t="s">
        <v>33</v>
      </c>
      <c r="J5" s="157" t="s">
        <v>34</v>
      </c>
      <c r="K5" s="157" t="s">
        <v>35</v>
      </c>
      <c r="L5" s="156" t="s">
        <v>31</v>
      </c>
      <c r="M5" s="156" t="s">
        <v>32</v>
      </c>
      <c r="N5" s="156" t="s">
        <v>33</v>
      </c>
      <c r="O5" s="157" t="s">
        <v>34</v>
      </c>
      <c r="P5" s="157" t="s">
        <v>35</v>
      </c>
      <c r="Q5" s="156" t="s">
        <v>31</v>
      </c>
      <c r="R5" s="156" t="s">
        <v>32</v>
      </c>
      <c r="S5" s="156" t="s">
        <v>33</v>
      </c>
      <c r="T5" s="157" t="s">
        <v>34</v>
      </c>
      <c r="U5" s="157" t="s">
        <v>35</v>
      </c>
      <c r="V5" s="156" t="s">
        <v>31</v>
      </c>
      <c r="W5" s="156" t="s">
        <v>32</v>
      </c>
      <c r="X5" s="156" t="s">
        <v>33</v>
      </c>
      <c r="Y5" s="157" t="s">
        <v>34</v>
      </c>
      <c r="Z5" s="157" t="s">
        <v>35</v>
      </c>
      <c r="AA5" s="156" t="s">
        <v>31</v>
      </c>
      <c r="AB5" s="156" t="s">
        <v>32</v>
      </c>
      <c r="AC5" s="156" t="s">
        <v>33</v>
      </c>
      <c r="AD5" s="157" t="s">
        <v>34</v>
      </c>
      <c r="AE5" s="157" t="s">
        <v>35</v>
      </c>
      <c r="AF5" s="156" t="s">
        <v>31</v>
      </c>
      <c r="AG5" s="156" t="s">
        <v>32</v>
      </c>
      <c r="AH5" s="156" t="s">
        <v>33</v>
      </c>
      <c r="AI5" s="157" t="s">
        <v>34</v>
      </c>
      <c r="AJ5" s="157" t="s">
        <v>35</v>
      </c>
      <c r="AK5" s="156" t="s">
        <v>31</v>
      </c>
      <c r="AL5" s="156" t="s">
        <v>32</v>
      </c>
      <c r="AM5" s="156" t="s">
        <v>33</v>
      </c>
      <c r="AN5" s="157" t="s">
        <v>34</v>
      </c>
      <c r="AO5" s="157" t="s">
        <v>35</v>
      </c>
      <c r="AP5" s="156" t="s">
        <v>31</v>
      </c>
      <c r="AQ5" s="156" t="s">
        <v>32</v>
      </c>
      <c r="AR5" s="156" t="s">
        <v>33</v>
      </c>
      <c r="AS5" s="157" t="s">
        <v>34</v>
      </c>
      <c r="AT5" s="157" t="s">
        <v>35</v>
      </c>
      <c r="AU5" s="156" t="s">
        <v>31</v>
      </c>
      <c r="AV5" s="156" t="s">
        <v>32</v>
      </c>
      <c r="AW5" s="156" t="s">
        <v>33</v>
      </c>
      <c r="AX5" s="157" t="s">
        <v>34</v>
      </c>
      <c r="AY5" s="157" t="s">
        <v>35</v>
      </c>
      <c r="AZ5" s="156" t="s">
        <v>31</v>
      </c>
      <c r="BA5" s="156" t="s">
        <v>32</v>
      </c>
      <c r="BB5" s="156" t="s">
        <v>33</v>
      </c>
      <c r="BC5" s="157" t="s">
        <v>34</v>
      </c>
      <c r="BD5" s="157" t="s">
        <v>35</v>
      </c>
      <c r="BE5" s="158" t="s">
        <v>31</v>
      </c>
      <c r="BF5" s="158" t="s">
        <v>32</v>
      </c>
      <c r="BG5" s="158" t="s">
        <v>33</v>
      </c>
      <c r="BH5" s="157" t="s">
        <v>34</v>
      </c>
      <c r="BI5" s="157" t="s">
        <v>35</v>
      </c>
    </row>
    <row r="6" spans="1:61" ht="15.75" customHeight="1">
      <c r="A6" s="159">
        <v>1</v>
      </c>
      <c r="B6" s="160" t="s">
        <v>59</v>
      </c>
      <c r="C6" s="161" t="s">
        <v>52</v>
      </c>
      <c r="D6" s="162" t="s">
        <v>36</v>
      </c>
      <c r="E6" s="163">
        <v>1649</v>
      </c>
      <c r="F6" s="164">
        <v>1187.2</v>
      </c>
      <c r="G6" s="165">
        <v>22</v>
      </c>
      <c r="H6" s="161"/>
      <c r="I6" s="166">
        <v>1</v>
      </c>
      <c r="J6" s="161">
        <v>21</v>
      </c>
      <c r="K6" s="167"/>
      <c r="L6" s="168"/>
      <c r="M6" s="169"/>
      <c r="N6" s="169"/>
      <c r="O6" s="161">
        <f>L6+M6-N6</f>
        <v>0</v>
      </c>
      <c r="P6" s="170"/>
      <c r="Q6" s="168">
        <v>14</v>
      </c>
      <c r="R6" s="169">
        <v>24</v>
      </c>
      <c r="S6" s="169">
        <v>19</v>
      </c>
      <c r="T6" s="166">
        <f>Q6+R6-S6</f>
        <v>19</v>
      </c>
      <c r="U6" s="170"/>
      <c r="V6" s="171">
        <v>2</v>
      </c>
      <c r="W6" s="172">
        <v>0</v>
      </c>
      <c r="X6" s="173"/>
      <c r="Y6" s="166">
        <f>V6+W6-X6</f>
        <v>2</v>
      </c>
      <c r="Z6" s="167"/>
      <c r="AA6" s="174">
        <v>0</v>
      </c>
      <c r="AB6" s="169">
        <v>0</v>
      </c>
      <c r="AC6" s="169">
        <v>0</v>
      </c>
      <c r="AD6" s="166">
        <f>AA6+AB6-AC6</f>
        <v>0</v>
      </c>
      <c r="AE6" s="167"/>
      <c r="AF6" s="168">
        <v>5</v>
      </c>
      <c r="AG6" s="169">
        <v>0</v>
      </c>
      <c r="AH6" s="169">
        <v>3</v>
      </c>
      <c r="AI6" s="166">
        <f t="shared" ref="AI6:AI10" si="0">AF6+AG6-AH6</f>
        <v>2</v>
      </c>
      <c r="AJ6" s="167"/>
      <c r="AK6" s="168">
        <v>0</v>
      </c>
      <c r="AL6" s="169">
        <v>15</v>
      </c>
      <c r="AM6" s="169">
        <v>3</v>
      </c>
      <c r="AN6" s="166">
        <f t="shared" ref="AN6:AN10" si="1">AK6+AL6-AM6</f>
        <v>12</v>
      </c>
      <c r="AO6" s="167"/>
      <c r="AP6" s="168"/>
      <c r="AQ6" s="169"/>
      <c r="AR6" s="169"/>
      <c r="AS6" s="166">
        <f>AP6+AQ6-AR6</f>
        <v>0</v>
      </c>
      <c r="AT6" s="167"/>
      <c r="AU6" s="168">
        <v>1</v>
      </c>
      <c r="AV6" s="169">
        <v>16</v>
      </c>
      <c r="AW6" s="169">
        <v>7</v>
      </c>
      <c r="AX6" s="166">
        <f>AU6+AV6-AW6</f>
        <v>10</v>
      </c>
      <c r="AY6" s="167"/>
      <c r="AZ6" s="175"/>
      <c r="BA6" s="169"/>
      <c r="BB6" s="169"/>
      <c r="BC6" s="166">
        <f>AZ6+BA6-BB6</f>
        <v>0</v>
      </c>
      <c r="BD6" s="167"/>
      <c r="BE6" s="176">
        <f t="shared" ref="BE6:BI7" si="2">G6+L6+Q6+V6+AA6+AF6+AK6+AP6+AU6+AZ6</f>
        <v>44</v>
      </c>
      <c r="BF6" s="177">
        <f t="shared" si="2"/>
        <v>55</v>
      </c>
      <c r="BG6" s="178">
        <f t="shared" si="2"/>
        <v>33</v>
      </c>
      <c r="BH6" s="177">
        <f t="shared" si="2"/>
        <v>66</v>
      </c>
      <c r="BI6" s="177">
        <f t="shared" si="2"/>
        <v>0</v>
      </c>
    </row>
    <row r="7" spans="1:61" ht="15.75" customHeight="1">
      <c r="A7" s="179">
        <v>2</v>
      </c>
      <c r="B7" s="180" t="s">
        <v>57</v>
      </c>
      <c r="C7" s="181" t="s">
        <v>58</v>
      </c>
      <c r="D7" s="182" t="s">
        <v>36</v>
      </c>
      <c r="E7" s="183">
        <v>749</v>
      </c>
      <c r="F7" s="184">
        <v>539.28</v>
      </c>
      <c r="G7" s="185">
        <v>36</v>
      </c>
      <c r="H7" s="181">
        <v>15</v>
      </c>
      <c r="I7" s="186">
        <v>36</v>
      </c>
      <c r="J7" s="181">
        <v>15</v>
      </c>
      <c r="K7" s="187"/>
      <c r="L7" s="188">
        <v>0</v>
      </c>
      <c r="M7" s="189"/>
      <c r="N7" s="189"/>
      <c r="O7" s="181">
        <f>L7+M7-N7</f>
        <v>0</v>
      </c>
      <c r="P7" s="190"/>
      <c r="Q7" s="188">
        <v>9</v>
      </c>
      <c r="R7" s="189">
        <v>10</v>
      </c>
      <c r="S7" s="189">
        <v>11</v>
      </c>
      <c r="T7" s="186">
        <f>Q7+R7-S7</f>
        <v>8</v>
      </c>
      <c r="U7" s="190"/>
      <c r="V7" s="191">
        <v>5</v>
      </c>
      <c r="W7" s="192">
        <v>0</v>
      </c>
      <c r="X7" s="193"/>
      <c r="Y7" s="186">
        <f t="shared" ref="Y7:Y13" si="3">V7+W7-X7</f>
        <v>5</v>
      </c>
      <c r="Z7" s="187"/>
      <c r="AA7" s="188">
        <v>0</v>
      </c>
      <c r="AB7" s="189">
        <v>0</v>
      </c>
      <c r="AC7" s="189">
        <v>0</v>
      </c>
      <c r="AD7" s="186">
        <f>AA7+AB7-AC7</f>
        <v>0</v>
      </c>
      <c r="AE7" s="187"/>
      <c r="AF7" s="188">
        <v>5</v>
      </c>
      <c r="AG7" s="189">
        <v>6</v>
      </c>
      <c r="AH7" s="189">
        <v>7</v>
      </c>
      <c r="AI7" s="186">
        <f t="shared" si="0"/>
        <v>4</v>
      </c>
      <c r="AJ7" s="187"/>
      <c r="AK7" s="188">
        <v>0</v>
      </c>
      <c r="AL7" s="189">
        <v>10</v>
      </c>
      <c r="AM7" s="189">
        <v>4</v>
      </c>
      <c r="AN7" s="186">
        <f t="shared" si="1"/>
        <v>6</v>
      </c>
      <c r="AO7" s="187"/>
      <c r="AP7" s="188"/>
      <c r="AQ7" s="189"/>
      <c r="AR7" s="189"/>
      <c r="AS7" s="186">
        <f t="shared" ref="AS7:AS10" si="4">AP7+AQ7-AR7</f>
        <v>0</v>
      </c>
      <c r="AT7" s="187"/>
      <c r="AU7" s="188">
        <v>9</v>
      </c>
      <c r="AV7" s="189">
        <v>10</v>
      </c>
      <c r="AW7" s="189">
        <v>8</v>
      </c>
      <c r="AX7" s="186">
        <f t="shared" ref="AX7:AX10" si="5">AU7+AV7-AW7</f>
        <v>11</v>
      </c>
      <c r="AY7" s="187"/>
      <c r="AZ7" s="194"/>
      <c r="BA7" s="189"/>
      <c r="BB7" s="189"/>
      <c r="BC7" s="186">
        <f t="shared" ref="BC7:BC10" si="6">AZ7+BA7-BB7</f>
        <v>0</v>
      </c>
      <c r="BD7" s="187"/>
      <c r="BE7" s="176">
        <f t="shared" si="2"/>
        <v>64</v>
      </c>
      <c r="BF7" s="177">
        <f t="shared" si="2"/>
        <v>51</v>
      </c>
      <c r="BG7" s="178">
        <f t="shared" si="2"/>
        <v>66</v>
      </c>
      <c r="BH7" s="177">
        <f t="shared" si="2"/>
        <v>49</v>
      </c>
      <c r="BI7" s="177">
        <f t="shared" si="2"/>
        <v>0</v>
      </c>
    </row>
    <row r="8" spans="1:61" ht="15.75" customHeight="1">
      <c r="A8" s="179">
        <v>3</v>
      </c>
      <c r="B8" s="180" t="s">
        <v>51</v>
      </c>
      <c r="C8" s="181" t="s">
        <v>52</v>
      </c>
      <c r="D8" s="182" t="s">
        <v>36</v>
      </c>
      <c r="E8" s="183">
        <v>1509</v>
      </c>
      <c r="F8" s="184">
        <v>1086.48</v>
      </c>
      <c r="G8" s="185">
        <v>29</v>
      </c>
      <c r="H8" s="181">
        <v>0</v>
      </c>
      <c r="I8" s="186">
        <v>0</v>
      </c>
      <c r="J8" s="181">
        <v>26</v>
      </c>
      <c r="K8" s="187"/>
      <c r="L8" s="188">
        <v>2</v>
      </c>
      <c r="M8" s="189">
        <v>0</v>
      </c>
      <c r="N8" s="189">
        <v>0</v>
      </c>
      <c r="O8" s="181">
        <v>2</v>
      </c>
      <c r="P8" s="190"/>
      <c r="Q8" s="188">
        <v>5</v>
      </c>
      <c r="R8" s="189">
        <v>12</v>
      </c>
      <c r="S8" s="189">
        <v>6</v>
      </c>
      <c r="T8" s="186">
        <f>Q8+R8-S8</f>
        <v>11</v>
      </c>
      <c r="U8" s="190"/>
      <c r="V8" s="195">
        <v>2</v>
      </c>
      <c r="W8" s="196">
        <v>0</v>
      </c>
      <c r="X8" s="197"/>
      <c r="Y8" s="186">
        <f t="shared" si="3"/>
        <v>2</v>
      </c>
      <c r="Z8" s="187"/>
      <c r="AA8" s="188">
        <v>0</v>
      </c>
      <c r="AB8" s="189">
        <v>0</v>
      </c>
      <c r="AC8" s="189">
        <v>0</v>
      </c>
      <c r="AD8" s="186">
        <v>0</v>
      </c>
      <c r="AE8" s="187"/>
      <c r="AF8" s="188">
        <v>7</v>
      </c>
      <c r="AG8" s="189">
        <v>6</v>
      </c>
      <c r="AH8" s="189">
        <v>5</v>
      </c>
      <c r="AI8" s="186">
        <v>0</v>
      </c>
      <c r="AJ8" s="187"/>
      <c r="AK8" s="188">
        <v>9</v>
      </c>
      <c r="AL8" s="189"/>
      <c r="AM8" s="189">
        <v>0</v>
      </c>
      <c r="AN8" s="186">
        <f t="shared" si="1"/>
        <v>9</v>
      </c>
      <c r="AO8" s="187"/>
      <c r="AP8" s="188"/>
      <c r="AQ8" s="189"/>
      <c r="AR8" s="189"/>
      <c r="AS8" s="186">
        <f t="shared" si="4"/>
        <v>0</v>
      </c>
      <c r="AT8" s="187"/>
      <c r="AU8" s="188">
        <v>6</v>
      </c>
      <c r="AV8" s="189">
        <v>0</v>
      </c>
      <c r="AW8" s="189">
        <v>4</v>
      </c>
      <c r="AX8" s="186">
        <f t="shared" si="5"/>
        <v>2</v>
      </c>
      <c r="AY8" s="187"/>
      <c r="AZ8" s="194"/>
      <c r="BA8" s="189"/>
      <c r="BB8" s="189"/>
      <c r="BC8" s="186">
        <f t="shared" si="6"/>
        <v>0</v>
      </c>
      <c r="BD8" s="187"/>
      <c r="BE8" s="176">
        <f t="shared" ref="BE8:BG10" si="7">G8+L8+Q8+V8+AA8+AF8+AK8+AP8+AU8+AZ8</f>
        <v>60</v>
      </c>
      <c r="BF8" s="177">
        <f t="shared" si="7"/>
        <v>18</v>
      </c>
      <c r="BG8" s="178">
        <f t="shared" si="7"/>
        <v>15</v>
      </c>
      <c r="BH8" s="177">
        <v>59</v>
      </c>
      <c r="BI8" s="177">
        <f>K8+P8+U8+Z8+AE8+AJ8+AO8+AT8+AY8+BD8</f>
        <v>0</v>
      </c>
    </row>
    <row r="9" spans="1:61" ht="15.75" customHeight="1">
      <c r="A9" s="179">
        <v>4</v>
      </c>
      <c r="B9" s="198" t="s">
        <v>76</v>
      </c>
      <c r="C9" s="199" t="s">
        <v>77</v>
      </c>
      <c r="D9" s="200" t="s">
        <v>36</v>
      </c>
      <c r="E9" s="201">
        <v>419</v>
      </c>
      <c r="F9" s="202">
        <v>301.68</v>
      </c>
      <c r="G9" s="185">
        <v>38</v>
      </c>
      <c r="H9" s="181">
        <v>13</v>
      </c>
      <c r="I9" s="186">
        <v>28</v>
      </c>
      <c r="J9" s="181">
        <v>23</v>
      </c>
      <c r="K9" s="187"/>
      <c r="L9" s="203"/>
      <c r="M9" s="204"/>
      <c r="N9" s="204"/>
      <c r="O9" s="181">
        <f>L9+M9-N9</f>
        <v>0</v>
      </c>
      <c r="P9" s="205"/>
      <c r="Q9" s="188">
        <v>4</v>
      </c>
      <c r="R9" s="189">
        <v>5</v>
      </c>
      <c r="S9" s="189">
        <v>3</v>
      </c>
      <c r="T9" s="186">
        <f>Q9+R9-S9</f>
        <v>6</v>
      </c>
      <c r="U9" s="190"/>
      <c r="V9" s="206">
        <v>2</v>
      </c>
      <c r="W9" s="207">
        <v>0</v>
      </c>
      <c r="X9" s="208"/>
      <c r="Y9" s="186">
        <f t="shared" si="3"/>
        <v>2</v>
      </c>
      <c r="Z9" s="209"/>
      <c r="AA9" s="203"/>
      <c r="AB9" s="204"/>
      <c r="AC9" s="204"/>
      <c r="AD9" s="186">
        <f>AA9+AB9-AC9</f>
        <v>0</v>
      </c>
      <c r="AE9" s="209"/>
      <c r="AF9" s="203"/>
      <c r="AG9" s="204"/>
      <c r="AH9" s="204"/>
      <c r="AI9" s="186">
        <f t="shared" si="0"/>
        <v>0</v>
      </c>
      <c r="AJ9" s="209"/>
      <c r="AK9" s="203">
        <v>10</v>
      </c>
      <c r="AL9" s="204"/>
      <c r="AM9" s="204"/>
      <c r="AN9" s="186">
        <f t="shared" si="1"/>
        <v>10</v>
      </c>
      <c r="AO9" s="209"/>
      <c r="AP9" s="210"/>
      <c r="AQ9" s="211"/>
      <c r="AR9" s="211"/>
      <c r="AS9" s="186">
        <f t="shared" si="4"/>
        <v>0</v>
      </c>
      <c r="AT9" s="209"/>
      <c r="AU9" s="210"/>
      <c r="AV9" s="211"/>
      <c r="AW9" s="211"/>
      <c r="AX9" s="186">
        <f t="shared" si="5"/>
        <v>0</v>
      </c>
      <c r="AY9" s="209"/>
      <c r="AZ9" s="212"/>
      <c r="BA9" s="211"/>
      <c r="BB9" s="211"/>
      <c r="BC9" s="186">
        <f t="shared" si="6"/>
        <v>0</v>
      </c>
      <c r="BD9" s="209"/>
      <c r="BE9" s="176">
        <f t="shared" si="7"/>
        <v>54</v>
      </c>
      <c r="BF9" s="177">
        <f t="shared" si="7"/>
        <v>18</v>
      </c>
      <c r="BG9" s="178">
        <f t="shared" si="7"/>
        <v>31</v>
      </c>
      <c r="BH9" s="177">
        <f>J9+O9+T9+Y9+AD9+AI9+AN9+AS9+AX9+BC9</f>
        <v>41</v>
      </c>
      <c r="BI9" s="177">
        <f>K9+P9+U9+Z9+AE9+AJ9+AO9+AT9+AY9+BD9</f>
        <v>0</v>
      </c>
    </row>
    <row r="10" spans="1:61" ht="15.75" customHeight="1">
      <c r="A10" s="179">
        <v>5</v>
      </c>
      <c r="B10" s="213" t="s">
        <v>78</v>
      </c>
      <c r="C10" s="214" t="s">
        <v>79</v>
      </c>
      <c r="D10" s="215" t="s">
        <v>36</v>
      </c>
      <c r="E10" s="216">
        <v>749</v>
      </c>
      <c r="F10" s="217">
        <v>539.28</v>
      </c>
      <c r="G10" s="218">
        <v>22</v>
      </c>
      <c r="H10" s="214">
        <v>0</v>
      </c>
      <c r="I10" s="219">
        <v>0</v>
      </c>
      <c r="J10" s="214">
        <v>22</v>
      </c>
      <c r="K10" s="220"/>
      <c r="L10" s="221"/>
      <c r="M10" s="222"/>
      <c r="N10" s="222"/>
      <c r="O10" s="214">
        <f>L10+M10-N10</f>
        <v>0</v>
      </c>
      <c r="P10" s="223"/>
      <c r="Q10" s="221"/>
      <c r="R10" s="222"/>
      <c r="S10" s="222"/>
      <c r="T10" s="219">
        <f>Q10+R10-S10</f>
        <v>0</v>
      </c>
      <c r="U10" s="223"/>
      <c r="V10" s="224">
        <v>2</v>
      </c>
      <c r="W10" s="225">
        <v>0</v>
      </c>
      <c r="X10" s="226"/>
      <c r="Y10" s="219">
        <f t="shared" si="3"/>
        <v>2</v>
      </c>
      <c r="Z10" s="220"/>
      <c r="AA10" s="221">
        <v>0</v>
      </c>
      <c r="AB10" s="222">
        <v>0</v>
      </c>
      <c r="AC10" s="222">
        <v>0</v>
      </c>
      <c r="AD10" s="219">
        <f>AA10+AB10-AC10</f>
        <v>0</v>
      </c>
      <c r="AE10" s="220"/>
      <c r="AF10" s="221"/>
      <c r="AG10" s="222">
        <v>6</v>
      </c>
      <c r="AH10" s="222"/>
      <c r="AI10" s="219">
        <f t="shared" si="0"/>
        <v>6</v>
      </c>
      <c r="AJ10" s="220"/>
      <c r="AK10" s="221">
        <v>7</v>
      </c>
      <c r="AL10" s="222">
        <v>0</v>
      </c>
      <c r="AM10" s="222">
        <v>0</v>
      </c>
      <c r="AN10" s="219">
        <f t="shared" si="1"/>
        <v>7</v>
      </c>
      <c r="AO10" s="220"/>
      <c r="AP10" s="221"/>
      <c r="AQ10" s="222"/>
      <c r="AR10" s="222"/>
      <c r="AS10" s="219">
        <f t="shared" si="4"/>
        <v>0</v>
      </c>
      <c r="AT10" s="220"/>
      <c r="AU10" s="221">
        <v>5</v>
      </c>
      <c r="AV10" s="222"/>
      <c r="AW10" s="222">
        <v>2</v>
      </c>
      <c r="AX10" s="219">
        <f t="shared" si="5"/>
        <v>3</v>
      </c>
      <c r="AY10" s="220"/>
      <c r="AZ10" s="227"/>
      <c r="BA10" s="228"/>
      <c r="BB10" s="228"/>
      <c r="BC10" s="229">
        <f t="shared" si="6"/>
        <v>0</v>
      </c>
      <c r="BD10" s="230"/>
      <c r="BE10" s="231">
        <f t="shared" si="7"/>
        <v>36</v>
      </c>
      <c r="BF10" s="232">
        <f t="shared" si="7"/>
        <v>6</v>
      </c>
      <c r="BG10" s="233">
        <f t="shared" si="7"/>
        <v>2</v>
      </c>
      <c r="BH10" s="232">
        <f>J10+O10+T10+Y10+AD10+AI10+AN10+AS10+AX10+BC10</f>
        <v>40</v>
      </c>
      <c r="BI10" s="232">
        <f>K10+P10+U10+Z10+AE10+AJ10+AO10+AT10+AY10+BD10</f>
        <v>0</v>
      </c>
    </row>
    <row r="11" spans="1:61" s="234" customFormat="1" ht="15.75" customHeight="1">
      <c r="A11" s="235"/>
      <c r="B11" s="398" t="s">
        <v>37</v>
      </c>
      <c r="C11" s="398"/>
      <c r="D11" s="398"/>
      <c r="E11" s="398"/>
      <c r="F11" s="399"/>
      <c r="G11" s="236">
        <f t="shared" ref="G11:AL11" si="8">SUMPRODUCT($F6:$F10*G6:G10)/100000</f>
        <v>1.003684</v>
      </c>
      <c r="H11" s="236">
        <f t="shared" si="8"/>
        <v>0.12011040000000001</v>
      </c>
      <c r="I11" s="236">
        <f t="shared" si="8"/>
        <v>0.2904832</v>
      </c>
      <c r="J11" s="236">
        <f t="shared" si="8"/>
        <v>0.80071680000000012</v>
      </c>
      <c r="K11" s="236">
        <f t="shared" si="8"/>
        <v>0</v>
      </c>
      <c r="L11" s="236">
        <f t="shared" si="8"/>
        <v>2.1729600000000002E-2</v>
      </c>
      <c r="M11" s="236">
        <f t="shared" si="8"/>
        <v>0</v>
      </c>
      <c r="N11" s="236">
        <f t="shared" si="8"/>
        <v>0</v>
      </c>
      <c r="O11" s="236">
        <f t="shared" si="8"/>
        <v>2.1729600000000002E-2</v>
      </c>
      <c r="P11" s="236">
        <f t="shared" si="8"/>
        <v>0</v>
      </c>
      <c r="Q11" s="236">
        <f t="shared" si="8"/>
        <v>0.28113440000000001</v>
      </c>
      <c r="R11" s="236">
        <f t="shared" si="8"/>
        <v>0.48431760000000007</v>
      </c>
      <c r="S11" s="236">
        <f t="shared" si="8"/>
        <v>0.35912799999999995</v>
      </c>
      <c r="T11" s="236">
        <f>SUMPRODUCT($F6:$F10*T6:T10)/100000</f>
        <v>0.40632400000000002</v>
      </c>
      <c r="U11" s="236">
        <f t="shared" si="8"/>
        <v>0</v>
      </c>
      <c r="V11" s="236">
        <f t="shared" si="8"/>
        <v>8.9256799999999983E-2</v>
      </c>
      <c r="W11" s="236">
        <f t="shared" si="8"/>
        <v>0</v>
      </c>
      <c r="X11" s="236">
        <f t="shared" si="8"/>
        <v>0</v>
      </c>
      <c r="Y11" s="236">
        <f t="shared" si="8"/>
        <v>8.9256799999999983E-2</v>
      </c>
      <c r="Z11" s="236">
        <f t="shared" si="8"/>
        <v>0</v>
      </c>
      <c r="AA11" s="236">
        <f t="shared" si="8"/>
        <v>0</v>
      </c>
      <c r="AB11" s="236">
        <f t="shared" si="8"/>
        <v>0</v>
      </c>
      <c r="AC11" s="236">
        <f t="shared" si="8"/>
        <v>0</v>
      </c>
      <c r="AD11" s="236">
        <f t="shared" si="8"/>
        <v>0</v>
      </c>
      <c r="AE11" s="236">
        <f t="shared" si="8"/>
        <v>0</v>
      </c>
      <c r="AF11" s="236">
        <f t="shared" si="8"/>
        <v>0.16237760000000001</v>
      </c>
      <c r="AG11" s="236">
        <f t="shared" si="8"/>
        <v>0.1299024</v>
      </c>
      <c r="AH11" s="236">
        <f t="shared" si="8"/>
        <v>0.12768959999999999</v>
      </c>
      <c r="AI11" s="236">
        <f t="shared" si="8"/>
        <v>7.7672000000000005E-2</v>
      </c>
      <c r="AJ11" s="236">
        <f t="shared" si="8"/>
        <v>0</v>
      </c>
      <c r="AK11" s="236">
        <f t="shared" si="8"/>
        <v>0.16570079999999998</v>
      </c>
      <c r="AL11" s="236">
        <f t="shared" si="8"/>
        <v>0.23200799999999999</v>
      </c>
      <c r="AM11" s="236">
        <f t="shared" ref="AM11:BI11" si="9">SUMPRODUCT($F6:$F10*AM6:AM10)/100000</f>
        <v>5.7187200000000001E-2</v>
      </c>
      <c r="AN11" s="236">
        <f t="shared" si="9"/>
        <v>0.34052160000000004</v>
      </c>
      <c r="AO11" s="236">
        <f t="shared" si="9"/>
        <v>0</v>
      </c>
      <c r="AP11" s="236">
        <f t="shared" si="9"/>
        <v>0</v>
      </c>
      <c r="AQ11" s="236">
        <f t="shared" si="9"/>
        <v>0</v>
      </c>
      <c r="AR11" s="236">
        <f t="shared" si="9"/>
        <v>0</v>
      </c>
      <c r="AS11" s="236">
        <f t="shared" si="9"/>
        <v>0</v>
      </c>
      <c r="AT11" s="236">
        <f t="shared" si="9"/>
        <v>0</v>
      </c>
      <c r="AU11" s="236">
        <f t="shared" si="9"/>
        <v>0.15255999999999997</v>
      </c>
      <c r="AV11" s="236">
        <f t="shared" si="9"/>
        <v>0.24388000000000001</v>
      </c>
      <c r="AW11" s="236">
        <f t="shared" si="9"/>
        <v>0.18049119999999999</v>
      </c>
      <c r="AX11" s="236">
        <f t="shared" si="9"/>
        <v>0.2159488</v>
      </c>
      <c r="AY11" s="236">
        <f t="shared" si="9"/>
        <v>0</v>
      </c>
      <c r="AZ11" s="237">
        <f t="shared" si="9"/>
        <v>0</v>
      </c>
      <c r="BA11" s="237">
        <f t="shared" si="9"/>
        <v>0</v>
      </c>
      <c r="BB11" s="237">
        <f t="shared" si="9"/>
        <v>0</v>
      </c>
      <c r="BC11" s="237">
        <f t="shared" si="9"/>
        <v>0</v>
      </c>
      <c r="BD11" s="237">
        <f t="shared" si="9"/>
        <v>0</v>
      </c>
      <c r="BE11" s="237">
        <f t="shared" si="9"/>
        <v>1.8764432</v>
      </c>
      <c r="BF11" s="237">
        <f t="shared" si="9"/>
        <v>1.2102184</v>
      </c>
      <c r="BG11" s="237">
        <f t="shared" si="9"/>
        <v>1.0149791999999997</v>
      </c>
      <c r="BH11" s="237">
        <f t="shared" si="9"/>
        <v>2.0282232000000002</v>
      </c>
      <c r="BI11" s="237">
        <f t="shared" si="9"/>
        <v>0</v>
      </c>
    </row>
    <row r="12" spans="1:61" ht="15.75" customHeight="1">
      <c r="A12" s="238">
        <v>6</v>
      </c>
      <c r="B12" s="239" t="s">
        <v>64</v>
      </c>
      <c r="C12" s="181" t="s">
        <v>52</v>
      </c>
      <c r="D12" s="182" t="s">
        <v>38</v>
      </c>
      <c r="E12" s="183">
        <v>969</v>
      </c>
      <c r="F12" s="184">
        <v>687.63</v>
      </c>
      <c r="G12" s="188">
        <v>13</v>
      </c>
      <c r="H12" s="189">
        <v>29</v>
      </c>
      <c r="I12" s="189">
        <v>27</v>
      </c>
      <c r="J12" s="186">
        <f>G12+H12-I12</f>
        <v>15</v>
      </c>
      <c r="K12" s="240"/>
      <c r="L12" s="188"/>
      <c r="M12" s="189"/>
      <c r="N12" s="189"/>
      <c r="O12" s="181">
        <f>L12+M12-N12</f>
        <v>0</v>
      </c>
      <c r="P12" s="240"/>
      <c r="Q12" s="188">
        <v>5</v>
      </c>
      <c r="R12" s="189">
        <v>12</v>
      </c>
      <c r="S12" s="189">
        <v>5</v>
      </c>
      <c r="T12" s="186">
        <v>12</v>
      </c>
      <c r="U12" s="240"/>
      <c r="V12" s="191">
        <v>5</v>
      </c>
      <c r="W12" s="192">
        <v>0</v>
      </c>
      <c r="X12" s="193">
        <v>0</v>
      </c>
      <c r="Y12" s="186">
        <f t="shared" si="3"/>
        <v>5</v>
      </c>
      <c r="Z12" s="240"/>
      <c r="AA12" s="188"/>
      <c r="AB12" s="189"/>
      <c r="AC12" s="189"/>
      <c r="AD12" s="186">
        <f>AA12+AB12-AC12</f>
        <v>0</v>
      </c>
      <c r="AE12" s="240"/>
      <c r="AF12" s="188">
        <v>2</v>
      </c>
      <c r="AG12" s="189">
        <v>2</v>
      </c>
      <c r="AH12" s="189">
        <v>1</v>
      </c>
      <c r="AI12" s="186">
        <v>3</v>
      </c>
      <c r="AJ12" s="241"/>
      <c r="AK12" s="188"/>
      <c r="AL12" s="189">
        <v>10</v>
      </c>
      <c r="AM12" s="189">
        <v>0</v>
      </c>
      <c r="AN12" s="186">
        <f t="shared" ref="AN12:AN13" si="10">AK12+AL12-AM12</f>
        <v>10</v>
      </c>
      <c r="AO12" s="241"/>
      <c r="AP12" s="188">
        <v>0</v>
      </c>
      <c r="AQ12" s="189"/>
      <c r="AR12" s="189">
        <v>0</v>
      </c>
      <c r="AS12" s="186">
        <f>AP12+AQ12-AR12</f>
        <v>0</v>
      </c>
      <c r="AT12" s="187">
        <v>0</v>
      </c>
      <c r="AU12" s="188">
        <v>7</v>
      </c>
      <c r="AV12" s="189">
        <v>10</v>
      </c>
      <c r="AW12" s="189">
        <v>5</v>
      </c>
      <c r="AX12" s="186">
        <f>AU12+AV12-AW12</f>
        <v>12</v>
      </c>
      <c r="AY12" s="187"/>
      <c r="AZ12" s="188"/>
      <c r="BA12" s="189"/>
      <c r="BB12" s="189"/>
      <c r="BC12" s="186">
        <f>AZ12+BA12-BB12</f>
        <v>0</v>
      </c>
      <c r="BD12" s="187"/>
      <c r="BE12" s="176">
        <f t="shared" ref="BE12:BI13" si="11">G12+L12+Q12+V12+AA12+AF12+AK12+AP12+AU12+AZ12</f>
        <v>32</v>
      </c>
      <c r="BF12" s="176">
        <f t="shared" si="11"/>
        <v>63</v>
      </c>
      <c r="BG12" s="242">
        <f t="shared" si="11"/>
        <v>38</v>
      </c>
      <c r="BH12" s="176">
        <f>J12+O12+T13+Y12+AD12+AI12+AN12+AS12+AX12+BC12</f>
        <v>75</v>
      </c>
      <c r="BI12" s="176">
        <f t="shared" si="11"/>
        <v>0</v>
      </c>
    </row>
    <row r="13" spans="1:61" ht="15.75" customHeight="1">
      <c r="A13" s="243">
        <v>7</v>
      </c>
      <c r="B13" s="244" t="s">
        <v>53</v>
      </c>
      <c r="C13" s="245" t="s">
        <v>54</v>
      </c>
      <c r="D13" s="246" t="s">
        <v>38</v>
      </c>
      <c r="E13" s="247">
        <v>159</v>
      </c>
      <c r="F13" s="248">
        <v>114.47</v>
      </c>
      <c r="G13" s="249">
        <v>130</v>
      </c>
      <c r="H13" s="228">
        <v>0</v>
      </c>
      <c r="I13" s="228">
        <v>45</v>
      </c>
      <c r="J13" s="229">
        <v>85</v>
      </c>
      <c r="K13" s="250"/>
      <c r="L13" s="249">
        <v>0</v>
      </c>
      <c r="M13" s="228">
        <v>0</v>
      </c>
      <c r="N13" s="228">
        <v>0</v>
      </c>
      <c r="O13" s="245">
        <f>L13+M13-N13</f>
        <v>0</v>
      </c>
      <c r="P13" s="250"/>
      <c r="Q13" s="249">
        <v>18</v>
      </c>
      <c r="R13" s="228">
        <v>30</v>
      </c>
      <c r="S13" s="228">
        <v>18</v>
      </c>
      <c r="T13" s="229">
        <f>Q13+R13-S13</f>
        <v>30</v>
      </c>
      <c r="U13" s="250"/>
      <c r="V13" s="195">
        <v>3</v>
      </c>
      <c r="W13" s="196">
        <v>0</v>
      </c>
      <c r="X13" s="197">
        <v>0</v>
      </c>
      <c r="Y13" s="229">
        <f t="shared" si="3"/>
        <v>3</v>
      </c>
      <c r="Z13" s="250"/>
      <c r="AA13" s="249">
        <v>0</v>
      </c>
      <c r="AB13" s="228">
        <v>0</v>
      </c>
      <c r="AC13" s="228">
        <v>0</v>
      </c>
      <c r="AD13" s="229">
        <f>AA13+AB13-AC13</f>
        <v>0</v>
      </c>
      <c r="AE13" s="250"/>
      <c r="AF13" s="249">
        <v>18</v>
      </c>
      <c r="AG13" s="228"/>
      <c r="AH13" s="228">
        <v>3</v>
      </c>
      <c r="AI13" s="229">
        <v>15</v>
      </c>
      <c r="AJ13" s="251"/>
      <c r="AK13" s="249">
        <v>24</v>
      </c>
      <c r="AL13" s="228">
        <v>0</v>
      </c>
      <c r="AM13" s="228">
        <v>15</v>
      </c>
      <c r="AN13" s="229">
        <f t="shared" si="10"/>
        <v>9</v>
      </c>
      <c r="AO13" s="251"/>
      <c r="AP13" s="249"/>
      <c r="AQ13" s="228">
        <v>10</v>
      </c>
      <c r="AR13" s="228">
        <v>6</v>
      </c>
      <c r="AS13" s="229">
        <f>AP13+AQ13-AR13</f>
        <v>4</v>
      </c>
      <c r="AT13" s="252">
        <v>0</v>
      </c>
      <c r="AU13" s="249">
        <v>15</v>
      </c>
      <c r="AV13" s="228">
        <v>15</v>
      </c>
      <c r="AW13" s="228">
        <v>9</v>
      </c>
      <c r="AX13" s="229">
        <f>AU13+AV13-AW13</f>
        <v>21</v>
      </c>
      <c r="AY13" s="252"/>
      <c r="AZ13" s="249"/>
      <c r="BA13" s="228"/>
      <c r="BB13" s="228"/>
      <c r="BC13" s="229">
        <f>AZ13+BA13-BB13</f>
        <v>0</v>
      </c>
      <c r="BD13" s="252"/>
      <c r="BE13" s="231">
        <f t="shared" si="11"/>
        <v>208</v>
      </c>
      <c r="BF13" s="231">
        <f t="shared" si="11"/>
        <v>55</v>
      </c>
      <c r="BG13" s="253">
        <f t="shared" si="11"/>
        <v>96</v>
      </c>
      <c r="BH13" s="231">
        <f>J13+O13+T14+Y13+AD13+AI13+AN13+AS13+AX13+BC13</f>
        <v>137.24063000000001</v>
      </c>
      <c r="BI13" s="231">
        <f t="shared" si="11"/>
        <v>0</v>
      </c>
    </row>
    <row r="14" spans="1:61" s="234" customFormat="1" ht="15.75" customHeight="1">
      <c r="A14" s="254"/>
      <c r="B14" s="410" t="s">
        <v>39</v>
      </c>
      <c r="C14" s="411"/>
      <c r="D14" s="411"/>
      <c r="E14" s="411"/>
      <c r="F14" s="412"/>
      <c r="G14" s="237">
        <f t="shared" ref="G14:BI14" si="12">SUMPRODUCT($F12:$F13*G12:G13)/100000</f>
        <v>0.2382029</v>
      </c>
      <c r="H14" s="237">
        <f t="shared" si="12"/>
        <v>0.1994127</v>
      </c>
      <c r="I14" s="237">
        <f t="shared" si="12"/>
        <v>0.23717159999999995</v>
      </c>
      <c r="J14" s="237">
        <f t="shared" si="12"/>
        <v>0.20044400000000001</v>
      </c>
      <c r="K14" s="237">
        <f t="shared" si="12"/>
        <v>0</v>
      </c>
      <c r="L14" s="237">
        <f t="shared" si="12"/>
        <v>0</v>
      </c>
      <c r="M14" s="237">
        <f t="shared" si="12"/>
        <v>0</v>
      </c>
      <c r="N14" s="237">
        <f t="shared" si="12"/>
        <v>0</v>
      </c>
      <c r="O14" s="237">
        <f t="shared" si="12"/>
        <v>0</v>
      </c>
      <c r="P14" s="237">
        <f t="shared" si="12"/>
        <v>0</v>
      </c>
      <c r="Q14" s="237">
        <f t="shared" si="12"/>
        <v>5.4986100000000003E-2</v>
      </c>
      <c r="R14" s="237">
        <f t="shared" si="12"/>
        <v>0.1168566</v>
      </c>
      <c r="S14" s="237">
        <f t="shared" si="12"/>
        <v>5.4986100000000003E-2</v>
      </c>
      <c r="T14" s="237">
        <f>SUMPRODUCT($F12:$F13*T13:T13)/100000</f>
        <v>0.24063000000000001</v>
      </c>
      <c r="U14" s="237">
        <f t="shared" si="12"/>
        <v>0</v>
      </c>
      <c r="V14" s="237">
        <f t="shared" si="12"/>
        <v>3.7815599999999998E-2</v>
      </c>
      <c r="W14" s="237">
        <f t="shared" si="12"/>
        <v>0</v>
      </c>
      <c r="X14" s="237">
        <f t="shared" si="12"/>
        <v>0</v>
      </c>
      <c r="Y14" s="237">
        <f t="shared" si="12"/>
        <v>3.7815599999999998E-2</v>
      </c>
      <c r="Z14" s="237">
        <f t="shared" si="12"/>
        <v>0</v>
      </c>
      <c r="AA14" s="237">
        <f t="shared" si="12"/>
        <v>0</v>
      </c>
      <c r="AB14" s="237">
        <f t="shared" si="12"/>
        <v>0</v>
      </c>
      <c r="AC14" s="237">
        <f t="shared" si="12"/>
        <v>0</v>
      </c>
      <c r="AD14" s="237">
        <f t="shared" si="12"/>
        <v>0</v>
      </c>
      <c r="AE14" s="237">
        <f t="shared" si="12"/>
        <v>0</v>
      </c>
      <c r="AF14" s="237">
        <f t="shared" si="12"/>
        <v>3.4357200000000004E-2</v>
      </c>
      <c r="AG14" s="237">
        <f t="shared" si="12"/>
        <v>1.37526E-2</v>
      </c>
      <c r="AH14" s="237">
        <f t="shared" si="12"/>
        <v>1.0310399999999999E-2</v>
      </c>
      <c r="AI14" s="237">
        <f t="shared" si="12"/>
        <v>3.7799399999999997E-2</v>
      </c>
      <c r="AJ14" s="237">
        <f t="shared" si="12"/>
        <v>0</v>
      </c>
      <c r="AK14" s="237">
        <f t="shared" si="12"/>
        <v>2.7472799999999999E-2</v>
      </c>
      <c r="AL14" s="237">
        <f t="shared" si="12"/>
        <v>6.8763000000000005E-2</v>
      </c>
      <c r="AM14" s="237">
        <f t="shared" si="12"/>
        <v>1.7170499999999998E-2</v>
      </c>
      <c r="AN14" s="237">
        <f t="shared" si="12"/>
        <v>7.9065300000000005E-2</v>
      </c>
      <c r="AO14" s="237">
        <f t="shared" si="12"/>
        <v>0</v>
      </c>
      <c r="AP14" s="237">
        <f t="shared" si="12"/>
        <v>0</v>
      </c>
      <c r="AQ14" s="237">
        <f t="shared" si="12"/>
        <v>1.1447000000000001E-2</v>
      </c>
      <c r="AR14" s="237">
        <f t="shared" si="12"/>
        <v>6.8681999999999997E-3</v>
      </c>
      <c r="AS14" s="237">
        <f t="shared" si="12"/>
        <v>4.5788000000000001E-3</v>
      </c>
      <c r="AT14" s="237">
        <f t="shared" si="12"/>
        <v>0</v>
      </c>
      <c r="AU14" s="237">
        <f t="shared" si="12"/>
        <v>6.5304600000000004E-2</v>
      </c>
      <c r="AV14" s="237">
        <f t="shared" si="12"/>
        <v>8.593350000000001E-2</v>
      </c>
      <c r="AW14" s="237">
        <f t="shared" si="12"/>
        <v>4.4683800000000003E-2</v>
      </c>
      <c r="AX14" s="237">
        <f t="shared" si="12"/>
        <v>0.1065543</v>
      </c>
      <c r="AY14" s="237">
        <f t="shared" si="12"/>
        <v>0</v>
      </c>
      <c r="AZ14" s="255">
        <f t="shared" si="12"/>
        <v>0</v>
      </c>
      <c r="BA14" s="237">
        <f t="shared" si="12"/>
        <v>0</v>
      </c>
      <c r="BB14" s="237">
        <f t="shared" si="12"/>
        <v>0</v>
      </c>
      <c r="BC14" s="237">
        <f t="shared" si="12"/>
        <v>0</v>
      </c>
      <c r="BD14" s="256">
        <f t="shared" si="12"/>
        <v>0</v>
      </c>
      <c r="BE14" s="257">
        <f t="shared" si="12"/>
        <v>0.45813919999999997</v>
      </c>
      <c r="BF14" s="257">
        <f t="shared" si="12"/>
        <v>0.49616540000000003</v>
      </c>
      <c r="BG14" s="258">
        <f t="shared" si="12"/>
        <v>0.37119059999999998</v>
      </c>
      <c r="BH14" s="257">
        <f t="shared" si="12"/>
        <v>0.67282184916099996</v>
      </c>
      <c r="BI14" s="257">
        <f t="shared" si="12"/>
        <v>0</v>
      </c>
    </row>
    <row r="15" spans="1:61" s="259" customFormat="1" ht="15.75" customHeight="1">
      <c r="A15" s="260"/>
      <c r="B15" s="261"/>
      <c r="C15" s="262"/>
      <c r="D15" s="263"/>
      <c r="E15" s="264"/>
      <c r="F15" s="265"/>
      <c r="G15" s="266"/>
      <c r="H15" s="264"/>
      <c r="I15" s="264"/>
      <c r="J15" s="267"/>
      <c r="K15" s="268"/>
      <c r="L15" s="266"/>
      <c r="M15" s="264"/>
      <c r="N15" s="264"/>
      <c r="O15" s="267"/>
      <c r="P15" s="268"/>
      <c r="Q15" s="266"/>
      <c r="R15" s="264"/>
      <c r="S15" s="264"/>
      <c r="T15" s="267"/>
      <c r="U15" s="268"/>
      <c r="V15" s="266"/>
      <c r="W15" s="264"/>
      <c r="X15" s="264"/>
      <c r="Y15" s="267"/>
      <c r="Z15" s="268"/>
      <c r="AA15" s="266"/>
      <c r="AB15" s="264"/>
      <c r="AC15" s="264"/>
      <c r="AD15" s="267"/>
      <c r="AE15" s="268"/>
      <c r="AF15" s="266"/>
      <c r="AG15" s="264"/>
      <c r="AH15" s="264"/>
      <c r="AI15" s="267"/>
      <c r="AJ15" s="265"/>
      <c r="AK15" s="266"/>
      <c r="AL15" s="264"/>
      <c r="AM15" s="264"/>
      <c r="AN15" s="267"/>
      <c r="AO15" s="265"/>
      <c r="AP15" s="266"/>
      <c r="AQ15" s="264"/>
      <c r="AR15" s="264"/>
      <c r="AS15" s="267"/>
      <c r="AT15" s="265"/>
      <c r="AU15" s="266"/>
      <c r="AV15" s="264"/>
      <c r="AW15" s="264"/>
      <c r="AX15" s="267"/>
      <c r="AY15" s="265"/>
      <c r="AZ15" s="269"/>
      <c r="BA15" s="264"/>
      <c r="BB15" s="264"/>
      <c r="BC15" s="267"/>
      <c r="BD15" s="270"/>
      <c r="BE15" s="238"/>
      <c r="BF15" s="271"/>
      <c r="BG15" s="272"/>
      <c r="BH15" s="271"/>
      <c r="BI15" s="273"/>
    </row>
    <row r="16" spans="1:61" s="234" customFormat="1" ht="15.75" customHeight="1">
      <c r="A16" s="274"/>
      <c r="B16" s="396" t="s">
        <v>55</v>
      </c>
      <c r="C16" s="396"/>
      <c r="D16" s="396"/>
      <c r="E16" s="396"/>
      <c r="F16" s="397"/>
      <c r="G16" s="275">
        <f>SUMPRODUCT($F15*G15)/100000</f>
        <v>0</v>
      </c>
      <c r="H16" s="276">
        <f t="shared" ref="H16:BI16" si="13">SUMPRODUCT($F15*H15)/100000</f>
        <v>0</v>
      </c>
      <c r="I16" s="276">
        <f t="shared" si="13"/>
        <v>0</v>
      </c>
      <c r="J16" s="276">
        <f t="shared" si="13"/>
        <v>0</v>
      </c>
      <c r="K16" s="277">
        <f>SUMPRODUCT($F15*K15)/100000</f>
        <v>0</v>
      </c>
      <c r="L16" s="278">
        <f t="shared" si="13"/>
        <v>0</v>
      </c>
      <c r="M16" s="276">
        <f t="shared" si="13"/>
        <v>0</v>
      </c>
      <c r="N16" s="276">
        <f t="shared" si="13"/>
        <v>0</v>
      </c>
      <c r="O16" s="276">
        <f t="shared" si="13"/>
        <v>0</v>
      </c>
      <c r="P16" s="277">
        <f t="shared" si="13"/>
        <v>0</v>
      </c>
      <c r="Q16" s="278">
        <f t="shared" si="13"/>
        <v>0</v>
      </c>
      <c r="R16" s="276">
        <f t="shared" si="13"/>
        <v>0</v>
      </c>
      <c r="S16" s="276">
        <f t="shared" si="13"/>
        <v>0</v>
      </c>
      <c r="T16" s="276">
        <f t="shared" si="13"/>
        <v>0</v>
      </c>
      <c r="U16" s="277">
        <f t="shared" si="13"/>
        <v>0</v>
      </c>
      <c r="V16" s="278">
        <f t="shared" si="13"/>
        <v>0</v>
      </c>
      <c r="W16" s="276">
        <f t="shared" si="13"/>
        <v>0</v>
      </c>
      <c r="X16" s="276">
        <f t="shared" si="13"/>
        <v>0</v>
      </c>
      <c r="Y16" s="276">
        <f t="shared" si="13"/>
        <v>0</v>
      </c>
      <c r="Z16" s="277">
        <f t="shared" si="13"/>
        <v>0</v>
      </c>
      <c r="AA16" s="278">
        <f t="shared" si="13"/>
        <v>0</v>
      </c>
      <c r="AB16" s="276">
        <f t="shared" si="13"/>
        <v>0</v>
      </c>
      <c r="AC16" s="276">
        <f t="shared" si="13"/>
        <v>0</v>
      </c>
      <c r="AD16" s="276">
        <f t="shared" si="13"/>
        <v>0</v>
      </c>
      <c r="AE16" s="277">
        <f t="shared" si="13"/>
        <v>0</v>
      </c>
      <c r="AF16" s="278">
        <f t="shared" si="13"/>
        <v>0</v>
      </c>
      <c r="AG16" s="276">
        <f t="shared" si="13"/>
        <v>0</v>
      </c>
      <c r="AH16" s="276">
        <f t="shared" si="13"/>
        <v>0</v>
      </c>
      <c r="AI16" s="276">
        <f t="shared" si="13"/>
        <v>0</v>
      </c>
      <c r="AJ16" s="279">
        <f t="shared" si="13"/>
        <v>0</v>
      </c>
      <c r="AK16" s="278">
        <f t="shared" si="13"/>
        <v>0</v>
      </c>
      <c r="AL16" s="276">
        <f t="shared" si="13"/>
        <v>0</v>
      </c>
      <c r="AM16" s="276">
        <f t="shared" si="13"/>
        <v>0</v>
      </c>
      <c r="AN16" s="276">
        <f t="shared" si="13"/>
        <v>0</v>
      </c>
      <c r="AO16" s="280">
        <f t="shared" si="13"/>
        <v>0</v>
      </c>
      <c r="AP16" s="278">
        <f t="shared" si="13"/>
        <v>0</v>
      </c>
      <c r="AQ16" s="279">
        <f t="shared" si="13"/>
        <v>0</v>
      </c>
      <c r="AR16" s="279">
        <f t="shared" si="13"/>
        <v>0</v>
      </c>
      <c r="AS16" s="279">
        <f t="shared" si="13"/>
        <v>0</v>
      </c>
      <c r="AT16" s="280">
        <f t="shared" si="13"/>
        <v>0</v>
      </c>
      <c r="AU16" s="278">
        <f t="shared" si="13"/>
        <v>0</v>
      </c>
      <c r="AV16" s="279">
        <f t="shared" si="13"/>
        <v>0</v>
      </c>
      <c r="AW16" s="279">
        <f t="shared" si="13"/>
        <v>0</v>
      </c>
      <c r="AX16" s="279">
        <f t="shared" si="13"/>
        <v>0</v>
      </c>
      <c r="AY16" s="280">
        <f t="shared" si="13"/>
        <v>0</v>
      </c>
      <c r="AZ16" s="279">
        <f t="shared" ref="AZ16:BD16" si="14">SUMPRODUCT($F15*AZ15)/100000</f>
        <v>0</v>
      </c>
      <c r="BA16" s="279">
        <f t="shared" si="14"/>
        <v>0</v>
      </c>
      <c r="BB16" s="279">
        <f t="shared" si="14"/>
        <v>0</v>
      </c>
      <c r="BC16" s="279">
        <f t="shared" si="14"/>
        <v>0</v>
      </c>
      <c r="BD16" s="281">
        <f t="shared" si="14"/>
        <v>0</v>
      </c>
      <c r="BE16" s="278">
        <f t="shared" si="13"/>
        <v>0</v>
      </c>
      <c r="BF16" s="276">
        <f t="shared" si="13"/>
        <v>0</v>
      </c>
      <c r="BG16" s="282">
        <f t="shared" si="13"/>
        <v>0</v>
      </c>
      <c r="BH16" s="276">
        <f t="shared" si="13"/>
        <v>0</v>
      </c>
      <c r="BI16" s="283">
        <f t="shared" si="13"/>
        <v>0</v>
      </c>
    </row>
    <row r="17" spans="1:61" s="284" customFormat="1" ht="26.25" customHeight="1">
      <c r="A17" s="285"/>
      <c r="B17" s="407" t="s">
        <v>40</v>
      </c>
      <c r="C17" s="408"/>
      <c r="D17" s="408"/>
      <c r="E17" s="408"/>
      <c r="F17" s="409"/>
      <c r="G17" s="286">
        <f t="shared" ref="G17:AT17" si="15">G14+G11+G16</f>
        <v>1.2418868999999999</v>
      </c>
      <c r="H17" s="286">
        <f t="shared" si="15"/>
        <v>0.3195231</v>
      </c>
      <c r="I17" s="286">
        <f t="shared" si="15"/>
        <v>0.52765479999999998</v>
      </c>
      <c r="J17" s="286">
        <f t="shared" si="15"/>
        <v>1.0011608000000001</v>
      </c>
      <c r="K17" s="287">
        <f t="shared" si="15"/>
        <v>0</v>
      </c>
      <c r="L17" s="286">
        <f t="shared" si="15"/>
        <v>2.1729600000000002E-2</v>
      </c>
      <c r="M17" s="286">
        <f t="shared" si="15"/>
        <v>0</v>
      </c>
      <c r="N17" s="286">
        <f t="shared" si="15"/>
        <v>0</v>
      </c>
      <c r="O17" s="286">
        <f t="shared" si="15"/>
        <v>2.1729600000000002E-2</v>
      </c>
      <c r="P17" s="287">
        <f t="shared" si="15"/>
        <v>0</v>
      </c>
      <c r="Q17" s="286">
        <f t="shared" si="15"/>
        <v>0.33612049999999999</v>
      </c>
      <c r="R17" s="286">
        <f t="shared" si="15"/>
        <v>0.6011742000000001</v>
      </c>
      <c r="S17" s="286">
        <f t="shared" si="15"/>
        <v>0.41411409999999993</v>
      </c>
      <c r="T17" s="286">
        <f t="shared" si="15"/>
        <v>0.64695400000000003</v>
      </c>
      <c r="U17" s="287">
        <f t="shared" si="15"/>
        <v>0</v>
      </c>
      <c r="V17" s="286">
        <f t="shared" si="15"/>
        <v>0.12707239999999997</v>
      </c>
      <c r="W17" s="286">
        <f t="shared" si="15"/>
        <v>0</v>
      </c>
      <c r="X17" s="286">
        <f t="shared" si="15"/>
        <v>0</v>
      </c>
      <c r="Y17" s="286">
        <f t="shared" si="15"/>
        <v>0.12707239999999997</v>
      </c>
      <c r="Z17" s="287">
        <f t="shared" si="15"/>
        <v>0</v>
      </c>
      <c r="AA17" s="286">
        <f t="shared" si="15"/>
        <v>0</v>
      </c>
      <c r="AB17" s="286">
        <f t="shared" si="15"/>
        <v>0</v>
      </c>
      <c r="AC17" s="286">
        <f t="shared" si="15"/>
        <v>0</v>
      </c>
      <c r="AD17" s="286">
        <f t="shared" si="15"/>
        <v>0</v>
      </c>
      <c r="AE17" s="287">
        <f t="shared" si="15"/>
        <v>0</v>
      </c>
      <c r="AF17" s="286">
        <f t="shared" si="15"/>
        <v>0.19673480000000002</v>
      </c>
      <c r="AG17" s="286">
        <f t="shared" si="15"/>
        <v>0.143655</v>
      </c>
      <c r="AH17" s="286">
        <f t="shared" si="15"/>
        <v>0.13799999999999998</v>
      </c>
      <c r="AI17" s="286">
        <f t="shared" si="15"/>
        <v>0.1154714</v>
      </c>
      <c r="AJ17" s="286">
        <f t="shared" si="15"/>
        <v>0</v>
      </c>
      <c r="AK17" s="286">
        <f t="shared" si="15"/>
        <v>0.19317359999999997</v>
      </c>
      <c r="AL17" s="286">
        <f t="shared" si="15"/>
        <v>0.30077100000000001</v>
      </c>
      <c r="AM17" s="286">
        <f t="shared" si="15"/>
        <v>7.4357699999999999E-2</v>
      </c>
      <c r="AN17" s="286">
        <f t="shared" si="15"/>
        <v>0.41958690000000004</v>
      </c>
      <c r="AO17" s="286">
        <f t="shared" si="15"/>
        <v>0</v>
      </c>
      <c r="AP17" s="286">
        <f t="shared" si="15"/>
        <v>0</v>
      </c>
      <c r="AQ17" s="286">
        <f t="shared" si="15"/>
        <v>1.1447000000000001E-2</v>
      </c>
      <c r="AR17" s="286">
        <f t="shared" si="15"/>
        <v>6.8681999999999997E-3</v>
      </c>
      <c r="AS17" s="286">
        <f t="shared" si="15"/>
        <v>4.5788000000000001E-3</v>
      </c>
      <c r="AT17" s="286">
        <f t="shared" si="15"/>
        <v>0</v>
      </c>
      <c r="AU17" s="286">
        <f t="shared" ref="AU17:BD17" si="16">AU14+AU11+AU16</f>
        <v>0.21786459999999996</v>
      </c>
      <c r="AV17" s="286">
        <f t="shared" si="16"/>
        <v>0.32981350000000004</v>
      </c>
      <c r="AW17" s="286">
        <f t="shared" si="16"/>
        <v>0.22517499999999999</v>
      </c>
      <c r="AX17" s="286">
        <f t="shared" si="16"/>
        <v>0.32250309999999999</v>
      </c>
      <c r="AY17" s="286">
        <f t="shared" si="16"/>
        <v>0</v>
      </c>
      <c r="AZ17" s="288">
        <f t="shared" si="16"/>
        <v>0</v>
      </c>
      <c r="BA17" s="286">
        <f t="shared" si="16"/>
        <v>0</v>
      </c>
      <c r="BB17" s="286">
        <f t="shared" si="16"/>
        <v>0</v>
      </c>
      <c r="BC17" s="286">
        <f t="shared" si="16"/>
        <v>0</v>
      </c>
      <c r="BD17" s="289">
        <f t="shared" si="16"/>
        <v>0</v>
      </c>
      <c r="BE17" s="286">
        <f>BE11+BE14</f>
        <v>2.3345823999999999</v>
      </c>
      <c r="BF17" s="286">
        <f t="shared" ref="BF17:BI17" si="17">BF11+BF14</f>
        <v>1.7063838</v>
      </c>
      <c r="BG17" s="286">
        <f t="shared" si="17"/>
        <v>1.3861697999999998</v>
      </c>
      <c r="BH17" s="286">
        <f t="shared" si="17"/>
        <v>2.7010450491610003</v>
      </c>
      <c r="BI17" s="286">
        <f t="shared" si="17"/>
        <v>0</v>
      </c>
    </row>
    <row r="21" spans="1:61">
      <c r="BG21" s="134"/>
    </row>
  </sheetData>
  <mergeCells count="21">
    <mergeCell ref="B17:F17"/>
    <mergeCell ref="B14:F14"/>
    <mergeCell ref="M4:P4"/>
    <mergeCell ref="BA4:BD4"/>
    <mergeCell ref="W4:Z4"/>
    <mergeCell ref="AV4:AY4"/>
    <mergeCell ref="AG4:AJ4"/>
    <mergeCell ref="B4:C4"/>
    <mergeCell ref="E4:F4"/>
    <mergeCell ref="H4:K4"/>
    <mergeCell ref="A1:Q1"/>
    <mergeCell ref="B16:F16"/>
    <mergeCell ref="B11:F11"/>
    <mergeCell ref="H3:J3"/>
    <mergeCell ref="E3:F3"/>
    <mergeCell ref="B3:C3"/>
    <mergeCell ref="BE4:BI4"/>
    <mergeCell ref="R4:U4"/>
    <mergeCell ref="AL4:AO4"/>
    <mergeCell ref="AB4:AE4"/>
    <mergeCell ref="AQ4:AT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topLeftCell="A13" zoomScale="70" zoomScaleNormal="70" workbookViewId="0">
      <selection activeCell="E24" sqref="E24"/>
    </sheetView>
  </sheetViews>
  <sheetFormatPr defaultColWidth="10" defaultRowHeight="15.75"/>
  <cols>
    <col min="1" max="1" width="15.42578125" style="290" bestFit="1" customWidth="1"/>
    <col min="2" max="2" width="44.5703125" style="290" customWidth="1"/>
    <col min="3" max="3" width="15.42578125" style="290" customWidth="1"/>
    <col min="4" max="4" width="19" style="290" customWidth="1"/>
    <col min="5" max="5" width="19.140625" style="290" customWidth="1"/>
    <col min="6" max="6" width="26.7109375" style="291" customWidth="1"/>
  </cols>
  <sheetData>
    <row r="1" spans="1:14" ht="23.25">
      <c r="A1" s="417" t="s">
        <v>41</v>
      </c>
      <c r="B1" s="417"/>
      <c r="C1" s="417"/>
      <c r="D1" s="417"/>
      <c r="E1" s="417"/>
      <c r="F1" s="417"/>
      <c r="G1" s="292"/>
      <c r="H1" s="292"/>
      <c r="I1" s="292"/>
      <c r="J1" s="292"/>
      <c r="K1" s="292"/>
      <c r="L1" s="292"/>
      <c r="M1" s="292"/>
      <c r="N1" s="292"/>
    </row>
    <row r="2" spans="1:14" ht="15.75" customHeight="1">
      <c r="A2" s="293"/>
      <c r="B2" s="293"/>
      <c r="C2" s="293"/>
      <c r="D2" s="293"/>
      <c r="E2" s="293"/>
      <c r="F2" s="294"/>
      <c r="G2" s="295"/>
      <c r="H2" s="295"/>
      <c r="I2" s="295"/>
      <c r="J2" s="295"/>
      <c r="K2" s="295"/>
      <c r="L2" s="295"/>
      <c r="M2" s="295"/>
      <c r="N2" s="295"/>
    </row>
    <row r="3" spans="1:14" ht="15.75" customHeight="1">
      <c r="A3" s="296" t="s">
        <v>61</v>
      </c>
      <c r="B3" s="418" t="s">
        <v>99</v>
      </c>
      <c r="C3" s="419"/>
      <c r="D3" s="419"/>
      <c r="E3" s="297" t="s">
        <v>25</v>
      </c>
      <c r="F3" s="298">
        <v>45017</v>
      </c>
      <c r="G3" s="299"/>
      <c r="H3" s="299"/>
      <c r="I3" s="299"/>
    </row>
    <row r="4" spans="1:14">
      <c r="A4" s="296" t="s">
        <v>0</v>
      </c>
      <c r="B4" s="420" t="s">
        <v>89</v>
      </c>
      <c r="C4" s="420"/>
      <c r="D4" s="420"/>
      <c r="E4" s="297" t="s">
        <v>42</v>
      </c>
      <c r="F4" s="300" t="s">
        <v>62</v>
      </c>
    </row>
    <row r="5" spans="1:14" ht="22.5" customHeight="1">
      <c r="A5" s="301"/>
      <c r="B5" s="302"/>
      <c r="C5" s="421" t="s">
        <v>43</v>
      </c>
      <c r="D5" s="422"/>
      <c r="E5" s="422"/>
      <c r="F5" s="423"/>
    </row>
    <row r="6" spans="1:14" s="290" customFormat="1" ht="22.5" customHeight="1">
      <c r="A6" s="303" t="s">
        <v>44</v>
      </c>
      <c r="B6" s="303" t="s">
        <v>45</v>
      </c>
      <c r="C6" s="303" t="s">
        <v>46</v>
      </c>
      <c r="D6" s="303" t="s">
        <v>47</v>
      </c>
      <c r="E6" s="303" t="s">
        <v>48</v>
      </c>
      <c r="F6" s="303" t="s">
        <v>49</v>
      </c>
    </row>
    <row r="7" spans="1:14" s="304" customFormat="1" ht="22.5" customHeight="1">
      <c r="A7" s="305">
        <v>1</v>
      </c>
      <c r="B7" s="306" t="s">
        <v>148</v>
      </c>
      <c r="C7" s="307" t="s">
        <v>175</v>
      </c>
      <c r="D7" s="308">
        <v>44990</v>
      </c>
      <c r="E7" s="309">
        <v>7124</v>
      </c>
      <c r="F7" s="310">
        <v>45052</v>
      </c>
    </row>
    <row r="8" spans="1:14" s="304" customFormat="1" ht="22.5" customHeight="1">
      <c r="A8" s="305">
        <v>2</v>
      </c>
      <c r="B8" s="306" t="s">
        <v>176</v>
      </c>
      <c r="C8" s="307" t="s">
        <v>177</v>
      </c>
      <c r="D8" s="311">
        <v>44990</v>
      </c>
      <c r="E8" s="309">
        <v>30179</v>
      </c>
      <c r="F8" s="312">
        <v>45083</v>
      </c>
    </row>
    <row r="9" spans="1:14" s="304" customFormat="1" ht="22.5" customHeight="1">
      <c r="A9" s="305">
        <v>3</v>
      </c>
      <c r="B9" s="313" t="s">
        <v>149</v>
      </c>
      <c r="C9" s="307" t="s">
        <v>178</v>
      </c>
      <c r="D9" s="314">
        <v>45143</v>
      </c>
      <c r="E9" s="315">
        <v>36867</v>
      </c>
      <c r="F9" s="316">
        <v>45175</v>
      </c>
    </row>
    <row r="10" spans="1:14" s="304" customFormat="1" ht="22.5" customHeight="1">
      <c r="A10" s="305">
        <v>4</v>
      </c>
      <c r="B10" s="313" t="s">
        <v>148</v>
      </c>
      <c r="C10" s="307" t="s">
        <v>179</v>
      </c>
      <c r="D10" s="317">
        <v>45174</v>
      </c>
      <c r="E10" s="318">
        <v>6977</v>
      </c>
      <c r="F10" s="319">
        <v>45205</v>
      </c>
    </row>
    <row r="11" spans="1:14" s="304" customFormat="1" ht="22.5" customHeight="1">
      <c r="A11" s="305">
        <v>5</v>
      </c>
      <c r="B11" s="320" t="s">
        <v>150</v>
      </c>
      <c r="C11" s="321" t="s">
        <v>180</v>
      </c>
      <c r="D11" s="322">
        <v>45204</v>
      </c>
      <c r="E11" s="343">
        <v>1717</v>
      </c>
      <c r="F11" s="323">
        <v>45236</v>
      </c>
    </row>
    <row r="12" spans="1:14" s="304" customFormat="1" ht="22.5" customHeight="1">
      <c r="A12" s="305">
        <v>6</v>
      </c>
      <c r="B12" s="306" t="s">
        <v>90</v>
      </c>
      <c r="C12" s="321" t="s">
        <v>181</v>
      </c>
      <c r="D12" s="324">
        <v>45204</v>
      </c>
      <c r="E12" s="344">
        <v>8817</v>
      </c>
      <c r="F12" s="327">
        <v>45236</v>
      </c>
    </row>
    <row r="13" spans="1:14" s="304" customFormat="1" ht="22.5" customHeight="1">
      <c r="A13" s="305">
        <v>7</v>
      </c>
      <c r="B13" s="325" t="s">
        <v>90</v>
      </c>
      <c r="C13" s="321" t="s">
        <v>186</v>
      </c>
      <c r="D13" s="326" t="s">
        <v>182</v>
      </c>
      <c r="E13" s="315">
        <v>3488</v>
      </c>
      <c r="F13" s="327" t="s">
        <v>183</v>
      </c>
    </row>
    <row r="14" spans="1:14" s="304" customFormat="1" ht="22.5" customHeight="1">
      <c r="A14" s="305">
        <v>8</v>
      </c>
      <c r="B14" s="325" t="s">
        <v>90</v>
      </c>
      <c r="C14" s="321" t="s">
        <v>187</v>
      </c>
      <c r="D14" s="315" t="s">
        <v>184</v>
      </c>
      <c r="E14" s="315">
        <v>6977</v>
      </c>
      <c r="F14" s="304" t="s">
        <v>185</v>
      </c>
    </row>
    <row r="15" spans="1:14" s="304" customFormat="1" ht="22.5" customHeight="1">
      <c r="A15" s="305">
        <v>9</v>
      </c>
      <c r="B15" s="306" t="s">
        <v>148</v>
      </c>
      <c r="C15" s="321" t="s">
        <v>188</v>
      </c>
      <c r="D15" s="309" t="s">
        <v>184</v>
      </c>
      <c r="E15" s="315">
        <v>3236</v>
      </c>
      <c r="F15" s="304" t="s">
        <v>185</v>
      </c>
    </row>
    <row r="16" spans="1:14" s="304" customFormat="1" ht="22.5" customHeight="1">
      <c r="A16" s="305">
        <v>10</v>
      </c>
      <c r="B16" s="325" t="s">
        <v>90</v>
      </c>
      <c r="C16" s="321" t="s">
        <v>189</v>
      </c>
      <c r="D16" s="315" t="s">
        <v>153</v>
      </c>
      <c r="E16" s="343">
        <v>5713</v>
      </c>
      <c r="F16" s="304" t="s">
        <v>190</v>
      </c>
    </row>
    <row r="17" spans="1:6" s="304" customFormat="1" ht="22.5" customHeight="1">
      <c r="A17" s="305">
        <v>11</v>
      </c>
      <c r="B17" s="325" t="s">
        <v>151</v>
      </c>
      <c r="C17" s="321" t="s">
        <v>191</v>
      </c>
      <c r="D17" s="329" t="s">
        <v>153</v>
      </c>
      <c r="E17" s="343">
        <v>11150</v>
      </c>
      <c r="F17" s="304" t="s">
        <v>190</v>
      </c>
    </row>
    <row r="18" spans="1:6" s="304" customFormat="1" ht="22.5" customHeight="1">
      <c r="A18" s="305">
        <v>12</v>
      </c>
      <c r="B18" s="306" t="s">
        <v>151</v>
      </c>
      <c r="C18" s="321" t="s">
        <v>192</v>
      </c>
      <c r="D18" s="329" t="s">
        <v>153</v>
      </c>
      <c r="E18" s="343">
        <v>3236</v>
      </c>
      <c r="F18" s="304" t="s">
        <v>190</v>
      </c>
    </row>
    <row r="19" spans="1:6" s="304" customFormat="1" ht="22.5" customHeight="1">
      <c r="A19" s="305">
        <v>13</v>
      </c>
      <c r="B19" s="330" t="s">
        <v>149</v>
      </c>
      <c r="C19" s="325" t="s">
        <v>193</v>
      </c>
      <c r="D19" s="321" t="s">
        <v>194</v>
      </c>
      <c r="E19" s="315">
        <v>16854</v>
      </c>
      <c r="F19" s="328" t="s">
        <v>195</v>
      </c>
    </row>
    <row r="20" spans="1:6" s="304" customFormat="1" ht="22.5" customHeight="1">
      <c r="A20" s="305">
        <v>14</v>
      </c>
      <c r="B20" s="330" t="s">
        <v>90</v>
      </c>
      <c r="C20" s="325" t="s">
        <v>196</v>
      </c>
      <c r="D20" s="321" t="s">
        <v>197</v>
      </c>
      <c r="E20" s="343">
        <v>9939</v>
      </c>
      <c r="F20" s="328" t="s">
        <v>195</v>
      </c>
    </row>
    <row r="21" spans="1:6" s="304" customFormat="1" ht="22.5" customHeight="1">
      <c r="A21" s="305">
        <v>15</v>
      </c>
      <c r="B21" s="330" t="s">
        <v>90</v>
      </c>
      <c r="C21" s="325" t="s">
        <v>198</v>
      </c>
      <c r="D21" s="321" t="s">
        <v>152</v>
      </c>
      <c r="E21" s="343">
        <v>7550</v>
      </c>
      <c r="F21" s="328" t="s">
        <v>195</v>
      </c>
    </row>
    <row r="22" spans="1:6" s="304" customFormat="1" ht="22.5" customHeight="1">
      <c r="A22" s="305">
        <v>16</v>
      </c>
      <c r="B22" s="330" t="s">
        <v>148</v>
      </c>
      <c r="C22" s="306" t="s">
        <v>199</v>
      </c>
      <c r="D22" s="321" t="s">
        <v>152</v>
      </c>
      <c r="E22" s="309">
        <v>15747</v>
      </c>
      <c r="F22" s="328">
        <v>44933</v>
      </c>
    </row>
    <row r="23" spans="1:6" s="304" customFormat="1" ht="22.5" customHeight="1">
      <c r="A23" s="305">
        <v>17</v>
      </c>
      <c r="B23" s="330" t="s">
        <v>90</v>
      </c>
      <c r="C23" s="331" t="s">
        <v>200</v>
      </c>
      <c r="D23" s="332" t="s">
        <v>202</v>
      </c>
      <c r="E23" s="333">
        <v>7550</v>
      </c>
      <c r="F23" s="328">
        <v>44933</v>
      </c>
    </row>
    <row r="24" spans="1:6" s="304" customFormat="1" ht="22.5" customHeight="1">
      <c r="A24" s="305">
        <v>18</v>
      </c>
      <c r="B24" s="330" t="s">
        <v>90</v>
      </c>
      <c r="C24" s="331" t="s">
        <v>201</v>
      </c>
      <c r="D24" s="332" t="s">
        <v>202</v>
      </c>
      <c r="E24" s="335">
        <v>6361</v>
      </c>
      <c r="F24" s="328">
        <v>44933</v>
      </c>
    </row>
    <row r="25" spans="1:6" s="304" customFormat="1" ht="22.5" customHeight="1">
      <c r="A25" s="305">
        <v>19</v>
      </c>
      <c r="B25" s="330"/>
      <c r="C25" s="331"/>
      <c r="D25" s="334"/>
      <c r="E25" s="335"/>
      <c r="F25" s="334"/>
    </row>
    <row r="26" spans="1:6" s="304" customFormat="1" ht="22.5" customHeight="1">
      <c r="A26" s="305">
        <v>20</v>
      </c>
      <c r="B26" s="330"/>
      <c r="C26" s="331"/>
      <c r="D26" s="334"/>
      <c r="E26" s="335"/>
      <c r="F26" s="334"/>
    </row>
    <row r="27" spans="1:6" s="304" customFormat="1" ht="22.5" customHeight="1">
      <c r="A27" s="305">
        <v>21</v>
      </c>
      <c r="B27" s="330"/>
      <c r="C27" s="336"/>
      <c r="D27" s="305"/>
      <c r="E27" s="337"/>
      <c r="F27" s="305"/>
    </row>
    <row r="28" spans="1:6" s="304" customFormat="1" ht="22.5" customHeight="1">
      <c r="A28" s="338"/>
      <c r="B28" s="338"/>
      <c r="C28" s="338"/>
      <c r="D28" s="338"/>
      <c r="E28" s="338"/>
      <c r="F28" s="339"/>
    </row>
    <row r="29" spans="1:6" ht="22.5" customHeight="1">
      <c r="F29" s="340"/>
    </row>
    <row r="30" spans="1:6" ht="22.5" customHeight="1">
      <c r="F30" s="340"/>
    </row>
    <row r="31" spans="1:6" ht="22.5" customHeight="1">
      <c r="F31" s="340"/>
    </row>
    <row r="32" spans="1:6" ht="22.5" customHeight="1">
      <c r="F32" s="340"/>
    </row>
    <row r="33" spans="6:6" ht="22.5" customHeight="1">
      <c r="F33" s="340"/>
    </row>
    <row r="34" spans="6:6" ht="22.5" customHeight="1">
      <c r="F34" s="340"/>
    </row>
    <row r="35" spans="6:6" ht="22.5" customHeight="1">
      <c r="F35" s="340"/>
    </row>
    <row r="36" spans="6:6" ht="22.5" customHeight="1">
      <c r="F36" s="340"/>
    </row>
    <row r="37" spans="6:6" ht="22.5" customHeight="1">
      <c r="F37" s="340"/>
    </row>
    <row r="38" spans="6:6" ht="22.5" customHeight="1">
      <c r="F38" s="340"/>
    </row>
    <row r="39" spans="6:6" ht="22.5" customHeight="1">
      <c r="F39" s="340"/>
    </row>
    <row r="40" spans="6:6" ht="22.5" customHeight="1">
      <c r="F40" s="340"/>
    </row>
    <row r="41" spans="6:6" ht="22.5" customHeight="1">
      <c r="F41" s="340"/>
    </row>
    <row r="42" spans="6:6" ht="22.5" customHeight="1">
      <c r="F42" s="340"/>
    </row>
    <row r="43" spans="6:6" ht="22.5" customHeight="1">
      <c r="F43" s="340"/>
    </row>
    <row r="44" spans="6:6" ht="22.5" customHeight="1">
      <c r="F44" s="340"/>
    </row>
    <row r="45" spans="6:6" ht="22.5" customHeight="1">
      <c r="F45" s="340"/>
    </row>
    <row r="46" spans="6:6" ht="22.5" customHeight="1">
      <c r="F46" s="340"/>
    </row>
    <row r="47" spans="6:6" ht="22.5" customHeight="1">
      <c r="F47" s="340"/>
    </row>
    <row r="48" spans="6:6" ht="22.5" customHeight="1">
      <c r="F48" s="340"/>
    </row>
    <row r="49" spans="6:6">
      <c r="F49" s="340"/>
    </row>
    <row r="50" spans="6:6">
      <c r="F50" s="340"/>
    </row>
    <row r="51" spans="6:6">
      <c r="F51" s="340"/>
    </row>
    <row r="52" spans="6:6">
      <c r="F52" s="340"/>
    </row>
    <row r="53" spans="6:6">
      <c r="F53" s="340"/>
    </row>
    <row r="54" spans="6:6">
      <c r="F54" s="340"/>
    </row>
    <row r="55" spans="6:6">
      <c r="F55" s="340"/>
    </row>
    <row r="56" spans="6:6">
      <c r="F56" s="340"/>
    </row>
    <row r="57" spans="6:6">
      <c r="F57" s="340"/>
    </row>
    <row r="58" spans="6:6">
      <c r="F58" s="340"/>
    </row>
    <row r="59" spans="6:6">
      <c r="F59" s="340"/>
    </row>
    <row r="60" spans="6:6">
      <c r="F60" s="340"/>
    </row>
    <row r="61" spans="6:6">
      <c r="F61" s="340"/>
    </row>
    <row r="62" spans="6:6">
      <c r="F62" s="340"/>
    </row>
    <row r="63" spans="6:6">
      <c r="F63" s="340"/>
    </row>
    <row r="64" spans="6:6">
      <c r="F64" s="340"/>
    </row>
    <row r="65" spans="6:6">
      <c r="F65" s="340"/>
    </row>
    <row r="66" spans="6:6">
      <c r="F66" s="340"/>
    </row>
    <row r="67" spans="6:6">
      <c r="F67" s="340"/>
    </row>
    <row r="68" spans="6:6">
      <c r="F68" s="340"/>
    </row>
    <row r="69" spans="6:6">
      <c r="F69" s="340"/>
    </row>
    <row r="70" spans="6:6">
      <c r="F70" s="340"/>
    </row>
    <row r="71" spans="6:6">
      <c r="F71" s="340"/>
    </row>
    <row r="72" spans="6:6">
      <c r="F72" s="340"/>
    </row>
    <row r="73" spans="6:6">
      <c r="F73" s="340"/>
    </row>
    <row r="74" spans="6:6">
      <c r="F74" s="340"/>
    </row>
    <row r="75" spans="6:6">
      <c r="F75" s="340"/>
    </row>
    <row r="76" spans="6:6">
      <c r="F76" s="340"/>
    </row>
    <row r="77" spans="6:6">
      <c r="F77" s="340"/>
    </row>
    <row r="78" spans="6:6">
      <c r="F78" s="340"/>
    </row>
    <row r="79" spans="6:6">
      <c r="F79" s="340"/>
    </row>
    <row r="80" spans="6:6">
      <c r="F80" s="340"/>
    </row>
    <row r="81" spans="6:6">
      <c r="F81" s="340"/>
    </row>
    <row r="82" spans="6:6">
      <c r="F82" s="340"/>
    </row>
    <row r="83" spans="6:6">
      <c r="F83" s="340"/>
    </row>
    <row r="84" spans="6:6">
      <c r="F84" s="340"/>
    </row>
    <row r="85" spans="6:6">
      <c r="F85" s="340"/>
    </row>
    <row r="86" spans="6:6">
      <c r="F86" s="340"/>
    </row>
    <row r="87" spans="6:6">
      <c r="F87" s="340"/>
    </row>
    <row r="88" spans="6:6">
      <c r="F88" s="340"/>
    </row>
    <row r="89" spans="6:6">
      <c r="F89" s="340"/>
    </row>
    <row r="90" spans="6:6">
      <c r="F90" s="340"/>
    </row>
    <row r="91" spans="6:6">
      <c r="F91" s="340"/>
    </row>
    <row r="92" spans="6:6">
      <c r="F92" s="340"/>
    </row>
    <row r="93" spans="6:6">
      <c r="F93" s="340"/>
    </row>
    <row r="94" spans="6:6">
      <c r="F94" s="340"/>
    </row>
    <row r="95" spans="6:6">
      <c r="F95" s="340"/>
    </row>
    <row r="96" spans="6:6">
      <c r="F96" s="340"/>
    </row>
    <row r="97" spans="6:6">
      <c r="F97" s="340"/>
    </row>
    <row r="98" spans="6:6">
      <c r="F98" s="340"/>
    </row>
    <row r="99" spans="6:6">
      <c r="F99" s="340"/>
    </row>
    <row r="100" spans="6:6">
      <c r="F100" s="340"/>
    </row>
    <row r="101" spans="6:6">
      <c r="F101" s="340"/>
    </row>
    <row r="102" spans="6:6">
      <c r="F102" s="340"/>
    </row>
    <row r="103" spans="6:6">
      <c r="F103" s="340"/>
    </row>
    <row r="104" spans="6:6">
      <c r="F104" s="340"/>
    </row>
    <row r="105" spans="6:6">
      <c r="F105" s="340"/>
    </row>
    <row r="106" spans="6:6">
      <c r="F106" s="340"/>
    </row>
    <row r="107" spans="6:6">
      <c r="F107" s="340"/>
    </row>
    <row r="108" spans="6:6">
      <c r="F108" s="340"/>
    </row>
    <row r="109" spans="6:6">
      <c r="F109" s="340"/>
    </row>
    <row r="110" spans="6:6">
      <c r="F110" s="340"/>
    </row>
    <row r="111" spans="6:6">
      <c r="F111" s="340"/>
    </row>
    <row r="112" spans="6:6">
      <c r="F112" s="340"/>
    </row>
    <row r="113" spans="6:6">
      <c r="F113" s="340"/>
    </row>
    <row r="114" spans="6:6">
      <c r="F114" s="340"/>
    </row>
    <row r="115" spans="6:6">
      <c r="F115" s="340"/>
    </row>
    <row r="116" spans="6:6">
      <c r="F116" s="340"/>
    </row>
    <row r="117" spans="6:6">
      <c r="F117" s="340"/>
    </row>
    <row r="118" spans="6:6">
      <c r="F118" s="340"/>
    </row>
    <row r="119" spans="6:6">
      <c r="F119" s="340"/>
    </row>
    <row r="120" spans="6:6">
      <c r="F120" s="340"/>
    </row>
    <row r="121" spans="6:6">
      <c r="F121" s="340"/>
    </row>
    <row r="122" spans="6:6">
      <c r="F122" s="340"/>
    </row>
    <row r="123" spans="6:6">
      <c r="F123" s="340"/>
    </row>
    <row r="124" spans="6:6">
      <c r="F124" s="340"/>
    </row>
    <row r="125" spans="6:6">
      <c r="F125" s="340"/>
    </row>
    <row r="126" spans="6:6">
      <c r="F126" s="340"/>
    </row>
    <row r="127" spans="6:6">
      <c r="F127" s="340"/>
    </row>
    <row r="128" spans="6:6">
      <c r="F128" s="340"/>
    </row>
    <row r="129" spans="6:6">
      <c r="F129" s="340"/>
    </row>
    <row r="130" spans="6:6">
      <c r="F130" s="340"/>
    </row>
    <row r="131" spans="6:6">
      <c r="F131" s="340"/>
    </row>
    <row r="132" spans="6:6">
      <c r="F132" s="340"/>
    </row>
    <row r="133" spans="6:6">
      <c r="F133" s="340"/>
    </row>
    <row r="134" spans="6:6">
      <c r="F134" s="340"/>
    </row>
    <row r="135" spans="6:6">
      <c r="F135" s="340"/>
    </row>
    <row r="136" spans="6:6">
      <c r="F136" s="340"/>
    </row>
    <row r="137" spans="6:6">
      <c r="F137" s="340"/>
    </row>
    <row r="138" spans="6:6">
      <c r="F138" s="340"/>
    </row>
    <row r="139" spans="6:6">
      <c r="F139" s="340"/>
    </row>
  </sheetData>
  <mergeCells count="4">
    <mergeCell ref="A1:F1"/>
    <mergeCell ref="B3:D3"/>
    <mergeCell ref="B4:D4"/>
    <mergeCell ref="C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SAS</vt:lpstr>
      <vt:lpstr>DAS</vt:lpstr>
      <vt:lpstr>SSS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Hp</cp:lastModifiedBy>
  <dcterms:created xsi:type="dcterms:W3CDTF">2017-08-02T17:29:00Z</dcterms:created>
  <dcterms:modified xsi:type="dcterms:W3CDTF">2023-06-02T16:24:19Z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df53bd1b9bb94f7f8f0055f239b1ee5d</vt:lpwstr>
  </property>
</Properties>
</file>