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8C195E38-AF4A-4F9D-B8A8-64FF000DA172}" xr6:coauthVersionLast="47" xr6:coauthVersionMax="47" xr10:uidLastSave="{00000000-0000-0000-0000-000000000000}"/>
  <bookViews>
    <workbookView xWindow="-120" yWindow="-120" windowWidth="29040" windowHeight="175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bike_buyers!$A$1:$A$1027</definedName>
    <definedName name="_xlnm._FilterDatabase" localSheetId="1" hidden="1">'Working Sheet'!$A$1:$N$1001</definedName>
    <definedName name="A">'Working Sheet'!$A:$A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<sst xmlns="http://schemas.openxmlformats.org/spreadsheetml/2006/main" count="16267" uniqueCount="51">
  <si>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</si>
  <si>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</si>
  <si>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</si>
  <si>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</si>
  <si>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</si>
  <si>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</si>
  <si>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</si>
  <si>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</si>
  <si>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</si>
  <si>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</si>
  <si>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</si>
  <si>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</si>
  <si>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</si>
  <si>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</si>
  <si>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</si>
  <si>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</si>
  <si>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</si>
  <si>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</si>
  <si>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</si>
  <si>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</si>
  <si>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</si>
  <si>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</si>
  <si>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</si>
  <si>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</si>
  <si>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</si>
  <si>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</si>
  <si>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</si>
  <si>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</si>
  <si>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</si>
  <si>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</si>
  <si>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</si>
  <si>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</si>
  <si>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</si>
  <si>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</si>
  <si>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</si>
  <si>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</si>
  <si>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</si>
  <si>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</si>
  <si>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</si>
  <si>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</si>
  <si>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</si>
  <si>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</si>
  <si>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Count of Purchased Bike</t>
  </si>
  <si>
    <t>Average of Income</t>
  </si>
  <si>
    <t>Bike Purchased</t>
  </si>
  <si>
    <t/>
  </si>
  <si>
    <t>Adolescent</t>
  </si>
  <si>
    <t>Middle Age</t>
  </si>
  <si>
    <t>Old</t>
  </si>
  <si>
    <t>10 +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</si>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</sst>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Difference On</a:t>
            </a:r>
            <a:r>
              <a:rPr lang="en-IN" baseline="0"/>
              <a:t> </a:t>
            </a: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Table'!$B$13:$B$15</c:f>
              <c:numCache>
                <c:formatCode>[$$-409]#,##0</c:formatCode>
                <c:ptCount val="2"/>
                <c:pt idx="0">
                  <c:v>53440</c:v>
                </c:pt>
                <c:pt idx="1">
                  <c:v>56208.178438661707</c:v>
                </c:pt>
              </c:numCache>
            </c:numRef>
          </c:val>
          <c:extLst>
            <c:ext xmlns:c16="http://schemas.microsoft.com/office/drawing/2014/chart" uri="{C3380CC4-5D6E-409C-BE32-E72D297353CC}">
              <c16:uniqueId val="{00000000-DD31-4412-9EF6-2E90925EF814}"/>
            </c:ext>
          </c:extLst>
        </c:ser>
        <c:ser>
          <c:idx val="1"/>
          <c:order val="1"/>
          <c:tx>
            <c:strRef>
              <c:f>'Pivot 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Table'!$C$13:$C$15</c:f>
              <c:numCache>
                <c:formatCode>[$$-409]#,##0</c:formatCode>
                <c:ptCount val="2"/>
                <c:pt idx="0">
                  <c:v>55774.058577405856</c:v>
                </c:pt>
                <c:pt idx="1">
                  <c:v>60123.966942148763</c:v>
                </c:pt>
              </c:numCache>
            </c:numRef>
          </c:val>
          <c:extLst>
            <c:ext xmlns:c16="http://schemas.microsoft.com/office/drawing/2014/chart" uri="{C3380CC4-5D6E-409C-BE32-E72D297353CC}">
              <c16:uniqueId val="{00000001-DD31-4412-9EF6-2E90925EF814}"/>
            </c:ext>
          </c:extLst>
        </c:ser>
        <c:dLbls>
          <c:dLblPos val="outEnd"/>
          <c:showLegendKey val="0"/>
          <c:showVal val="1"/>
          <c:showCatName val="0"/>
          <c:showSerName val="0"/>
          <c:showPercent val="0"/>
          <c:showBubbleSize val="0"/>
        </c:dLbls>
        <c:gapWidth val="219"/>
        <c:overlap val="-27"/>
        <c:axId val="1616597567"/>
        <c:axId val="1616593727"/>
      </c:barChart>
      <c:catAx>
        <c:axId val="161659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93727"/>
        <c:crosses val="autoZero"/>
        <c:auto val="1"/>
        <c:lblAlgn val="ctr"/>
        <c:lblOffset val="100"/>
        <c:noMultiLvlLbl val="0"/>
      </c:catAx>
      <c:valAx>
        <c:axId val="161659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Difference (Distance</a:t>
            </a:r>
            <a:r>
              <a:rPr lang="en-IN" baseline="0"/>
              <a:t>-Wise)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10 +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7C-4849-802B-42B39522912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10 +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7C-4849-802B-42B395229129}"/>
            </c:ext>
          </c:extLst>
        </c:ser>
        <c:dLbls>
          <c:showLegendKey val="0"/>
          <c:showVal val="0"/>
          <c:showCatName val="0"/>
          <c:showSerName val="0"/>
          <c:showPercent val="0"/>
          <c:showBubbleSize val="0"/>
        </c:dLbls>
        <c:marker val="1"/>
        <c:smooth val="0"/>
        <c:axId val="1223791423"/>
        <c:axId val="1223803423"/>
      </c:lineChart>
      <c:catAx>
        <c:axId val="122379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06109798775153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03423"/>
        <c:crosses val="autoZero"/>
        <c:auto val="1"/>
        <c:lblAlgn val="ctr"/>
        <c:lblOffset val="100"/>
        <c:noMultiLvlLbl val="0"/>
      </c:catAx>
      <c:valAx>
        <c:axId val="122380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Difference (Age-Wise)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DF-4545-8B6C-AC3894C25BE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DF-4545-8B6C-AC3894C25BE2}"/>
            </c:ext>
          </c:extLst>
        </c:ser>
        <c:dLbls>
          <c:showLegendKey val="0"/>
          <c:showVal val="0"/>
          <c:showCatName val="0"/>
          <c:showSerName val="0"/>
          <c:showPercent val="0"/>
          <c:showBubbleSize val="0"/>
        </c:dLbls>
        <c:marker val="1"/>
        <c:smooth val="0"/>
        <c:axId val="1626408383"/>
        <c:axId val="1626399743"/>
      </c:lineChart>
      <c:catAx>
        <c:axId val="16264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2988079615048121"/>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26399743"/>
        <c:crosses val="autoZero"/>
        <c:auto val="1"/>
        <c:lblAlgn val="ctr"/>
        <c:lblOffset val="100"/>
        <c:noMultiLvlLbl val="0"/>
      </c:catAx>
      <c:valAx>
        <c:axId val="16263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 Difference On 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Table'!$B$13:$B$15</c:f>
              <c:numCache>
                <c:formatCode>[$$-409]#,##0</c:formatCode>
                <c:ptCount val="2"/>
                <c:pt idx="0">
                  <c:v>53440</c:v>
                </c:pt>
                <c:pt idx="1">
                  <c:v>56208.178438661707</c:v>
                </c:pt>
              </c:numCache>
            </c:numRef>
          </c:val>
          <c:extLst>
            <c:ext xmlns:c16="http://schemas.microsoft.com/office/drawing/2014/chart" uri="{C3380CC4-5D6E-409C-BE32-E72D297353CC}">
              <c16:uniqueId val="{00000000-2B43-4306-BD33-F7F15FBE2E37}"/>
            </c:ext>
          </c:extLst>
        </c:ser>
        <c:ser>
          <c:idx val="1"/>
          <c:order val="1"/>
          <c:tx>
            <c:strRef>
              <c:f>'Pivot Table'!$C$11:$C$12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Table'!$C$13:$C$15</c:f>
              <c:numCache>
                <c:formatCode>[$$-409]#,##0</c:formatCode>
                <c:ptCount val="2"/>
                <c:pt idx="0">
                  <c:v>55774.058577405856</c:v>
                </c:pt>
                <c:pt idx="1">
                  <c:v>60123.966942148763</c:v>
                </c:pt>
              </c:numCache>
            </c:numRef>
          </c:val>
          <c:extLst>
            <c:ext xmlns:c16="http://schemas.microsoft.com/office/drawing/2014/chart" uri="{C3380CC4-5D6E-409C-BE32-E72D297353CC}">
              <c16:uniqueId val="{00000001-2B43-4306-BD33-F7F15FBE2E37}"/>
            </c:ext>
          </c:extLst>
        </c:ser>
        <c:dLbls>
          <c:dLblPos val="outEnd"/>
          <c:showLegendKey val="0"/>
          <c:showVal val="1"/>
          <c:showCatName val="0"/>
          <c:showSerName val="0"/>
          <c:showPercent val="0"/>
          <c:showBubbleSize val="0"/>
        </c:dLbls>
        <c:gapWidth val="100"/>
        <c:overlap val="-24"/>
        <c:axId val="1616597567"/>
        <c:axId val="1616593727"/>
      </c:barChart>
      <c:catAx>
        <c:axId val="16165975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93727"/>
        <c:crosses val="autoZero"/>
        <c:auto val="1"/>
        <c:lblAlgn val="ctr"/>
        <c:lblOffset val="100"/>
        <c:noMultiLvlLbl val="0"/>
      </c:catAx>
      <c:valAx>
        <c:axId val="161659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Difference (Distance</a:t>
            </a:r>
            <a:r>
              <a:rPr lang="en-IN" baseline="0"/>
              <a:t>-Wise)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Table'!$A$35:$A$40</c:f>
              <c:strCache>
                <c:ptCount val="5"/>
                <c:pt idx="0">
                  <c:v>0-1 Miles</c:v>
                </c:pt>
                <c:pt idx="1">
                  <c:v>1-2 Miles</c:v>
                </c:pt>
                <c:pt idx="2">
                  <c:v>2-5 Miles</c:v>
                </c:pt>
                <c:pt idx="3">
                  <c:v>5-10 Miles</c:v>
                </c:pt>
                <c:pt idx="4">
                  <c:v>10 +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4C-44A5-B204-BDF70E480AF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Table'!$A$35:$A$40</c:f>
              <c:strCache>
                <c:ptCount val="5"/>
                <c:pt idx="0">
                  <c:v>0-1 Miles</c:v>
                </c:pt>
                <c:pt idx="1">
                  <c:v>1-2 Miles</c:v>
                </c:pt>
                <c:pt idx="2">
                  <c:v>2-5 Miles</c:v>
                </c:pt>
                <c:pt idx="3">
                  <c:v>5-10 Miles</c:v>
                </c:pt>
                <c:pt idx="4">
                  <c:v>10 +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4C-44A5-B204-BDF70E480AF5}"/>
            </c:ext>
          </c:extLst>
        </c:ser>
        <c:dLbls>
          <c:showLegendKey val="0"/>
          <c:showVal val="0"/>
          <c:showCatName val="0"/>
          <c:showSerName val="0"/>
          <c:showPercent val="0"/>
          <c:showBubbleSize val="0"/>
        </c:dLbls>
        <c:marker val="1"/>
        <c:smooth val="0"/>
        <c:axId val="1223791423"/>
        <c:axId val="1223803423"/>
      </c:lineChart>
      <c:catAx>
        <c:axId val="122379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2320803937064261"/>
              <c:y val="0.875083599170242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803423"/>
        <c:crosses val="autoZero"/>
        <c:auto val="1"/>
        <c:lblAlgn val="ctr"/>
        <c:lblOffset val="100"/>
        <c:noMultiLvlLbl val="0"/>
      </c:catAx>
      <c:valAx>
        <c:axId val="122380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79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Difference (Age-Wise)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70-47BA-B658-F33BB7B1B88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70-47BA-B658-F33BB7B1B88D}"/>
            </c:ext>
          </c:extLst>
        </c:ser>
        <c:dLbls>
          <c:showLegendKey val="0"/>
          <c:showVal val="0"/>
          <c:showCatName val="0"/>
          <c:showSerName val="0"/>
          <c:showPercent val="0"/>
          <c:showBubbleSize val="0"/>
        </c:dLbls>
        <c:marker val="1"/>
        <c:smooth val="0"/>
        <c:axId val="1626408383"/>
        <c:axId val="1626399743"/>
      </c:lineChart>
      <c:catAx>
        <c:axId val="16264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7793759788017001"/>
              <c:y val="0.855356372085030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26399743"/>
        <c:crosses val="autoZero"/>
        <c:auto val="1"/>
        <c:lblAlgn val="ctr"/>
        <c:lblOffset val="100"/>
        <c:noMultiLvlLbl val="0"/>
      </c:catAx>
      <c:valAx>
        <c:axId val="16263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4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9070</xdr:colOff>
      <xdr:row>3</xdr:row>
      <xdr:rowOff>184150</xdr:rowOff>
    </xdr:from>
    <xdr:to>
      <xdr:col>15</xdr:col>
      <xdr:colOff>548722</xdr:colOff>
      <xdr:row>21</xdr:row>
      <xdr:rowOff>0</xdr:rowOff>
    </xdr:to>
    <xdr:graphicFrame macro="">
      <xdr:nvGraphicFramePr>
        <xdr:cNvPr id="6" name="Chart 5">
          <a:extLst>
            <a:ext uri="{FF2B5EF4-FFF2-40B4-BE49-F238E27FC236}">
              <a16:creationId xmlns:a16="http://schemas.microsoft.com/office/drawing/2014/main" id="{8EAB2B4E-F385-3F33-B7C4-41970585CF79}"/>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743858</xdr:colOff>
      <xdr:row>26</xdr:row>
      <xdr:rowOff>2722</xdr:rowOff>
    </xdr:from>
    <xdr:to>
      <xdr:col>15</xdr:col>
      <xdr:colOff>476250</xdr:colOff>
      <xdr:row>40</xdr:row>
      <xdr:rowOff>78922</xdr:rowOff>
    </xdr:to>
    <xdr:graphicFrame macro="">
      <xdr:nvGraphicFramePr>
        <xdr:cNvPr id="7" name="Chart 6">
          <a:extLst>
            <a:ext uri="{FF2B5EF4-FFF2-40B4-BE49-F238E27FC236}">
              <a16:creationId xmlns:a16="http://schemas.microsoft.com/office/drawing/2014/main" id="{9C55E305-DB15-2484-6D11-A674A6CA5E96}"/>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725715</xdr:colOff>
      <xdr:row>46</xdr:row>
      <xdr:rowOff>138792</xdr:rowOff>
    </xdr:from>
    <xdr:to>
      <xdr:col>15</xdr:col>
      <xdr:colOff>528017</xdr:colOff>
      <xdr:row>61</xdr:row>
      <xdr:rowOff>0</xdr:rowOff>
    </xdr:to>
    <xdr:graphicFrame macro="">
      <xdr:nvGraphicFramePr>
        <xdr:cNvPr id="8" name="Chart 7">
          <a:extLst>
            <a:ext uri="{FF2B5EF4-FFF2-40B4-BE49-F238E27FC236}">
              <a16:creationId xmlns:a16="http://schemas.microsoft.com/office/drawing/2014/main" id="{752E57F4-C828-6911-0AED-22D0290AA2CA}"/>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4</xdr:row>
      <xdr:rowOff>9921</xdr:rowOff>
    </xdr:from>
    <xdr:to>
      <xdr:col>13</xdr:col>
      <xdr:colOff>0</xdr:colOff>
      <xdr:row>20</xdr:row>
      <xdr:rowOff>49609</xdr:rowOff>
    </xdr:to>
    <xdr:graphicFrame macro="">
      <xdr:nvGraphicFramePr>
        <xdr:cNvPr id="10" name="Chart 9">
          <a:extLst>
            <a:ext uri="{FF2B5EF4-FFF2-40B4-BE49-F238E27FC236}">
              <a16:creationId xmlns:a16="http://schemas.microsoft.com/office/drawing/2014/main" id="{92F3F656-93A0-4963-A8BE-A957B15BF494}"/>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20</xdr:row>
      <xdr:rowOff>38099</xdr:rowOff>
    </xdr:from>
    <xdr:to>
      <xdr:col>23</xdr:col>
      <xdr:colOff>0</xdr:colOff>
      <xdr:row>38</xdr:row>
      <xdr:rowOff>32106</xdr:rowOff>
    </xdr:to>
    <xdr:graphicFrame macro="">
      <xdr:nvGraphicFramePr>
        <xdr:cNvPr id="12" name="Chart 11">
          <a:extLst>
            <a:ext uri="{FF2B5EF4-FFF2-40B4-BE49-F238E27FC236}">
              <a16:creationId xmlns:a16="http://schemas.microsoft.com/office/drawing/2014/main" id="{CFADD126-667D-4949-827A-B1718D268A21}"/>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9922</xdr:colOff>
      <xdr:row>4</xdr:row>
      <xdr:rowOff>10703</xdr:rowOff>
    </xdr:from>
    <xdr:to>
      <xdr:col>23</xdr:col>
      <xdr:colOff>1</xdr:colOff>
      <xdr:row>20</xdr:row>
      <xdr:rowOff>39688</xdr:rowOff>
    </xdr:to>
    <xdr:graphicFrame macro="">
      <xdr:nvGraphicFramePr>
        <xdr:cNvPr id="14" name="Chart 13">
          <a:extLst>
            <a:ext uri="{FF2B5EF4-FFF2-40B4-BE49-F238E27FC236}">
              <a16:creationId xmlns:a16="http://schemas.microsoft.com/office/drawing/2014/main" id="{24829998-9002-4DEE-97E5-AE11145356B8}"/>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36626</xdr:colOff>
      <xdr:row>4</xdr:row>
      <xdr:rowOff>7954</xdr:rowOff>
    </xdr:from>
    <xdr:to>
      <xdr:col>3</xdr:col>
      <xdr:colOff>559716</xdr:colOff>
      <xdr:row>8</xdr:row>
      <xdr:rowOff>176753</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386999CD-9FF6-0886-76D2-3335737F04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626" y="754243"/>
              <a:ext cx="2349533" cy="915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39278</xdr:colOff>
      <xdr:row>15</xdr:row>
      <xdr:rowOff>162614</xdr:rowOff>
    </xdr:from>
    <xdr:to>
      <xdr:col>3</xdr:col>
      <xdr:colOff>530258</xdr:colOff>
      <xdr:row>25</xdr:row>
      <xdr:rowOff>29460</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1D684E48-4143-F6CC-537E-D0980297F1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278" y="3078430"/>
              <a:ext cx="2327944" cy="1810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29459</xdr:colOff>
      <xdr:row>9</xdr:row>
      <xdr:rowOff>20230</xdr:rowOff>
    </xdr:from>
    <xdr:to>
      <xdr:col>3</xdr:col>
      <xdr:colOff>540078</xdr:colOff>
      <xdr:row>15</xdr:row>
      <xdr:rowOff>117837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875C037-3BF2-59D4-19B8-7873537512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459" y="1769720"/>
              <a:ext cx="2347583" cy="1263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851.638257407409" createdVersion="8" refreshedVersion="8" minRefreshableVersion="3" recordCount="1000" xr:uid="{A4899876-0D21-47C4-A787-63E364C314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2985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271E0-A2EF-4FDA-820F-DEEB3E61CC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 colHeaderCaption="Bike Purchased">
  <location ref="A1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9F9CA-B048-477D-A42D-190002507B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Brackets" colHeaderCaption="Purchased Bike">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67CBD2-F613-42FE-AF24-7314AB5B17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mmute Distance" colHeaderCaption="Purchased Bike">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AB93B4-C0E5-4A3F-9CB4-565DBE50ACBD}" sourceName="Marital Status">
  <pivotTables>
    <pivotTable tabId="4" name="PivotTable1"/>
    <pivotTable tabId="4" name="PivotTable2"/>
    <pivotTable tabId="4" name="PivotTable3"/>
  </pivotTables>
  <data>
    <tabular pivotCacheId="742985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F18487-F968-4A42-9E11-5EEF58634BC4}" sourceName="Education">
  <pivotTables>
    <pivotTable tabId="4" name="PivotTable1"/>
    <pivotTable tabId="4" name="PivotTable2"/>
    <pivotTable tabId="4" name="PivotTable3"/>
  </pivotTables>
  <data>
    <tabular pivotCacheId="7429858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F055C4-AB71-4261-99B9-C9F5A253DC16}" sourceName="Region">
  <pivotTables>
    <pivotTable tabId="4" name="PivotTable1"/>
    <pivotTable tabId="4" name="PivotTable2"/>
    <pivotTable tabId="4" name="PivotTable3"/>
  </pivotTables>
  <data>
    <tabular pivotCacheId="7429858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D6E804-81BB-4DF1-B8E4-6D839120D629}" cache="Slicer_Marital_Status" caption="Marital Status" style="SlicerStyleDark1" rowHeight="241300"/>
  <slicer name="Education" xr10:uid="{81B0F84A-4DC4-4B4A-ABB0-0CEDD25DA7C3}" cache="Slicer_Education" caption="Education" style="SlicerStyleDark1" rowHeight="241300"/>
  <slicer name="Region" xr10:uid="{4B34124F-91A2-41A4-87AA-6064A3712E7E}"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1" workbookViewId="0"/>
  </sheetViews>
  <sheetFormatPr defaultColWidth="11.85546875" defaultRowHeight="15" x14ac:dyDescent="0.25"/>
  <cols>
    <col min="1" max="1" width="6.42578125" bestFit="1" customWidth="1"/>
    <col min="2" max="2" width="13.28515625" bestFit="1" customWidth="1"/>
    <col min="4" max="4" width="12.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A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171A5-89A3-48F8-A8DC-34BD7EE760E8}">
  <dimension ref="A1:N1001"/>
  <sheetViews>
    <sheetView zoomScale="115" zoomScaleNormal="100" workbookViewId="0">
      <selection activeCell="C932" sqref="C932"/>
    </sheetView>
  </sheetViews>
  <sheetFormatPr defaultRowHeight="15" x14ac:dyDescent="0.25"/>
  <cols>
    <col min="2" max="2" width="13.28515625" bestFit="1" customWidth="1"/>
    <col min="4" max="4" width="12.42578125" style="3" bestFit="1" customWidth="1"/>
    <col min="5" max="5" width="8.5703125" bestFit="1" customWidth="1"/>
    <col min="6" max="6" width="17.7109375" bestFit="1" customWidth="1"/>
    <col min="7" max="7" width="14.140625" bestFit="1" customWidth="1"/>
    <col min="8" max="8" width="12.7109375" bestFit="1" customWidth="1"/>
    <col min="9" max="9" width="9.7109375" customWidth="1"/>
    <col min="10" max="10" width="18" bestFit="1" customWidth="1"/>
    <col min="11" max="11" width="14"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IF(L2&lt;31,"Adolescent",IF(L2&gt;54,"Old",IF( L2&gt;=31,"Middle Age","Invalid")))</f>
        <v>Middle Age</v>
      </c>
      <c r="N2" t="s">
        <v>18</v>
      </c>
    </row>
    <row r="3" spans="1:14" x14ac:dyDescent="0.25">
      <c r="A3">
        <v>24107</v>
      </c>
      <c r="B3" t="s">
        <v>36</v>
      </c>
      <c r="C3" t="s">
        <v>39</v>
      </c>
      <c r="D3" s="3">
        <v>30000</v>
      </c>
      <c r="E3">
        <v>3</v>
      </c>
      <c r="F3" t="s">
        <v>19</v>
      </c>
      <c r="G3" t="s">
        <v>20</v>
      </c>
      <c r="H3" t="s">
        <v>15</v>
      </c>
      <c r="I3">
        <v>1</v>
      </c>
      <c r="J3" t="s">
        <v>16</v>
      </c>
      <c r="K3" t="s">
        <v>17</v>
      </c>
      <c r="L3">
        <v>43</v>
      </c>
      <c r="M3" t="str">
        <f>IF(L3&lt;31,"Adolescent",IF(L3&gt;54,"Old",IF( L3&gt;=31,"Middle Age","Invalid")))</f>
        <v>Middle Age</v>
      </c>
      <c r="N3" t="s">
        <v>18</v>
      </c>
    </row>
    <row r="4" spans="1:14" x14ac:dyDescent="0.25">
      <c r="A4">
        <v>14177</v>
      </c>
      <c r="B4" t="s">
        <v>36</v>
      </c>
      <c r="C4" t="s">
        <v>39</v>
      </c>
      <c r="D4" s="3">
        <v>80000</v>
      </c>
      <c r="E4">
        <v>5</v>
      </c>
      <c r="F4" t="s">
        <v>19</v>
      </c>
      <c r="G4" t="s">
        <v>21</v>
      </c>
      <c r="H4" t="s">
        <v>18</v>
      </c>
      <c r="I4">
        <v>2</v>
      </c>
      <c r="J4" t="s">
        <v>22</v>
      </c>
      <c r="K4" t="s">
        <v>17</v>
      </c>
      <c r="L4">
        <v>60</v>
      </c>
      <c r="M4" t="str">
        <f>IF(L4&lt;31,"Adolescent",IF(L4&gt;54,"Old",IF( L4&gt;=31,"Middle Age","Invalid")))</f>
        <v>Old</v>
      </c>
      <c r="N4" t="s">
        <v>18</v>
      </c>
    </row>
    <row r="5" spans="1:14" x14ac:dyDescent="0.25">
      <c r="A5">
        <v>24381</v>
      </c>
      <c r="B5" t="s">
        <v>37</v>
      </c>
      <c r="C5" t="s">
        <v>39</v>
      </c>
      <c r="D5" s="3">
        <v>70000</v>
      </c>
      <c r="E5">
        <v>0</v>
      </c>
      <c r="F5" t="s">
        <v>13</v>
      </c>
      <c r="G5" t="s">
        <v>21</v>
      </c>
      <c r="H5" t="s">
        <v>15</v>
      </c>
      <c r="I5">
        <v>1</v>
      </c>
      <c r="J5" t="s">
        <v>23</v>
      </c>
      <c r="K5" t="s">
        <v>24</v>
      </c>
      <c r="L5">
        <v>41</v>
      </c>
      <c r="M5" t="str">
        <f t="shared" ref="M5:M68" si="0">IF(L5&lt;31,"Adolescent",IF(L5&gt;54,"Old",IF( L5&gt;=31,"Middle Age","Invalid")))</f>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0"/>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ref="M69:M132" si="1">IF(L69&lt;31,"Adolescent",IF(L69&gt;54,"Old",IF( L69&gt;=31,"Middle Age","Invalid")))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1"/>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ref="M133:M196" si="2">IF(L133&lt;31,"Adolescent",IF(L133&gt;54,"Old",IF( L133&gt;=31,"Middle Age","Invalid")))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2"/>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2"/>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ref="M197:M260" si="3">IF(L197&lt;31,"Adolescent",IF(L197&gt;54,"Old",IF( L197&gt;=31,"Middle Age","Invalid")))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3"/>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ref="M261:M324" si="4">IF(L261&lt;31,"Adolescent",IF(L261&gt;54,"Old",IF( L261&gt;=31,"Middle Age","Invalid")))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4"/>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ref="M325:M388" si="5">IF(L325&lt;31,"Adolescent",IF(L325&gt;54,"Old",IF( L325&gt;=31,"Middle Age","Invalid")))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5"/>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ref="M389:M452" si="6">IF(L389&lt;31,"Adolescent",IF(L389&gt;54,"Old",IF( L389&gt;=31,"Middle Age","Invalid")))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6"/>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ref="M453:M516" si="7">IF(L453&lt;31,"Adolescent",IF(L453&gt;54,"Old",IF( L453&gt;=31,"Middle Age","Invalid")))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7"/>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7"/>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ref="M517:M580" si="8">IF(L517&lt;31,"Adolescent",IF(L517&gt;54,"Old",IF( L517&gt;=31,"Middle Age","Invalid")))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8"/>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ref="M581:M644" si="9">IF(L581&lt;31,"Adolescent",IF(L581&gt;54,"Old",IF( L581&gt;=31,"Middle Age","Invalid")))</f>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9"/>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9"/>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ref="M645:M708" si="10">IF(L645&lt;31,"Adolescent",IF(L645&gt;54,"Old",IF( L645&gt;=31,"Middle Age","Invalid")))</f>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0"/>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0"/>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ref="M709:M772" si="11">IF(L709&lt;31,"Adolescent",IF(L709&gt;54,"Old",IF( L709&gt;=31,"Middle Age","Invalid")))</f>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1"/>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ref="M773:M836" si="12">IF(L773&lt;31,"Adolescent",IF(L773&gt;54,"Old",IF( L773&gt;=31,"Middle Age","Invalid")))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2"/>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ref="M837:M900" si="13">IF(L837&lt;31,"Adolescent",IF(L837&gt;54,"Old",IF( L837&gt;=31,"Middle Age","Invalid")))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3"/>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ref="M901:M964" si="14">IF(L901&lt;31,"Adolescent",IF(L901&gt;54,"Old",IF( L901&gt;=31,"Middle Age","Invalid")))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4"/>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ref="M965:M1001" si="15">IF(L965&lt;31,"Adolescent",IF(L965&gt;54,"Old",IF( L965&gt;=31,"Middle Age","Invalid")))</f>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484D-91AE-4D8A-ABE6-EC6BDA49A611}">
  <dimension ref="A11:D60"/>
  <sheetViews>
    <sheetView zoomScale="92" zoomScaleNormal="192" workbookViewId="0">
      <selection activeCell="F43" sqref="F43"/>
    </sheetView>
  </sheetViews>
  <sheetFormatPr defaultRowHeight="15" x14ac:dyDescent="0.25"/>
  <cols>
    <col min="1" max="1" width="22.85546875" bestFit="1" customWidth="1"/>
    <col min="2" max="2" width="16.85546875" bestFit="1" customWidth="1"/>
    <col min="3" max="3" width="11.7109375" customWidth="1"/>
    <col min="4" max="5" width="11.28515625" bestFit="1" customWidth="1"/>
    <col min="6" max="10" width="7.5703125" bestFit="1" customWidth="1"/>
    <col min="18" max="18" width="11.28515625" bestFit="1" customWidth="1"/>
  </cols>
  <sheetData>
    <row r="11" spans="1:4" x14ac:dyDescent="0.25">
      <c r="A11" s="4" t="s">
        <v>43</v>
      </c>
      <c r="B11" s="4" t="s">
        <v>44</v>
      </c>
    </row>
    <row r="12" spans="1:4" x14ac:dyDescent="0.25">
      <c r="A12" s="4" t="s">
        <v>45</v>
      </c>
      <c r="B12" t="s">
        <v>18</v>
      </c>
      <c r="C12" t="s">
        <v>15</v>
      </c>
      <c r="D12" t="s">
        <v>41</v>
      </c>
    </row>
    <row r="13" spans="1:4" x14ac:dyDescent="0.25">
      <c r="A13" s="5" t="s">
        <v>38</v>
      </c>
      <c r="B13" s="3">
        <v>53440</v>
      </c>
      <c r="C13" s="3">
        <v>55774.058577405856</v>
      </c>
      <c r="D13" s="3">
        <v>54580.777096114522</v>
      </c>
    </row>
    <row r="14" spans="1:4" x14ac:dyDescent="0.25">
      <c r="A14" s="5" t="s">
        <v>39</v>
      </c>
      <c r="B14" s="3">
        <v>56208.178438661707</v>
      </c>
      <c r="C14" s="3">
        <v>60123.966942148763</v>
      </c>
      <c r="D14" s="3">
        <v>58062.62230919765</v>
      </c>
    </row>
    <row r="15" spans="1:4" x14ac:dyDescent="0.25">
      <c r="A15" s="5" t="s">
        <v>41</v>
      </c>
      <c r="B15" s="3">
        <v>54874.759152215796</v>
      </c>
      <c r="C15" s="3">
        <v>57962.577962577961</v>
      </c>
      <c r="D15" s="3">
        <v>56360</v>
      </c>
    </row>
    <row r="33" spans="1:4" x14ac:dyDescent="0.25">
      <c r="A33" s="4" t="s">
        <v>42</v>
      </c>
      <c r="B33" s="4" t="s">
        <v>12</v>
      </c>
    </row>
    <row r="34" spans="1:4" x14ac:dyDescent="0.25">
      <c r="A34" s="4" t="s">
        <v>9</v>
      </c>
      <c r="B34" t="s">
        <v>18</v>
      </c>
      <c r="C34" t="s">
        <v>15</v>
      </c>
      <c r="D34" t="s">
        <v>41</v>
      </c>
    </row>
    <row r="35" spans="1:4" x14ac:dyDescent="0.25">
      <c r="A35" s="5" t="s">
        <v>16</v>
      </c>
      <c r="B35">
        <v>166</v>
      </c>
      <c r="C35">
        <v>200</v>
      </c>
      <c r="D35">
        <v>366</v>
      </c>
    </row>
    <row r="36" spans="1:4" x14ac:dyDescent="0.25">
      <c r="A36" s="5" t="s">
        <v>26</v>
      </c>
      <c r="B36">
        <v>92</v>
      </c>
      <c r="C36">
        <v>77</v>
      </c>
      <c r="D36">
        <v>169</v>
      </c>
    </row>
    <row r="37" spans="1:4" x14ac:dyDescent="0.25">
      <c r="A37" s="5" t="s">
        <v>22</v>
      </c>
      <c r="B37">
        <v>67</v>
      </c>
      <c r="C37">
        <v>95</v>
      </c>
      <c r="D37">
        <v>162</v>
      </c>
    </row>
    <row r="38" spans="1:4" x14ac:dyDescent="0.25">
      <c r="A38" s="5" t="s">
        <v>23</v>
      </c>
      <c r="B38">
        <v>116</v>
      </c>
      <c r="C38">
        <v>76</v>
      </c>
      <c r="D38">
        <v>192</v>
      </c>
    </row>
    <row r="39" spans="1:4" x14ac:dyDescent="0.25">
      <c r="A39" s="5" t="s">
        <v>49</v>
      </c>
      <c r="B39">
        <v>78</v>
      </c>
      <c r="C39">
        <v>33</v>
      </c>
      <c r="D39">
        <v>111</v>
      </c>
    </row>
    <row r="40" spans="1:4" x14ac:dyDescent="0.25">
      <c r="A40" s="5" t="s">
        <v>41</v>
      </c>
      <c r="B40">
        <v>519</v>
      </c>
      <c r="C40">
        <v>481</v>
      </c>
      <c r="D40">
        <v>1000</v>
      </c>
    </row>
    <row r="55" spans="1:4" x14ac:dyDescent="0.25">
      <c r="A55" s="4" t="s">
        <v>42</v>
      </c>
      <c r="B55" s="4" t="s">
        <v>12</v>
      </c>
    </row>
    <row r="56" spans="1:4" x14ac:dyDescent="0.25">
      <c r="A56" s="4" t="s">
        <v>40</v>
      </c>
      <c r="B56" t="s">
        <v>18</v>
      </c>
      <c r="C56" t="s">
        <v>15</v>
      </c>
      <c r="D56" t="s">
        <v>41</v>
      </c>
    </row>
    <row r="57" spans="1:4" x14ac:dyDescent="0.25">
      <c r="A57" s="5" t="s">
        <v>46</v>
      </c>
      <c r="B57">
        <v>71</v>
      </c>
      <c r="C57">
        <v>39</v>
      </c>
      <c r="D57">
        <v>110</v>
      </c>
    </row>
    <row r="58" spans="1:4" x14ac:dyDescent="0.25">
      <c r="A58" s="5" t="s">
        <v>47</v>
      </c>
      <c r="B58">
        <v>318</v>
      </c>
      <c r="C58">
        <v>383</v>
      </c>
      <c r="D58">
        <v>701</v>
      </c>
    </row>
    <row r="59" spans="1:4" x14ac:dyDescent="0.25">
      <c r="A59" s="5" t="s">
        <v>48</v>
      </c>
      <c r="B59">
        <v>130</v>
      </c>
      <c r="C59">
        <v>59</v>
      </c>
      <c r="D59">
        <v>189</v>
      </c>
    </row>
    <row r="60" spans="1:4" x14ac:dyDescent="0.25">
      <c r="A60" s="5" t="s">
        <v>41</v>
      </c>
      <c r="B60">
        <v>519</v>
      </c>
      <c r="C60">
        <v>481</v>
      </c>
      <c r="D6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0A3E-6BDD-4C09-B4FE-DEF6073BD003}">
  <dimension ref="A1:W4"/>
  <sheetViews>
    <sheetView showGridLines="0" tabSelected="1" zoomScale="98" zoomScaleNormal="115" workbookViewId="0">
      <selection activeCell="C30" sqref="C30"/>
    </sheetView>
  </sheetViews>
  <sheetFormatPr defaultRowHeight="15" x14ac:dyDescent="0.25"/>
  <sheetData>
    <row r="1" spans="1:23" ht="15" customHeight="1" x14ac:dyDescent="0.25">
      <c r="A1" s="6" t="s">
        <v>50</v>
      </c>
      <c r="B1" s="6"/>
      <c r="C1" s="6"/>
      <c r="D1" s="6"/>
      <c r="E1" s="6"/>
      <c r="F1" s="6"/>
      <c r="G1" s="6"/>
      <c r="H1" s="6"/>
      <c r="I1" s="6"/>
      <c r="J1" s="6"/>
      <c r="K1" s="6"/>
      <c r="L1" s="6"/>
      <c r="M1" s="6"/>
      <c r="N1" s="6"/>
      <c r="O1" s="6"/>
      <c r="P1" s="6"/>
      <c r="Q1" s="6"/>
      <c r="R1" s="6"/>
      <c r="S1" s="6"/>
      <c r="T1" s="6"/>
      <c r="U1" s="6"/>
      <c r="V1" s="6"/>
      <c r="W1" s="6"/>
    </row>
    <row r="2" spans="1:23" x14ac:dyDescent="0.25">
      <c r="A2" s="6"/>
      <c r="B2" s="6"/>
      <c r="C2" s="6"/>
      <c r="D2" s="6"/>
      <c r="E2" s="6"/>
      <c r="F2" s="6"/>
      <c r="G2" s="6"/>
      <c r="H2" s="6"/>
      <c r="I2" s="6"/>
      <c r="J2" s="6"/>
      <c r="K2" s="6"/>
      <c r="L2" s="6"/>
      <c r="M2" s="6"/>
      <c r="N2" s="6"/>
      <c r="O2" s="6"/>
      <c r="P2" s="6"/>
      <c r="Q2" s="6"/>
      <c r="R2" s="6"/>
      <c r="S2" s="6"/>
      <c r="T2" s="6"/>
      <c r="U2" s="6"/>
      <c r="V2" s="6"/>
      <c r="W2" s="6"/>
    </row>
    <row r="3" spans="1:23" x14ac:dyDescent="0.25">
      <c r="A3" s="6"/>
      <c r="B3" s="6"/>
      <c r="C3" s="6"/>
      <c r="D3" s="6"/>
      <c r="E3" s="6"/>
      <c r="F3" s="6"/>
      <c r="G3" s="6"/>
      <c r="H3" s="6"/>
      <c r="I3" s="6"/>
      <c r="J3" s="6"/>
      <c r="K3" s="6"/>
      <c r="L3" s="6"/>
      <c r="M3" s="6"/>
      <c r="N3" s="6"/>
      <c r="O3" s="6"/>
      <c r="P3" s="6"/>
      <c r="Q3" s="6"/>
      <c r="R3" s="6"/>
      <c r="S3" s="6"/>
      <c r="T3" s="6"/>
      <c r="U3" s="6"/>
      <c r="V3" s="6"/>
      <c r="W3" s="6"/>
    </row>
    <row r="4" spans="1:23" x14ac:dyDescent="0.25">
      <c r="A4" s="6"/>
      <c r="B4" s="6"/>
      <c r="C4" s="6"/>
      <c r="D4" s="6"/>
      <c r="E4" s="6"/>
      <c r="F4" s="6"/>
      <c r="G4" s="6"/>
      <c r="H4" s="6"/>
      <c r="I4" s="6"/>
      <c r="J4" s="6"/>
      <c r="K4" s="6"/>
      <c r="L4" s="6"/>
      <c r="M4" s="6"/>
      <c r="N4" s="6"/>
      <c r="O4" s="6"/>
      <c r="P4" s="6"/>
      <c r="Q4" s="6"/>
      <c r="R4" s="6"/>
      <c r="S4" s="6"/>
      <c r="T4" s="6"/>
      <c r="U4" s="6"/>
      <c r="V4" s="6"/>
      <c r="W4" s="6"/>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Chauhan</cp:lastModifiedBy>
  <cp:lastPrinted>2025-07-13T10:17:05Z</cp:lastPrinted>
  <dcterms:created xsi:type="dcterms:W3CDTF">2022-03-18T02:50:57Z</dcterms:created>
  <dcterms:modified xsi:type="dcterms:W3CDTF">2025-07-13T14:47:40Z</dcterms:modified>
</cp:coreProperties>
</file>