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rateek Mathur\Desktop\trainingInterns.git\trunk\"/>
    </mc:Choice>
  </mc:AlternateContent>
  <bookViews>
    <workbookView xWindow="930" yWindow="0" windowWidth="20490" windowHeight="7760" firstSheet="10" activeTab="12"/>
  </bookViews>
  <sheets>
    <sheet name="Checklists" sheetId="14" r:id="rId1"/>
    <sheet name="Day-1 Hygin" sheetId="22" r:id="rId2"/>
    <sheet name="Day-2 Hygin" sheetId="23" r:id="rId3"/>
    <sheet name="Day-3(C#)" sheetId="24" r:id="rId4"/>
    <sheet name="Day-4(C#)" sheetId="1" r:id="rId5"/>
    <sheet name="Day-5(C#)" sheetId="25" r:id="rId6"/>
    <sheet name="Day-6(C#)" sheetId="26" r:id="rId7"/>
    <sheet name="Day-7(C#)" sheetId="27" r:id="rId8"/>
    <sheet name="Day-8(C#)" sheetId="28" r:id="rId9"/>
    <sheet name="Day-9(C#)" sheetId="29" r:id="rId10"/>
    <sheet name="Day-10(DB)" sheetId="31" r:id="rId11"/>
    <sheet name="Day-11" sheetId="63" r:id="rId12"/>
    <sheet name="Day-12" sheetId="64" r:id="rId13"/>
    <sheet name="Day-13" sheetId="65" r:id="rId14"/>
    <sheet name="Day-14" sheetId="66" r:id="rId15"/>
    <sheet name="Day-15" sheetId="67" r:id="rId16"/>
    <sheet name="Day-16" sheetId="68" r:id="rId17"/>
    <sheet name="Day-17" sheetId="41" r:id="rId18"/>
    <sheet name="Day-18" sheetId="42" r:id="rId19"/>
    <sheet name="Day-19" sheetId="43" r:id="rId20"/>
    <sheet name="Day-20" sheetId="44" r:id="rId21"/>
    <sheet name="Day-21" sheetId="45" r:id="rId22"/>
    <sheet name="Day-22" sheetId="46" r:id="rId23"/>
    <sheet name="Day-23" sheetId="47" r:id="rId24"/>
    <sheet name="Day-24" sheetId="48" r:id="rId25"/>
    <sheet name="Day-25" sheetId="49" r:id="rId26"/>
    <sheet name="Day-26" sheetId="20" r:id="rId27"/>
    <sheet name="Day-27" sheetId="21" r:id="rId28"/>
    <sheet name="Day-28" sheetId="52" r:id="rId29"/>
    <sheet name="Day-29" sheetId="53" r:id="rId30"/>
    <sheet name="Day-30" sheetId="54" r:id="rId31"/>
    <sheet name="Day-31" sheetId="55" r:id="rId32"/>
    <sheet name="Day-32" sheetId="56" r:id="rId33"/>
    <sheet name="Day-33" sheetId="59" r:id="rId34"/>
    <sheet name="Day-34" sheetId="57" r:id="rId35"/>
    <sheet name="Day-35" sheetId="58" r:id="rId36"/>
    <sheet name="Day-36" sheetId="60" r:id="rId37"/>
    <sheet name="Day-37" sheetId="61" r:id="rId38"/>
    <sheet name="Attendence" sheetId="17" r:id="rId39"/>
    <sheet name="Sheet1" sheetId="62" r:id="rId40"/>
    <sheet name="Feedback Questions" sheetId="15" r:id="rId41"/>
  </sheets>
  <definedNames>
    <definedName name="_xlnm.Print_Area" localSheetId="4">'Day-4(C#)'!$A$1:$I$13</definedName>
  </definedNames>
  <calcPr calcId="152511"/>
</workbook>
</file>

<file path=xl/calcChain.xml><?xml version="1.0" encoding="utf-8"?>
<calcChain xmlns="http://schemas.openxmlformats.org/spreadsheetml/2006/main">
  <c r="A6" i="68" l="1"/>
  <c r="C6" i="68" s="1"/>
  <c r="A6" i="67"/>
  <c r="C6" i="67" s="1"/>
  <c r="A7" i="67" s="1"/>
  <c r="C7" i="67" s="1"/>
  <c r="A8" i="67" s="1"/>
  <c r="A8" i="66"/>
  <c r="A6" i="66"/>
  <c r="C6" i="66" s="1"/>
  <c r="A6" i="65"/>
  <c r="C6" i="65" s="1"/>
  <c r="A7" i="65" s="1"/>
  <c r="C7" i="65" s="1"/>
  <c r="A8" i="65" s="1"/>
  <c r="C8" i="65" s="1"/>
  <c r="A9" i="65" s="1"/>
  <c r="C9" i="65" s="1"/>
  <c r="A10" i="65" s="1"/>
  <c r="C10" i="65" s="1"/>
  <c r="A11" i="65" s="1"/>
  <c r="C11" i="65" s="1"/>
  <c r="A12" i="65" s="1"/>
  <c r="C12" i="65" s="1"/>
  <c r="C8" i="67" l="1"/>
  <c r="A9" i="67" s="1"/>
  <c r="C9" i="67" s="1"/>
  <c r="A10" i="67" s="1"/>
  <c r="C10" i="67" s="1"/>
  <c r="C8" i="66"/>
  <c r="A9" i="66" s="1"/>
  <c r="C9" i="66" s="1"/>
  <c r="A10" i="66" s="1"/>
  <c r="C10" i="66" s="1"/>
  <c r="A11" i="66" s="1"/>
  <c r="C11" i="66" s="1"/>
  <c r="A7" i="66"/>
  <c r="C7" i="66" s="1"/>
  <c r="A8" i="64" l="1"/>
  <c r="C8" i="64" s="1"/>
  <c r="A9" i="64" s="1"/>
  <c r="C9" i="64" s="1"/>
  <c r="A10" i="64" s="1"/>
  <c r="C10" i="64" s="1"/>
  <c r="A11" i="64" s="1"/>
  <c r="C11" i="64" s="1"/>
  <c r="A12" i="64" s="1"/>
  <c r="C12" i="64" s="1"/>
  <c r="C6" i="64"/>
  <c r="A7" i="64" s="1"/>
  <c r="C7" i="64" s="1"/>
  <c r="A6" i="64"/>
  <c r="A6" i="63"/>
  <c r="C6" i="63" s="1"/>
  <c r="A7" i="63" s="1"/>
  <c r="C7" i="63" s="1"/>
  <c r="A8" i="63" s="1"/>
  <c r="C8" i="63" s="1"/>
  <c r="A9" i="63" s="1"/>
  <c r="C9" i="63" s="1"/>
  <c r="A10" i="63" s="1"/>
  <c r="C10" i="63" s="1"/>
  <c r="A11" i="63" s="1"/>
  <c r="C11" i="63" s="1"/>
  <c r="J52" i="62" l="1"/>
  <c r="J53" i="62"/>
  <c r="J54" i="62"/>
  <c r="J55" i="62"/>
  <c r="J51" i="62"/>
  <c r="H52" i="62"/>
  <c r="H53" i="62"/>
  <c r="H54" i="62"/>
  <c r="H55" i="62"/>
  <c r="H51" i="62"/>
  <c r="D45" i="62"/>
  <c r="D46" i="62"/>
  <c r="D47" i="62"/>
  <c r="D44" i="62"/>
  <c r="C2" i="62" l="1"/>
  <c r="C1" i="62"/>
  <c r="G18" i="62"/>
  <c r="F15" i="62"/>
  <c r="A6" i="61" l="1"/>
  <c r="C6" i="61" s="1"/>
  <c r="A6" i="60"/>
  <c r="C6" i="60" s="1"/>
  <c r="A6" i="59"/>
  <c r="C6" i="59" s="1"/>
  <c r="A6" i="58"/>
  <c r="C6" i="58" s="1"/>
  <c r="A6" i="57"/>
  <c r="C6" i="57" s="1"/>
  <c r="A6" i="56"/>
  <c r="C6" i="56" s="1"/>
  <c r="A6" i="55"/>
  <c r="C6" i="55" s="1"/>
  <c r="A6" i="54"/>
  <c r="C6" i="54" s="1"/>
  <c r="A6" i="53"/>
  <c r="C6" i="53" s="1"/>
  <c r="A6" i="52"/>
  <c r="C6" i="52" s="1"/>
  <c r="A8" i="52" s="1"/>
  <c r="C8" i="52" s="1"/>
  <c r="A6" i="49"/>
  <c r="C6" i="49" s="1"/>
  <c r="A7" i="49" s="1"/>
  <c r="C7" i="49" s="1"/>
  <c r="A8" i="49" s="1"/>
  <c r="C8" i="49" s="1"/>
  <c r="A9" i="49" s="1"/>
  <c r="C9" i="49" s="1"/>
  <c r="A6" i="48"/>
  <c r="C6" i="48" s="1"/>
  <c r="A6" i="47"/>
  <c r="C6" i="47" s="1"/>
  <c r="A7" i="47" s="1"/>
  <c r="C7" i="47" s="1"/>
  <c r="A8" i="47" s="1"/>
  <c r="C8" i="47" s="1"/>
  <c r="A9" i="47" s="1"/>
  <c r="C9" i="47" s="1"/>
  <c r="A6" i="46"/>
  <c r="C6" i="46" s="1"/>
  <c r="A6" i="45"/>
  <c r="C6" i="45" s="1"/>
  <c r="A8" i="45" s="1"/>
  <c r="C8" i="45" s="1"/>
  <c r="A9" i="45" s="1"/>
  <c r="C9" i="45" s="1"/>
  <c r="A10" i="45" s="1"/>
  <c r="C10" i="45" s="1"/>
  <c r="A6" i="44"/>
  <c r="C6" i="44" s="1"/>
  <c r="A7" i="44" s="1"/>
  <c r="C7" i="44" s="1"/>
  <c r="A8" i="44" s="1"/>
  <c r="C8" i="44" s="1"/>
  <c r="A9" i="44" s="1"/>
  <c r="C9" i="44" s="1"/>
  <c r="A6" i="43"/>
  <c r="C6" i="43" s="1"/>
  <c r="A7" i="43" s="1"/>
  <c r="C7" i="43" s="1"/>
  <c r="A8" i="43" s="1"/>
  <c r="C8" i="43" s="1"/>
  <c r="A9" i="43" s="1"/>
  <c r="C9" i="43" s="1"/>
  <c r="A6" i="42"/>
  <c r="C6" i="42" s="1"/>
  <c r="A7" i="42" s="1"/>
  <c r="C7" i="42" s="1"/>
  <c r="A8" i="42" s="1"/>
  <c r="C8" i="42" s="1"/>
  <c r="A9" i="42" s="1"/>
  <c r="C9" i="42" s="1"/>
  <c r="A6" i="41"/>
  <c r="C6" i="41" s="1"/>
  <c r="A7" i="41" s="1"/>
  <c r="C7" i="41" s="1"/>
  <c r="A8" i="41" s="1"/>
  <c r="C8" i="41" s="1"/>
  <c r="A9" i="41" s="1"/>
  <c r="C9" i="41" s="1"/>
  <c r="A7" i="48" l="1"/>
  <c r="C7" i="48" s="1"/>
  <c r="A8" i="48" s="1"/>
  <c r="C8" i="48" s="1"/>
  <c r="A9" i="48" s="1"/>
  <c r="C9" i="48" s="1"/>
  <c r="A7" i="45"/>
  <c r="C7" i="45" s="1"/>
  <c r="A8" i="61"/>
  <c r="C8" i="61" s="1"/>
  <c r="A7" i="61"/>
  <c r="C7" i="61" s="1"/>
  <c r="A8" i="60"/>
  <c r="C8" i="60" s="1"/>
  <c r="A7" i="60"/>
  <c r="C7" i="60" s="1"/>
  <c r="A7" i="59"/>
  <c r="C7" i="59" s="1"/>
  <c r="A8" i="59"/>
  <c r="C8" i="59" s="1"/>
  <c r="A7" i="58"/>
  <c r="C7" i="58" s="1"/>
  <c r="A8" i="58"/>
  <c r="C8" i="58" s="1"/>
  <c r="A8" i="57"/>
  <c r="C8" i="57" s="1"/>
  <c r="A7" i="57"/>
  <c r="C7" i="57" s="1"/>
  <c r="A8" i="56"/>
  <c r="C8" i="56" s="1"/>
  <c r="A7" i="56"/>
  <c r="C7" i="56" s="1"/>
  <c r="A8" i="55"/>
  <c r="C8" i="55" s="1"/>
  <c r="A7" i="55"/>
  <c r="C7" i="55" s="1"/>
  <c r="A8" i="54"/>
  <c r="C8" i="54" s="1"/>
  <c r="A7" i="54"/>
  <c r="C7" i="54" s="1"/>
  <c r="A8" i="53"/>
  <c r="C8" i="53" s="1"/>
  <c r="A7" i="53"/>
  <c r="C7" i="53" s="1"/>
  <c r="A7" i="52"/>
  <c r="C7" i="52" s="1"/>
  <c r="A7" i="46"/>
  <c r="C7" i="46" s="1"/>
  <c r="A8" i="46" s="1"/>
  <c r="C8" i="46" s="1"/>
  <c r="A9" i="46" s="1"/>
  <c r="C9" i="46" s="1"/>
  <c r="A6" i="31"/>
  <c r="C6" i="31" s="1"/>
  <c r="A6" i="29"/>
  <c r="C6" i="29" s="1"/>
  <c r="A6" i="28"/>
  <c r="C6" i="28" s="1"/>
  <c r="A9" i="28" s="1"/>
  <c r="C9" i="28" s="1"/>
  <c r="A10" i="28" s="1"/>
  <c r="C10" i="28" s="1"/>
  <c r="A11" i="28" s="1"/>
  <c r="C11" i="28" s="1"/>
  <c r="A12" i="28" s="1"/>
  <c r="C12" i="28" s="1"/>
  <c r="A6" i="27"/>
  <c r="C6" i="27" s="1"/>
  <c r="A7" i="27" s="1"/>
  <c r="C7" i="27" s="1"/>
  <c r="A8" i="27" s="1"/>
  <c r="C8" i="27" s="1"/>
  <c r="A9" i="27" s="1"/>
  <c r="C9" i="27" s="1"/>
  <c r="A10" i="27" s="1"/>
  <c r="C10" i="27" s="1"/>
  <c r="A11" i="27" s="1"/>
  <c r="C11" i="27" s="1"/>
  <c r="A12" i="27" s="1"/>
  <c r="C12" i="27" s="1"/>
  <c r="A6" i="26"/>
  <c r="C6" i="26" s="1"/>
  <c r="A6" i="25"/>
  <c r="C6" i="25" s="1"/>
  <c r="A7" i="25" s="1"/>
  <c r="C7" i="25" s="1"/>
  <c r="A8" i="25" s="1"/>
  <c r="C8" i="25" s="1"/>
  <c r="A9" i="25" s="1"/>
  <c r="A6" i="24"/>
  <c r="C6" i="24" s="1"/>
  <c r="A7" i="24" s="1"/>
  <c r="C7" i="24" s="1"/>
  <c r="A6" i="23"/>
  <c r="C6" i="23" s="1"/>
  <c r="A8" i="23" s="1"/>
  <c r="C8" i="23" s="1"/>
  <c r="A6" i="22"/>
  <c r="C6" i="22" s="1"/>
  <c r="A7" i="22" s="1"/>
  <c r="C7" i="22" s="1"/>
  <c r="A8" i="22" s="1"/>
  <c r="C8" i="22" s="1"/>
  <c r="A9" i="22" s="1"/>
  <c r="C9" i="22" s="1"/>
  <c r="A10" i="22" s="1"/>
  <c r="C10" i="22" s="1"/>
  <c r="L1" i="17"/>
  <c r="L2" i="17"/>
  <c r="M2" i="17" s="1"/>
  <c r="N2" i="17" s="1"/>
  <c r="O2" i="17" s="1"/>
  <c r="P2" i="17" s="1"/>
  <c r="Q2" i="17" s="1"/>
  <c r="R2" i="17" s="1"/>
  <c r="S2" i="17" s="1"/>
  <c r="T2" i="17" s="1"/>
  <c r="U2" i="17" s="1"/>
  <c r="V2" i="17" s="1"/>
  <c r="W2" i="17" s="1"/>
  <c r="X2" i="17" s="1"/>
  <c r="Y2" i="17" s="1"/>
  <c r="Z2" i="17" s="1"/>
  <c r="AA2" i="17" s="1"/>
  <c r="AB2" i="17" s="1"/>
  <c r="AC2" i="17" s="1"/>
  <c r="AD2" i="17" s="1"/>
  <c r="AE2" i="17" s="1"/>
  <c r="AF2" i="17" s="1"/>
  <c r="AG2" i="17" s="1"/>
  <c r="AH2" i="17" s="1"/>
  <c r="AI2" i="17" s="1"/>
  <c r="AJ2" i="17" s="1"/>
  <c r="AK2" i="17" s="1"/>
  <c r="AL2" i="17" s="1"/>
  <c r="AM2" i="17" s="1"/>
  <c r="AN2" i="17" s="1"/>
  <c r="AO2" i="17" s="1"/>
  <c r="AP2" i="17" s="1"/>
  <c r="AQ2" i="17" s="1"/>
  <c r="AR2" i="17" s="1"/>
  <c r="AS2" i="17" s="1"/>
  <c r="AT2" i="17" s="1"/>
  <c r="AU2" i="17" s="1"/>
  <c r="AV2" i="17" s="1"/>
  <c r="AW2" i="17" s="1"/>
  <c r="AX2" i="17" s="1"/>
  <c r="AY2" i="17" s="1"/>
  <c r="AZ2" i="17" s="1"/>
  <c r="BA2" i="17" s="1"/>
  <c r="BB2" i="17" s="1"/>
  <c r="BC2" i="17" s="1"/>
  <c r="BD2" i="17" s="1"/>
  <c r="BE2" i="17" s="1"/>
  <c r="BF2" i="17" s="1"/>
  <c r="BG2" i="17" s="1"/>
  <c r="BH2" i="17" s="1"/>
  <c r="BI2" i="17" s="1"/>
  <c r="BJ2" i="17" s="1"/>
  <c r="BK2" i="17" s="1"/>
  <c r="BL2" i="17" s="1"/>
  <c r="BM2" i="17" s="1"/>
  <c r="BN2" i="17" s="1"/>
  <c r="BO2" i="17" s="1"/>
  <c r="BP2" i="17" s="1"/>
  <c r="BQ2" i="17" s="1"/>
  <c r="BR2" i="17" s="1"/>
  <c r="A7" i="26" l="1"/>
  <c r="C7" i="26" s="1"/>
  <c r="A8" i="26" s="1"/>
  <c r="C8" i="26" s="1"/>
  <c r="A9" i="26" s="1"/>
  <c r="C9" i="26" s="1"/>
  <c r="A10" i="26" s="1"/>
  <c r="C10" i="26" s="1"/>
  <c r="A11" i="26" s="1"/>
  <c r="C11" i="26" s="1"/>
  <c r="A12" i="26" s="1"/>
  <c r="C12" i="26" s="1"/>
  <c r="A13" i="26" s="1"/>
  <c r="C13" i="26" s="1"/>
  <c r="A7" i="31"/>
  <c r="C7" i="31" s="1"/>
  <c r="A7" i="28"/>
  <c r="C7" i="28" s="1"/>
  <c r="A8" i="28" s="1"/>
  <c r="C8" i="28" s="1"/>
  <c r="C9" i="25"/>
  <c r="A10" i="25" s="1"/>
  <c r="C10" i="25" s="1"/>
  <c r="A11" i="25" s="1"/>
  <c r="C11" i="25" s="1"/>
  <c r="A9" i="24"/>
  <c r="C9" i="24" s="1"/>
  <c r="A8" i="24"/>
  <c r="C8" i="24" s="1"/>
  <c r="A10" i="24" s="1"/>
  <c r="C10" i="24" s="1"/>
  <c r="A11" i="24" s="1"/>
  <c r="C11" i="24" s="1"/>
  <c r="A12" i="24" s="1"/>
  <c r="C12" i="24" s="1"/>
  <c r="A13" i="24" s="1"/>
  <c r="C13" i="24" s="1"/>
  <c r="A7" i="23"/>
  <c r="C7" i="23" s="1"/>
  <c r="A6" i="21"/>
  <c r="C6" i="21" s="1"/>
  <c r="A6" i="20"/>
  <c r="C6" i="20" s="1"/>
  <c r="A8" i="31" l="1"/>
  <c r="C8" i="31" s="1"/>
  <c r="A9" i="31" s="1"/>
  <c r="C9" i="31" s="1"/>
  <c r="A10" i="31" s="1"/>
  <c r="C10" i="31" s="1"/>
  <c r="A11" i="31" s="1"/>
  <c r="C11" i="31" s="1"/>
  <c r="A12" i="31" s="1"/>
  <c r="C12" i="31" s="1"/>
  <c r="A8" i="21"/>
  <c r="C8" i="21" s="1"/>
  <c r="A7" i="21"/>
  <c r="C7" i="21" s="1"/>
  <c r="A6" i="1" l="1"/>
  <c r="C6" i="1" s="1"/>
  <c r="A7" i="1" l="1"/>
  <c r="C7" i="1" s="1"/>
  <c r="A8" i="1" s="1"/>
  <c r="C8" i="1" s="1"/>
  <c r="A9" i="1" s="1"/>
  <c r="C9" i="1" s="1"/>
  <c r="A10" i="1" s="1"/>
  <c r="C10" i="1" s="1"/>
  <c r="A11" i="1" s="1"/>
  <c r="C11" i="1" l="1"/>
  <c r="A13" i="1" l="1"/>
  <c r="C13" i="1" s="1"/>
  <c r="A12" i="1"/>
  <c r="C12" i="1" s="1"/>
</calcChain>
</file>

<file path=xl/sharedStrings.xml><?xml version="1.0" encoding="utf-8"?>
<sst xmlns="http://schemas.openxmlformats.org/spreadsheetml/2006/main" count="1398" uniqueCount="324">
  <si>
    <t>Training Method</t>
  </si>
  <si>
    <t>Date</t>
  </si>
  <si>
    <t>Location</t>
  </si>
  <si>
    <t>Start Time</t>
  </si>
  <si>
    <t>End time</t>
  </si>
  <si>
    <t>Activity Duration</t>
  </si>
  <si>
    <t>Lesson/Training Activity (include breaks)</t>
  </si>
  <si>
    <t>Session Objectives</t>
  </si>
  <si>
    <r>
      <t xml:space="preserve"> Start Time</t>
    </r>
    <r>
      <rPr>
        <b/>
        <sz val="14"/>
        <color theme="0"/>
        <rFont val="Arial"/>
        <family val="2"/>
      </rPr>
      <t xml:space="preserve"> </t>
    </r>
    <r>
      <rPr>
        <b/>
        <sz val="14"/>
        <color theme="0"/>
        <rFont val="Wingdings"/>
        <charset val="2"/>
      </rPr>
      <t>ð</t>
    </r>
  </si>
  <si>
    <t>HR</t>
  </si>
  <si>
    <t xml:space="preserve">Owner </t>
  </si>
  <si>
    <t>Facilitator</t>
  </si>
  <si>
    <t>Binay Tiwari</t>
  </si>
  <si>
    <t>Lunch Break</t>
  </si>
  <si>
    <t>Self</t>
  </si>
  <si>
    <t xml:space="preserve">Trainer </t>
  </si>
  <si>
    <t xml:space="preserve">Trainer  </t>
  </si>
  <si>
    <t>Project Deployment</t>
  </si>
  <si>
    <t>Notes/Topics</t>
  </si>
  <si>
    <t>Session Title</t>
  </si>
  <si>
    <t>Introduction</t>
  </si>
  <si>
    <t>Lunch</t>
  </si>
  <si>
    <t>Contact your co-trainer (if you have one) and confirm all logistics such as meeting time, place, hotel, travel etc</t>
  </si>
  <si>
    <t>The Day Before The Training</t>
  </si>
  <si>
    <t>Contact your co-trainer (if you have one) and confirm all logistics such as meeting time, place, hotel, travel etc. Make sure they are coming</t>
  </si>
  <si>
    <t>Materials</t>
  </si>
  <si>
    <t xml:space="preserve">Training Manual </t>
  </si>
  <si>
    <t>Laptop computer</t>
  </si>
  <si>
    <t>projector</t>
  </si>
  <si>
    <t>Microphone</t>
  </si>
  <si>
    <t>Markers – different colors</t>
  </si>
  <si>
    <t>Scissors</t>
  </si>
  <si>
    <t>Non-permanent glue</t>
  </si>
  <si>
    <t>Snacks</t>
  </si>
  <si>
    <t xml:space="preserve">Check all equipment.  Make sure it works. </t>
  </si>
  <si>
    <t xml:space="preserve">Brief reminder sent to participants a week prior to course—date, time, location. </t>
  </si>
  <si>
    <t xml:space="preserve">Brief reminder sent to participants a day prior to course—date, time, location. </t>
  </si>
  <si>
    <t>All materials/equipment to be sent to venue have been sent.</t>
  </si>
  <si>
    <t>Lunch and other refreshment/beverage arrangements</t>
  </si>
  <si>
    <t>Training room computers working.</t>
  </si>
  <si>
    <t>Correct software and version installed.</t>
  </si>
  <si>
    <t>Keyboards, mice, mouse pads: available and working</t>
  </si>
  <si>
    <t>Internet connection active.</t>
  </si>
  <si>
    <t>Notepad</t>
  </si>
  <si>
    <t>Pen</t>
  </si>
  <si>
    <t>First Aid items</t>
  </si>
  <si>
    <t>Dress code for Trainee</t>
  </si>
  <si>
    <t>Inform trainees about the dress code</t>
  </si>
  <si>
    <t>Professional, comfortable, appropriate for the group</t>
  </si>
  <si>
    <t>Clean and pressed</t>
  </si>
  <si>
    <t>No tight clothes, shoes or belts</t>
  </si>
  <si>
    <t>Arrive 15 minutes early</t>
  </si>
  <si>
    <t xml:space="preserve">Inform trainees about do &amp; Don’t's during traning </t>
  </si>
  <si>
    <t xml:space="preserve">Do &amp; Don’t's during traning </t>
  </si>
  <si>
    <t xml:space="preserve">Turn off your cell phone. </t>
  </si>
  <si>
    <t>Introduce yourself as participants arrive</t>
  </si>
  <si>
    <t>Introduce self – brief bio</t>
  </si>
  <si>
    <t>This form is intended to support the project manager and the trainer (or training team) in preparing for the training phase</t>
  </si>
  <si>
    <t>Instructions</t>
  </si>
  <si>
    <t>Checklists for Training</t>
  </si>
  <si>
    <t>-</t>
  </si>
  <si>
    <t xml:space="preserve">
e-mail address is set up </t>
  </si>
  <si>
    <t>The Weeks Before The Training/Onboarding</t>
  </si>
  <si>
    <t>Name</t>
  </si>
  <si>
    <t>Designation</t>
  </si>
  <si>
    <t>1)</t>
  </si>
  <si>
    <t>Feedback Question</t>
  </si>
  <si>
    <t>3)</t>
  </si>
  <si>
    <t>Any surprises? If yes, what were they?</t>
  </si>
  <si>
    <t>4)</t>
  </si>
  <si>
    <t>Has training been helpful?</t>
  </si>
  <si>
    <t>What training would you add?</t>
  </si>
  <si>
    <t>6)</t>
  </si>
  <si>
    <t>How is your traning?</t>
  </si>
  <si>
    <t>Do you have all the equipment and/or work tools you need?</t>
  </si>
  <si>
    <t>7)</t>
  </si>
  <si>
    <t>Do you have suggestions on how to improve the New Employee Orientation?</t>
  </si>
  <si>
    <t>8)</t>
  </si>
  <si>
    <t>Is there something we should be providing to new employees that we have missed?</t>
  </si>
  <si>
    <t>9)</t>
  </si>
  <si>
    <t>Do you have any general suggestions?</t>
  </si>
  <si>
    <t>10)</t>
  </si>
  <si>
    <t>Getting Started</t>
  </si>
  <si>
    <t>Advanced Examples</t>
  </si>
  <si>
    <t>To get familiar with the UI path</t>
  </si>
  <si>
    <t>Schedule a robot for every 1 hour and monitor a value from a website. Trigger a mail if the value goes below a threshold level.
Work around dates comparision in different formats and changing them accordingly.</t>
  </si>
  <si>
    <t xml:space="preserve">Name </t>
  </si>
  <si>
    <t>Email-Address</t>
  </si>
  <si>
    <t>Number</t>
  </si>
  <si>
    <t>syedali3334@gmail.com</t>
  </si>
  <si>
    <t>Ashish Mishra</t>
  </si>
  <si>
    <t>mishraji25051997@gmail.com</t>
  </si>
  <si>
    <t>SQL</t>
  </si>
  <si>
    <t>ASP.NET</t>
  </si>
  <si>
    <t>C#</t>
  </si>
  <si>
    <t>Java</t>
  </si>
  <si>
    <t>yes</t>
  </si>
  <si>
    <t>no</t>
  </si>
  <si>
    <t>Shipra Siddhu</t>
  </si>
  <si>
    <t>shiprasidhu56@gmail.com</t>
  </si>
  <si>
    <t>Shubham Rathore</t>
  </si>
  <si>
    <t>shubhamrathorecool@gmail.com</t>
  </si>
  <si>
    <t>rjchaurasia1994@gmail.com</t>
  </si>
  <si>
    <t>Rahul Chaurasia</t>
  </si>
  <si>
    <t>Anshuman Rai</t>
  </si>
  <si>
    <t>anshumanrai012@gmail.com</t>
  </si>
  <si>
    <t>Yes</t>
  </si>
  <si>
    <t>No</t>
  </si>
  <si>
    <t>Ajay Kumar</t>
  </si>
  <si>
    <t>ajaymaurya0472@gmail.com</t>
  </si>
  <si>
    <t xml:space="preserve">Prateek Mathur </t>
  </si>
  <si>
    <t>prateekmathur005@gmail.com</t>
  </si>
  <si>
    <t>Sno</t>
  </si>
  <si>
    <t>Syed Ali Turab</t>
  </si>
  <si>
    <t>Qualification</t>
  </si>
  <si>
    <t>Feb</t>
  </si>
  <si>
    <t>Mar</t>
  </si>
  <si>
    <t>Gurgaon</t>
  </si>
  <si>
    <t>Introduction of the company and Must to know things for Software Development</t>
  </si>
  <si>
    <t xml:space="preserve">Excel Must to know </t>
  </si>
  <si>
    <t xml:space="preserve">1. Formatting in Excel
2. Basic Formulas in Excel
3. Rounding numbers in Excel
4. VlookUp
5. Freeze or lock rows and columns in an Excel worksheet
6. Sort data
7. Remove duplicates
8. Make the same change across worksheets
9. Creating Group
10. General </t>
  </si>
  <si>
    <t>Excel Practice</t>
  </si>
  <si>
    <t>Use Cases On Excel</t>
  </si>
  <si>
    <t>Code Repository Tools</t>
  </si>
  <si>
    <t>1. What is Repository (version control)
2. An introduction to GitHub
3. Install git and create a GitHub account
4. Create a local git repository 
5. Add a new file to the repo
6. Create a new branch
7. Create a new repository on GitHub
8. Create a Pull Request (PR)
10. Merge a PR
11.Get changes on GitHub back to your computer</t>
  </si>
  <si>
    <t>Excercises on GitHUb</t>
  </si>
  <si>
    <t>Use Cases</t>
  </si>
  <si>
    <t xml:space="preserve">The .Net Framework
</t>
  </si>
  <si>
    <t>Integrated Development Environment (IDE) for C#</t>
  </si>
  <si>
    <t>Program Structure</t>
  </si>
  <si>
    <t>Basic Syntax</t>
  </si>
  <si>
    <t>Data Type</t>
  </si>
  <si>
    <t>Type Conversion</t>
  </si>
  <si>
    <t>Variables</t>
  </si>
  <si>
    <t>Evaluation</t>
  </si>
  <si>
    <t>Constant &amp; Literals</t>
  </si>
  <si>
    <t>Operators</t>
  </si>
  <si>
    <t>Decision Making</t>
  </si>
  <si>
    <t>Loop</t>
  </si>
  <si>
    <t>Theoretial Evaluation</t>
  </si>
  <si>
    <t>Practial Program and Logic Building</t>
  </si>
  <si>
    <t>Encaptulation</t>
  </si>
  <si>
    <t>1. Public Access Specifier
2. Private Access Specifier
3. Protected Access Specifier
4. Internal Access Specifier</t>
  </si>
  <si>
    <t>Methods</t>
  </si>
  <si>
    <t>1. Defining Methods
2. Calling Methods
3. Recursive Method Calling
4. Passing Parameters to a Method
5. Passing Parameters by value
6. Passing Parameters by Reference 
7. Passing Parameters by Output</t>
  </si>
  <si>
    <t>Array , Multidimentional Array,String</t>
  </si>
  <si>
    <t>Structures &amp; Enum</t>
  </si>
  <si>
    <t>Practical Assignment</t>
  </si>
  <si>
    <t xml:space="preserve">Class </t>
  </si>
  <si>
    <t>Inheritance</t>
  </si>
  <si>
    <t>Polymorphism</t>
  </si>
  <si>
    <t>Operator Overloading</t>
  </si>
  <si>
    <t>Interface</t>
  </si>
  <si>
    <t>Practical Assignments</t>
  </si>
  <si>
    <t>Exception Handling</t>
  </si>
  <si>
    <t>File I/O</t>
  </si>
  <si>
    <t>Reflection</t>
  </si>
  <si>
    <t>Trainer</t>
  </si>
  <si>
    <t>Properties</t>
  </si>
  <si>
    <t>Indexes</t>
  </si>
  <si>
    <t>Delegates</t>
  </si>
  <si>
    <t>Events</t>
  </si>
  <si>
    <t>Collection</t>
  </si>
  <si>
    <t>Generics</t>
  </si>
  <si>
    <t>MultiThreading</t>
  </si>
  <si>
    <t>Revision</t>
  </si>
  <si>
    <t>Hackathon on C#</t>
  </si>
  <si>
    <t>gupta25061995@gmail.com</t>
  </si>
  <si>
    <t>indusharma1203@gmail.com</t>
  </si>
  <si>
    <t>getvikasmishra721@gmail.com</t>
  </si>
  <si>
    <t>Prashast Kumar Mishra</t>
  </si>
  <si>
    <t>er.prashastmishra@gmail.com</t>
  </si>
  <si>
    <t>Ankit Gupta</t>
  </si>
  <si>
    <t>ankitgupta13111997@gmail.com</t>
  </si>
  <si>
    <t>Akshay Awasthi</t>
  </si>
  <si>
    <t>akshayawasthi1000@gmail.com</t>
  </si>
  <si>
    <t>vinayp092@gmail.com</t>
  </si>
  <si>
    <t>vickyvishalj99@gmail.com</t>
  </si>
  <si>
    <t>Indu sharma</t>
  </si>
  <si>
    <t>Shubham Gupta</t>
  </si>
  <si>
    <t>Vikas mishra</t>
  </si>
  <si>
    <t>Vinay pandey</t>
  </si>
  <si>
    <t>Vishal jaiswal</t>
  </si>
  <si>
    <t>SQL Overview</t>
  </si>
  <si>
    <t>RDBMS Concepts</t>
  </si>
  <si>
    <t>1. What is RDBMS
2. Data interity
3. Database Normalization</t>
  </si>
  <si>
    <t>SQLOperators</t>
  </si>
  <si>
    <t>SQL Expressions</t>
  </si>
  <si>
    <t>And , OR, Update,Delete,Like,Top,Limit,ROwNum</t>
  </si>
  <si>
    <t>Order by, Group By, Distinct</t>
  </si>
  <si>
    <t>Sorting Results</t>
  </si>
  <si>
    <t>Constraints</t>
  </si>
  <si>
    <t>Using Join</t>
  </si>
  <si>
    <t>NULL Values, Alias,Indexes,Views</t>
  </si>
  <si>
    <t>Union Clause/Having Clause</t>
  </si>
  <si>
    <t>Transactions</t>
  </si>
  <si>
    <t>WildCard Operators</t>
  </si>
  <si>
    <t>Build in Functions</t>
  </si>
  <si>
    <t>Clone  Table</t>
  </si>
  <si>
    <t>Sub Query</t>
  </si>
  <si>
    <t>Sequences</t>
  </si>
  <si>
    <t>Handling Duplicates</t>
  </si>
  <si>
    <t>Injection</t>
  </si>
  <si>
    <t>Hackathon on C# &amp; Database</t>
  </si>
  <si>
    <t>Module - I (RPA Introduction)</t>
  </si>
  <si>
    <t>1. Benefits of RPA
2. Use Cases</t>
  </si>
  <si>
    <t>Soft Skill Training</t>
  </si>
  <si>
    <t>Module - II (UiPath Introduction)</t>
  </si>
  <si>
    <t xml:space="preserve">1. UiPath Software (Studio/Robot/Orchestrator/UiExplorer)
</t>
  </si>
  <si>
    <t>1. Installation of UI Path &amp;  The User Interface</t>
  </si>
  <si>
    <t>1. Updating UiPath Studio
2. Installing the Chrome Extension &amp; Firefox Extension for UiPath Studio</t>
  </si>
  <si>
    <t xml:space="preserve">1.Connecting to a Source Control
</t>
  </si>
  <si>
    <r>
      <rPr>
        <b/>
        <sz val="10"/>
        <rFont val="Verdana"/>
        <family val="2"/>
      </rPr>
      <t>1. Workflows</t>
    </r>
    <r>
      <rPr>
        <sz val="10"/>
        <rFont val="Verdana"/>
        <family val="2"/>
      </rPr>
      <t xml:space="preserve">
    1.1 Sequences
    1.2 Flowchart
    1.3 State Machines</t>
    </r>
  </si>
  <si>
    <t xml:space="preserve">1. Activity and Managing Packages
</t>
  </si>
  <si>
    <t>Module - III (UI Automation )</t>
  </si>
  <si>
    <r>
      <rPr>
        <b/>
        <sz val="10"/>
        <rFont val="Verdana"/>
        <family val="2"/>
      </rPr>
      <t xml:space="preserve">3.1 UI Automation </t>
    </r>
    <r>
      <rPr>
        <sz val="10"/>
        <rFont val="Verdana"/>
        <family val="2"/>
      </rPr>
      <t xml:space="preserve">
    1 About UI Elements
    2 UI Activities Properties
    3 Input Methods
    4 Output Methods (Screen Scraping)
    5 Relative Scraping
</t>
    </r>
  </si>
  <si>
    <r>
      <rPr>
        <b/>
        <sz val="10"/>
        <rFont val="Verdana"/>
        <family val="2"/>
      </rPr>
      <t xml:space="preserve">3.2 Selectors
    </t>
    </r>
    <r>
      <rPr>
        <sz val="10"/>
        <rFont val="Verdana"/>
        <family val="2"/>
      </rPr>
      <t xml:space="preserve">1. About Selectors
   2. Selectors with Wildcards
   3. Full Versus Partial Selectors
   4. UiPath Explorer
</t>
    </r>
  </si>
  <si>
    <r>
      <rPr>
        <b/>
        <sz val="10"/>
        <rFont val="Verdana"/>
        <family val="2"/>
      </rPr>
      <t>3.3 Recording</t>
    </r>
    <r>
      <rPr>
        <sz val="10"/>
        <rFont val="Verdana"/>
        <family val="2"/>
      </rPr>
      <t xml:space="preserve">
    1 About UI Elements
    2 UI Activities Properties
    3 Input Methods
    4 Output Methods (Screen Scraping)
    5 Relative Scraping
</t>
    </r>
  </si>
  <si>
    <r>
      <t xml:space="preserve">1. </t>
    </r>
    <r>
      <rPr>
        <b/>
        <sz val="10"/>
        <rFont val="Verdana"/>
        <family val="2"/>
      </rPr>
      <t>Business Etiquette</t>
    </r>
    <r>
      <rPr>
        <sz val="10"/>
        <rFont val="Verdana"/>
        <family val="2"/>
      </rPr>
      <t xml:space="preserve">
   1. Email Etiquette
   2. Phone Etiquette</t>
    </r>
  </si>
  <si>
    <r>
      <rPr>
        <b/>
        <sz val="10"/>
        <rFont val="Verdana"/>
        <family val="2"/>
      </rPr>
      <t xml:space="preserve">3.4  UI Automation
</t>
    </r>
    <r>
      <rPr>
        <sz val="10"/>
        <rFont val="Verdana"/>
        <family val="2"/>
      </rPr>
      <t xml:space="preserve">    1 Mouse. Keyboard. Find. Control.
    2 Element Triggers. Image Triggers. System Triggers</t>
    </r>
  </si>
  <si>
    <r>
      <rPr>
        <b/>
        <sz val="10"/>
        <rFont val="Verdana"/>
        <family val="2"/>
      </rPr>
      <t xml:space="preserve">3.2  Screen Scraping
    </t>
    </r>
    <r>
      <rPr>
        <sz val="10"/>
        <rFont val="Verdana"/>
        <family val="2"/>
      </rPr>
      <t xml:space="preserve">1. Full Text. Visible Text. OCR
   2. Structured (Tabular) Data Scraping
</t>
    </r>
  </si>
  <si>
    <r>
      <t xml:space="preserve">1. </t>
    </r>
    <r>
      <rPr>
        <b/>
        <sz val="10"/>
        <rFont val="Verdana"/>
        <family val="2"/>
      </rPr>
      <t>Business Etiquette</t>
    </r>
    <r>
      <rPr>
        <sz val="10"/>
        <rFont val="Verdana"/>
        <family val="2"/>
      </rPr>
      <t xml:space="preserve">
   1. Time Management
   2. Professionalism</t>
    </r>
  </si>
  <si>
    <t xml:space="preserve">3.5  Answer &amp; Questions
</t>
  </si>
  <si>
    <t>Module - III (Evaluation &amp; Rating )</t>
  </si>
  <si>
    <r>
      <rPr>
        <b/>
        <sz val="10"/>
        <rFont val="Verdana"/>
        <family val="2"/>
      </rPr>
      <t xml:space="preserve">3.6  Module - III (Evaluation &amp; Rating )
</t>
    </r>
    <r>
      <rPr>
        <sz val="10"/>
        <rFont val="Verdana"/>
        <family val="2"/>
      </rPr>
      <t xml:space="preserve">
</t>
    </r>
  </si>
  <si>
    <t>Module - III (Answer &amp; Questions)</t>
  </si>
  <si>
    <r>
      <t xml:space="preserve">1. </t>
    </r>
    <r>
      <rPr>
        <b/>
        <sz val="10"/>
        <rFont val="Verdana"/>
        <family val="2"/>
      </rPr>
      <t>Session with Project Managers</t>
    </r>
    <r>
      <rPr>
        <sz val="10"/>
        <rFont val="Verdana"/>
        <family val="2"/>
      </rPr>
      <t xml:space="preserve">
</t>
    </r>
  </si>
  <si>
    <t>Module - IV (Programming and Data
Manipulation)</t>
  </si>
  <si>
    <r>
      <t xml:space="preserve">4.1  Data Types &amp; Variables
1. </t>
    </r>
    <r>
      <rPr>
        <sz val="10"/>
        <rFont val="Verdana"/>
        <family val="2"/>
      </rPr>
      <t>Scalar
2. Arrays and Collections
3. User Defined, Libraries
4. Managing Variables
5. Naming Best Practices
6. The Variables Panel</t>
    </r>
    <r>
      <rPr>
        <b/>
        <sz val="10"/>
        <rFont val="Verdana"/>
        <family val="2"/>
      </rPr>
      <t xml:space="preserve">
</t>
    </r>
  </si>
  <si>
    <r>
      <rPr>
        <b/>
        <sz val="10"/>
        <rFont val="Verdana"/>
        <family val="2"/>
      </rPr>
      <t xml:space="preserve">4.2  Arguments &amp; Namespaces
1. </t>
    </r>
    <r>
      <rPr>
        <sz val="10"/>
        <rFont val="Verdana"/>
        <family val="2"/>
      </rPr>
      <t xml:space="preserve">Managing Arguments
2 The Arguments Panel
3 Using Arguments
4 Importing Namespaces
</t>
    </r>
  </si>
  <si>
    <r>
      <t xml:space="preserve">1. </t>
    </r>
    <r>
      <rPr>
        <b/>
        <sz val="10"/>
        <rFont val="Verdana"/>
        <family val="2"/>
      </rPr>
      <t xml:space="preserve">Session with BA
</t>
    </r>
    <r>
      <rPr>
        <sz val="10"/>
        <rFont val="Verdana"/>
        <family val="2"/>
      </rPr>
      <t xml:space="preserve">1. What is BRD
2. How to read BRD
</t>
    </r>
  </si>
  <si>
    <r>
      <t xml:space="preserve">4.3 Control Flows
</t>
    </r>
    <r>
      <rPr>
        <sz val="10"/>
        <rFont val="Verdana"/>
        <family val="2"/>
      </rPr>
      <t>1.</t>
    </r>
    <r>
      <rPr>
        <b/>
        <sz val="10"/>
        <rFont val="Verdana"/>
        <family val="2"/>
      </rPr>
      <t xml:space="preserve"> </t>
    </r>
    <r>
      <rPr>
        <sz val="10"/>
        <rFont val="Verdana"/>
        <family val="2"/>
      </rPr>
      <t>Control Flow Activities</t>
    </r>
    <r>
      <rPr>
        <b/>
        <sz val="10"/>
        <rFont val="Verdana"/>
        <family val="2"/>
      </rPr>
      <t xml:space="preserve">
</t>
    </r>
  </si>
  <si>
    <r>
      <t xml:space="preserve">4.4  Data Manipulation
</t>
    </r>
    <r>
      <rPr>
        <sz val="10"/>
        <rFont val="Verdana"/>
        <family val="2"/>
      </rPr>
      <t>1.</t>
    </r>
    <r>
      <rPr>
        <b/>
        <sz val="10"/>
        <rFont val="Verdana"/>
        <family val="2"/>
      </rPr>
      <t xml:space="preserve"> </t>
    </r>
    <r>
      <rPr>
        <sz val="10"/>
        <rFont val="Verdana"/>
        <family val="2"/>
      </rPr>
      <t>Runtime Data Manipulation</t>
    </r>
    <r>
      <rPr>
        <b/>
        <sz val="10"/>
        <rFont val="Verdana"/>
        <family val="2"/>
      </rPr>
      <t xml:space="preserve">
</t>
    </r>
  </si>
  <si>
    <r>
      <rPr>
        <b/>
        <sz val="10"/>
        <rFont val="Verdana"/>
        <family val="2"/>
      </rPr>
      <t xml:space="preserve">4.5   Error Handling &amp; Debugging
</t>
    </r>
    <r>
      <rPr>
        <sz val="10"/>
        <rFont val="Verdana"/>
        <family val="2"/>
      </rPr>
      <t>1.Try-Catch
2 Debugging a Workflow</t>
    </r>
  </si>
  <si>
    <t>Module - V (Image and Text Automation )</t>
  </si>
  <si>
    <r>
      <t xml:space="preserve">5.1 Control Flows
</t>
    </r>
    <r>
      <rPr>
        <sz val="10"/>
        <rFont val="Verdana"/>
        <family val="2"/>
      </rPr>
      <t>1.</t>
    </r>
    <r>
      <rPr>
        <b/>
        <sz val="10"/>
        <rFont val="Verdana"/>
        <family val="2"/>
      </rPr>
      <t xml:space="preserve"> </t>
    </r>
    <r>
      <rPr>
        <sz val="10"/>
        <rFont val="Verdana"/>
        <family val="2"/>
      </rPr>
      <t>Virtual Machine / Citrix Environment
2. Mouse and Keyboard Activities
3. Text, OCR and Image Activities</t>
    </r>
  </si>
  <si>
    <t>Module - I (Agile best practices )</t>
  </si>
  <si>
    <r>
      <t>1. Introduction to Agile M</t>
    </r>
    <r>
      <rPr>
        <b/>
        <sz val="10"/>
        <rFont val="Verdana"/>
        <family val="2"/>
      </rPr>
      <t xml:space="preserve">ethodology
</t>
    </r>
    <r>
      <rPr>
        <sz val="10"/>
        <rFont val="Verdana"/>
        <family val="2"/>
      </rPr>
      <t xml:space="preserve">
</t>
    </r>
  </si>
  <si>
    <t>(Answer &amp; Questions) (Module-I To Module - V)</t>
  </si>
  <si>
    <t>Evaluation &amp; Rating (Module -I &amp; Module V)</t>
  </si>
  <si>
    <t>Module-VI (Excel, PDF, Email Automation )</t>
  </si>
  <si>
    <r>
      <rPr>
        <b/>
        <sz val="10"/>
        <rFont val="Verdana"/>
        <family val="2"/>
      </rPr>
      <t>6. Excel Automation</t>
    </r>
    <r>
      <rPr>
        <sz val="10"/>
        <rFont val="Verdana"/>
        <family val="2"/>
      </rPr>
      <t xml:space="preserve">
6.1 Excel App Integration vs Workbook
6.2 Excel Application Scope
6.3 Read, Write and Append Range
6.4 Read and Write Cell
6.5 Build Data Table
6.6 Read Row
</t>
    </r>
  </si>
  <si>
    <t>Module-VII (Orchestrator)</t>
  </si>
  <si>
    <r>
      <rPr>
        <b/>
        <sz val="10"/>
        <rFont val="Verdana"/>
        <family val="2"/>
      </rPr>
      <t>6. PDF Automation</t>
    </r>
    <r>
      <rPr>
        <sz val="10"/>
        <rFont val="Verdana"/>
        <family val="2"/>
      </rPr>
      <t xml:space="preserve">
6.1 Native and Image PDF
6.2 Extracting Large Text Data
(Read PDF Text/Read PDF with OCR)
6.3 Screen Scraping (Extracting Specific Elements/ Get Text/Anchor Base)
6.4 Find Element
6.5 Find Image
6.6 Find Relative Element
6.7 Scrape Relative
</t>
    </r>
  </si>
  <si>
    <r>
      <rPr>
        <b/>
        <sz val="10"/>
        <rFont val="Verdana"/>
        <family val="2"/>
      </rPr>
      <t xml:space="preserve">6.3 Email Automation
1. </t>
    </r>
    <r>
      <rPr>
        <sz val="10"/>
        <rFont val="Verdana"/>
        <family val="2"/>
      </rPr>
      <t>Email as Input and Output
2. Email Protocols
(SMTP/POP3/Outlook/IMAP /Exchange/Mail Activities/Get /Send /Move /Delete)
3. Save Attachments
4. Save Mail Message</t>
    </r>
  </si>
  <si>
    <r>
      <rPr>
        <b/>
        <sz val="10"/>
        <rFont val="Verdana"/>
        <family val="2"/>
      </rPr>
      <t>7. Orchestrator</t>
    </r>
    <r>
      <rPr>
        <sz val="10"/>
        <rFont val="Verdana"/>
        <family val="2"/>
      </rPr>
      <t xml:space="preserve">
Control Center
Robots and Environments
Processes and Packages
Jobs and Schedules
Queues and Transactions
Assets, Alerts, Audit, Logs</t>
    </r>
  </si>
  <si>
    <t>(Answer &amp; Questions) (Module-VI To Module - VII)</t>
  </si>
  <si>
    <t xml:space="preserve">
5. Add a new file to the repo
6. Create a new branch
7. Create a new repository on GitHub
8. Create a Pull Request (PR)
10. Merge a PR
11.Get changes on GitHub back to your computer</t>
  </si>
  <si>
    <t>Database</t>
  </si>
  <si>
    <t>Deep understanding and Hands on Code Repository tool (Github)</t>
  </si>
  <si>
    <t>.NET &amp; C# Programming Language</t>
  </si>
  <si>
    <t xml:space="preserve">Revision on C#, .NET concepts and practical exposer </t>
  </si>
  <si>
    <t>Trainer Name</t>
  </si>
  <si>
    <t xml:space="preserve">Revision of Database concepts and practical exposer </t>
  </si>
  <si>
    <t>UiPath</t>
  </si>
  <si>
    <t>Getting started with UiPath Automation training</t>
  </si>
  <si>
    <t>Developer Foundation Training (Online)</t>
  </si>
  <si>
    <r>
      <t xml:space="preserve">Preparation for enrolling in the RPA Developer Advanced Training and ceritification of " </t>
    </r>
    <r>
      <rPr>
        <b/>
        <sz val="10"/>
        <rFont val="Verdana"/>
        <family val="2"/>
      </rPr>
      <t>RPA Developer Foundation Diploma</t>
    </r>
    <r>
      <rPr>
        <sz val="10"/>
        <rFont val="Verdana"/>
        <family val="2"/>
      </rPr>
      <t>"</t>
    </r>
  </si>
  <si>
    <t>Online</t>
  </si>
  <si>
    <t>online</t>
  </si>
  <si>
    <r>
      <t>Online Exam for "</t>
    </r>
    <r>
      <rPr>
        <b/>
        <sz val="10"/>
        <rFont val="Verdana"/>
        <family val="2"/>
      </rPr>
      <t>RPA developer Fundation Dimploma</t>
    </r>
    <r>
      <rPr>
        <sz val="10"/>
        <rFont val="Verdana"/>
        <family val="2"/>
      </rPr>
      <t>"</t>
    </r>
  </si>
  <si>
    <t>RPA Developer Foundation Diploma Exam</t>
  </si>
  <si>
    <t>RPA Developer Advanced Training</t>
  </si>
  <si>
    <t>Demo Projects</t>
  </si>
  <si>
    <t xml:space="preserve">ATM Dispute </t>
  </si>
  <si>
    <t>Demo Projects, Based on the use case create the Base application, design database and then Apply automation concepts</t>
  </si>
  <si>
    <t xml:space="preserve">Desktop Application (Billing) </t>
  </si>
  <si>
    <t xml:space="preserve">E-Commerce Process Use Case </t>
  </si>
  <si>
    <t xml:space="preserve"> Trainer Name</t>
  </si>
  <si>
    <t xml:space="preserve">1. What is RPA?
2. How RPA does it?
3. Processes Suitable for RPA
4. RPA Market Size and Growth
5. Introduction of different RPA tools
</t>
  </si>
  <si>
    <r>
      <t>Preparation for "</t>
    </r>
    <r>
      <rPr>
        <b/>
        <sz val="10"/>
        <rFont val="Verdana"/>
        <family val="2"/>
      </rPr>
      <t>RPA developer Fundation Diploma</t>
    </r>
    <r>
      <rPr>
        <sz val="10"/>
        <rFont val="Verdana"/>
        <family val="2"/>
      </rPr>
      <t>"</t>
    </r>
  </si>
  <si>
    <r>
      <t>Online Exam for "</t>
    </r>
    <r>
      <rPr>
        <b/>
        <sz val="10"/>
        <rFont val="Verdana"/>
        <family val="2"/>
      </rPr>
      <t>RPA developer Foundation Dimploma</t>
    </r>
    <r>
      <rPr>
        <sz val="10"/>
        <rFont val="Verdana"/>
        <family val="2"/>
      </rPr>
      <t>"</t>
    </r>
  </si>
  <si>
    <t>l</t>
  </si>
  <si>
    <t>B.Tech</t>
  </si>
  <si>
    <t>MCA</t>
  </si>
  <si>
    <t xml:space="preserve">During the Hackathon we will test the Below Mentioned thigns
1. Decision making capabilities 
2. Analytical Skills
3. Team Work 
Coding standards and best practices 
</t>
  </si>
  <si>
    <t>p</t>
  </si>
  <si>
    <t>Forgot to save the work</t>
  </si>
  <si>
    <t>Nervous while doing the assignement</t>
  </si>
  <si>
    <t>A</t>
  </si>
  <si>
    <t>B</t>
  </si>
  <si>
    <t>D</t>
  </si>
  <si>
    <t>Syed</t>
  </si>
  <si>
    <t>Ali</t>
  </si>
  <si>
    <t>Turab</t>
  </si>
  <si>
    <t>Ashish</t>
  </si>
  <si>
    <t>Mishra</t>
  </si>
  <si>
    <t>Shipra</t>
  </si>
  <si>
    <t>Siddhu</t>
  </si>
  <si>
    <t>Shubham</t>
  </si>
  <si>
    <t>Rathore</t>
  </si>
  <si>
    <t>Rahul</t>
  </si>
  <si>
    <t>Chaurasia</t>
  </si>
  <si>
    <t>Anshuman</t>
  </si>
  <si>
    <t>Rai</t>
  </si>
  <si>
    <t>Ajay</t>
  </si>
  <si>
    <t>Kumar</t>
  </si>
  <si>
    <t>Prateek</t>
  </si>
  <si>
    <t>Mathur</t>
  </si>
  <si>
    <t>Gupta</t>
  </si>
  <si>
    <t>Indu</t>
  </si>
  <si>
    <t>sharma</t>
  </si>
  <si>
    <t>Vikas</t>
  </si>
  <si>
    <t>mishra</t>
  </si>
  <si>
    <t>Prashast</t>
  </si>
  <si>
    <t>Ankit</t>
  </si>
  <si>
    <t>Akshay</t>
  </si>
  <si>
    <t>Awasthi</t>
  </si>
  <si>
    <t>Vinay</t>
  </si>
  <si>
    <t>pandey</t>
  </si>
  <si>
    <t>First Name</t>
  </si>
  <si>
    <t>Middle Name</t>
  </si>
  <si>
    <t>LastName</t>
  </si>
  <si>
    <t>Vish</t>
  </si>
  <si>
    <t>al</t>
  </si>
  <si>
    <t>Sujeet</t>
  </si>
  <si>
    <t>Arun</t>
  </si>
  <si>
    <t>Analytical Skill is not good</t>
  </si>
  <si>
    <t>Apple</t>
  </si>
  <si>
    <t>Banana</t>
  </si>
  <si>
    <t>Orange</t>
  </si>
  <si>
    <t>Green Banana</t>
  </si>
  <si>
    <t>Create/Drop/Delete/Select Use Statement , Where Clause</t>
  </si>
  <si>
    <r>
      <rPr>
        <b/>
        <sz val="10"/>
        <rFont val="Verdana"/>
        <family val="2"/>
      </rPr>
      <t xml:space="preserve">3.4 Selectors
    </t>
    </r>
    <r>
      <rPr>
        <sz val="10"/>
        <rFont val="Verdana"/>
        <family val="2"/>
      </rPr>
      <t>1. Recording Types (Basic/Desktop/Web/ Citrix)
   2. Automatic Recording
   3. Manual Recording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</si>
</sst>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dd"/>
    <numFmt numFmtId="166" formatCode="mmm"/>
  </numFmts>
  <fonts count="15" x14ac:knownFonts="1">
    <font>
      <sz val="10"/>
      <name val="Arial"/>
    </font>
    <font>
      <b/>
      <sz val="10"/>
      <name val="Arial"/>
      <family val="2"/>
    </font>
    <font>
      <b/>
      <sz val="14"/>
      <color theme="0"/>
      <name val="Arial"/>
      <family val="2"/>
    </font>
    <font>
      <b/>
      <sz val="10"/>
      <color theme="0"/>
      <name val="Arial"/>
      <family val="2"/>
    </font>
    <font>
      <b/>
      <sz val="14"/>
      <color theme="0"/>
      <name val="Wingdings"/>
      <charset val="2"/>
    </font>
    <font>
      <b/>
      <sz val="12"/>
      <color theme="0"/>
      <name val="Arial"/>
      <family val="2"/>
    </font>
    <font>
      <b/>
      <sz val="10"/>
      <name val="Verdana"/>
      <family val="2"/>
    </font>
    <font>
      <sz val="10"/>
      <name val="Verdana"/>
      <family val="2"/>
    </font>
    <font>
      <sz val="10"/>
      <color theme="0"/>
      <name val="Verdana"/>
      <family val="2"/>
    </font>
    <font>
      <b/>
      <sz val="12"/>
      <name val="Verdana"/>
      <family val="2"/>
    </font>
    <font>
      <b/>
      <sz val="14"/>
      <color theme="0"/>
      <name val="Verdana"/>
      <family val="2"/>
    </font>
    <font>
      <sz val="10"/>
      <name val="Arial"/>
      <family val="2"/>
    </font>
    <font>
      <u/>
      <sz val="10"/>
      <color theme="10"/>
      <name val="Arial"/>
      <family val="2"/>
    </font>
    <font>
      <sz val="10"/>
      <color theme="0"/>
      <name val="Arial"/>
      <family val="2"/>
    </font>
    <font>
      <b/>
      <sz val="11"/>
      <color theme="0"/>
      <name val="Arial"/>
      <family val="2"/>
    </font>
  </fonts>
  <fills count="11">
    <fill>
      <patternFill patternType="none"/>
    </fill>
    <fill>
      <patternFill patternType="gray125"/>
    </fill>
    <fill>
      <patternFill patternType="solid">
        <fgColor theme="9"/>
        <bgColor indexed="64"/>
      </patternFill>
    </fill>
    <fill>
      <patternFill patternType="solid">
        <fgColor rgb="FF00B050"/>
        <bgColor indexed="64"/>
      </patternFill>
    </fill>
    <fill>
      <patternFill patternType="solid">
        <fgColor rgb="FFC00000"/>
        <bgColor indexed="64"/>
      </patternFill>
    </fill>
    <fill>
      <patternFill patternType="solid">
        <fgColor theme="6" tint="0.79998168889431442"/>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2" fillId="0" borderId="0" applyNumberFormat="0" applyFill="0" applyBorder="0" applyAlignment="0" applyProtection="0"/>
  </cellStyleXfs>
  <cellXfs count="92">
    <xf numFmtId="0" fontId="0" fillId="0" borderId="0" xfId="0"/>
    <xf numFmtId="0" fontId="0" fillId="0" borderId="0" xfId="0" applyAlignment="1">
      <alignment wrapText="1"/>
    </xf>
    <xf numFmtId="0" fontId="1" fillId="0" borderId="0" xfId="0" applyFont="1" applyAlignment="1">
      <alignment wrapText="1"/>
    </xf>
    <xf numFmtId="0" fontId="3" fillId="3" borderId="1" xfId="0" applyFont="1" applyFill="1" applyBorder="1" applyAlignment="1">
      <alignment horizontal="center" vertical="center" wrapText="1"/>
    </xf>
    <xf numFmtId="20" fontId="5" fillId="2" borderId="1" xfId="0" applyNumberFormat="1"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4" borderId="1" xfId="0" applyFont="1" applyFill="1" applyBorder="1" applyAlignment="1">
      <alignment horizontal="center" vertical="center" wrapText="1"/>
    </xf>
    <xf numFmtId="18" fontId="3" fillId="2" borderId="1" xfId="0" applyNumberFormat="1" applyFont="1" applyFill="1" applyBorder="1" applyAlignment="1">
      <alignment horizontal="center" vertical="center" wrapText="1"/>
    </xf>
    <xf numFmtId="20" fontId="3" fillId="2" borderId="1" xfId="0" applyNumberFormat="1" applyFont="1" applyFill="1" applyBorder="1" applyAlignment="1">
      <alignment horizontal="center" vertical="center" wrapText="1"/>
    </xf>
    <xf numFmtId="0" fontId="7" fillId="0" borderId="0" xfId="0" applyFont="1"/>
    <xf numFmtId="0" fontId="6" fillId="0" borderId="0" xfId="0" applyFont="1" applyAlignment="1">
      <alignment vertical="center"/>
    </xf>
    <xf numFmtId="0" fontId="9" fillId="0" borderId="5" xfId="0" applyFont="1" applyBorder="1" applyAlignment="1">
      <alignment vertical="center"/>
    </xf>
    <xf numFmtId="0" fontId="7" fillId="0" borderId="5" xfId="0" applyFont="1" applyBorder="1"/>
    <xf numFmtId="0" fontId="7" fillId="0" borderId="0" xfId="0" applyFont="1" applyAlignment="1">
      <alignment horizontal="right"/>
    </xf>
    <xf numFmtId="49" fontId="7" fillId="0" borderId="0" xfId="0" applyNumberFormat="1" applyFont="1"/>
    <xf numFmtId="0" fontId="7" fillId="0" borderId="0" xfId="0" applyFont="1" applyAlignment="1">
      <alignment wrapText="1"/>
    </xf>
    <xf numFmtId="0" fontId="0" fillId="0" borderId="1" xfId="0" applyBorder="1"/>
    <xf numFmtId="0" fontId="3" fillId="3"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7" fillId="0" borderId="2" xfId="0" applyFont="1" applyBorder="1" applyAlignment="1">
      <alignment horizontal="left" vertical="center" wrapText="1"/>
    </xf>
    <xf numFmtId="0" fontId="12" fillId="0" borderId="1" xfId="1" applyBorder="1"/>
    <xf numFmtId="18" fontId="3" fillId="4" borderId="1" xfId="0" applyNumberFormat="1" applyFont="1" applyFill="1" applyBorder="1" applyAlignment="1">
      <alignment horizontal="center" vertical="center" wrapText="1"/>
    </xf>
    <xf numFmtId="20" fontId="3" fillId="4" borderId="1" xfId="0" applyNumberFormat="1" applyFont="1" applyFill="1" applyBorder="1" applyAlignment="1">
      <alignment horizontal="center" vertical="center" wrapText="1"/>
    </xf>
    <xf numFmtId="0" fontId="7" fillId="0" borderId="2"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9" borderId="1" xfId="0" applyFill="1" applyBorder="1"/>
    <xf numFmtId="0" fontId="11" fillId="0" borderId="1" xfId="0" applyFont="1" applyBorder="1" applyAlignment="1">
      <alignment horizontal="left"/>
    </xf>
    <xf numFmtId="0" fontId="0" fillId="4" borderId="0" xfId="0" applyFill="1" applyAlignment="1">
      <alignment wrapText="1"/>
    </xf>
    <xf numFmtId="9" fontId="7" fillId="0" borderId="1" xfId="0" applyNumberFormat="1" applyFont="1" applyBorder="1" applyAlignment="1">
      <alignment horizontal="center" vertical="center" wrapText="1"/>
    </xf>
    <xf numFmtId="18" fontId="3" fillId="10" borderId="1" xfId="0" applyNumberFormat="1" applyFont="1" applyFill="1" applyBorder="1" applyAlignment="1">
      <alignment horizontal="center" vertical="center" wrapText="1"/>
    </xf>
    <xf numFmtId="20" fontId="3" fillId="10" borderId="1" xfId="0" applyNumberFormat="1"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0" fillId="10" borderId="0" xfId="0" applyFill="1" applyAlignment="1">
      <alignment wrapText="1"/>
    </xf>
    <xf numFmtId="0" fontId="13" fillId="6" borderId="13" xfId="0" applyFont="1" applyFill="1" applyBorder="1" applyAlignment="1">
      <alignment horizontal="center"/>
    </xf>
    <xf numFmtId="0" fontId="13" fillId="6" borderId="13" xfId="0" applyFont="1" applyFill="1" applyBorder="1" applyAlignment="1">
      <alignment horizontal="left"/>
    </xf>
    <xf numFmtId="0" fontId="13" fillId="6" borderId="6" xfId="0" applyFont="1" applyFill="1" applyBorder="1" applyAlignment="1">
      <alignment horizontal="center"/>
    </xf>
    <xf numFmtId="165" fontId="0" fillId="8" borderId="13" xfId="0" applyNumberFormat="1" applyFill="1" applyBorder="1"/>
    <xf numFmtId="165" fontId="0" fillId="9" borderId="13" xfId="0" applyNumberFormat="1" applyFill="1" applyBorder="1"/>
    <xf numFmtId="0" fontId="11" fillId="0" borderId="1" xfId="0" applyFont="1" applyBorder="1"/>
    <xf numFmtId="0" fontId="11" fillId="0" borderId="0" xfId="0" applyFont="1"/>
    <xf numFmtId="0" fontId="7" fillId="0" borderId="2" xfId="0" applyFont="1" applyBorder="1" applyAlignment="1">
      <alignment horizontal="left" vertical="center" wrapText="1"/>
    </xf>
    <xf numFmtId="0" fontId="7" fillId="0" borderId="2" xfId="0" applyFont="1" applyBorder="1" applyAlignment="1">
      <alignment horizontal="left" vertical="center" wrapText="1"/>
    </xf>
    <xf numFmtId="0" fontId="7" fillId="0" borderId="2" xfId="0" applyFont="1" applyBorder="1" applyAlignment="1">
      <alignment vertical="center" wrapText="1"/>
    </xf>
    <xf numFmtId="0" fontId="7" fillId="0" borderId="4" xfId="0" applyFont="1" applyBorder="1" applyAlignment="1">
      <alignment vertical="center" wrapText="1"/>
    </xf>
    <xf numFmtId="0" fontId="3" fillId="2" borderId="2" xfId="0" applyFont="1" applyFill="1" applyBorder="1" applyAlignment="1">
      <alignment vertical="center" wrapText="1"/>
    </xf>
    <xf numFmtId="0" fontId="3" fillId="2" borderId="4" xfId="0" applyFont="1" applyFill="1" applyBorder="1" applyAlignment="1">
      <alignment vertical="center" wrapText="1"/>
    </xf>
    <xf numFmtId="0" fontId="2" fillId="2" borderId="0"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7" fillId="0" borderId="3" xfId="0" applyFont="1" applyBorder="1" applyAlignment="1">
      <alignment horizontal="left" vertical="center" wrapText="1"/>
    </xf>
    <xf numFmtId="166" fontId="3" fillId="7" borderId="1" xfId="0" applyNumberFormat="1" applyFont="1" applyFill="1" applyBorder="1" applyAlignment="1">
      <alignment horizontal="center"/>
    </xf>
    <xf numFmtId="0" fontId="3" fillId="7" borderId="1" xfId="0" applyFont="1" applyFill="1" applyBorder="1" applyAlignment="1">
      <alignment horizontal="center"/>
    </xf>
    <xf numFmtId="0" fontId="7" fillId="5" borderId="6" xfId="0" applyFont="1" applyFill="1" applyBorder="1"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7" fillId="5" borderId="9" xfId="0" applyFont="1" applyFill="1" applyBorder="1" applyAlignment="1">
      <alignment horizontal="center"/>
    </xf>
    <xf numFmtId="0" fontId="7" fillId="5" borderId="0" xfId="0" applyFont="1" applyFill="1" applyBorder="1" applyAlignment="1">
      <alignment horizontal="center"/>
    </xf>
    <xf numFmtId="0" fontId="7" fillId="5" borderId="10" xfId="0" applyFont="1" applyFill="1" applyBorder="1" applyAlignment="1">
      <alignment horizontal="center"/>
    </xf>
    <xf numFmtId="0" fontId="7" fillId="5" borderId="11" xfId="0" applyFont="1" applyFill="1" applyBorder="1" applyAlignment="1">
      <alignment horizontal="center"/>
    </xf>
    <xf numFmtId="0" fontId="7" fillId="5" borderId="5" xfId="0" applyFont="1" applyFill="1" applyBorder="1" applyAlignment="1">
      <alignment horizontal="center"/>
    </xf>
    <xf numFmtId="0" fontId="7" fillId="5" borderId="12" xfId="0" applyFont="1" applyFill="1" applyBorder="1" applyAlignment="1">
      <alignment horizontal="center"/>
    </xf>
    <xf numFmtId="0" fontId="7" fillId="5" borderId="6" xfId="0" applyFont="1" applyFill="1" applyBorder="1" applyAlignment="1">
      <alignment horizontal="left"/>
    </xf>
    <xf numFmtId="0" fontId="7" fillId="5" borderId="7" xfId="0" applyFont="1" applyFill="1" applyBorder="1" applyAlignment="1">
      <alignment horizontal="left"/>
    </xf>
    <xf numFmtId="0" fontId="7" fillId="5" borderId="8" xfId="0" applyFont="1" applyFill="1" applyBorder="1" applyAlignment="1">
      <alignment horizontal="left"/>
    </xf>
    <xf numFmtId="0" fontId="7" fillId="5" borderId="9" xfId="0" applyFont="1" applyFill="1" applyBorder="1" applyAlignment="1">
      <alignment horizontal="left"/>
    </xf>
    <xf numFmtId="0" fontId="7" fillId="5" borderId="0" xfId="0" applyFont="1" applyFill="1" applyBorder="1" applyAlignment="1">
      <alignment horizontal="left"/>
    </xf>
    <xf numFmtId="0" fontId="7" fillId="5" borderId="10" xfId="0" applyFont="1" applyFill="1" applyBorder="1" applyAlignment="1">
      <alignment horizontal="left"/>
    </xf>
    <xf numFmtId="0" fontId="7" fillId="5" borderId="11" xfId="0" applyFont="1" applyFill="1" applyBorder="1" applyAlignment="1">
      <alignment horizontal="left"/>
    </xf>
    <xf numFmtId="0" fontId="7" fillId="5" borderId="5" xfId="0" applyFont="1" applyFill="1" applyBorder="1" applyAlignment="1">
      <alignment horizontal="left"/>
    </xf>
    <xf numFmtId="0" fontId="7" fillId="5" borderId="12" xfId="0" applyFont="1" applyFill="1" applyBorder="1" applyAlignment="1">
      <alignment horizontal="left"/>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10" fillId="2" borderId="0" xfId="0" applyFont="1" applyFill="1" applyBorder="1" applyAlignment="1">
      <alignment horizontal="left" vertical="center" wrapText="1"/>
    </xf>
    <xf numFmtId="164" fontId="7" fillId="0" borderId="2" xfId="0" applyNumberFormat="1" applyFont="1" applyBorder="1" applyAlignment="1">
      <alignment horizontal="center" vertical="center" wrapText="1"/>
    </xf>
    <xf numFmtId="164" fontId="7" fillId="0" borderId="4" xfId="0" applyNumberFormat="1" applyFont="1" applyBorder="1" applyAlignment="1">
      <alignment horizontal="center" vertical="center" wrapText="1"/>
    </xf>
    <xf numFmtId="164" fontId="7" fillId="0" borderId="3" xfId="0" applyNumberFormat="1" applyFont="1" applyBorder="1" applyAlignment="1">
      <alignment horizontal="center" vertical="center" wrapText="1"/>
    </xf>
    <xf numFmtId="20" fontId="14" fillId="4" borderId="0" xfId="0" applyNumberFormat="1"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showGridLines="0" topLeftCell="A13" workbookViewId="0">
      <selection activeCell="B39" sqref="B39"/>
    </sheetView>
  </sheetViews>
  <sheetFormatPr defaultRowHeight="12.5" x14ac:dyDescent="0.25"/>
  <sheetData>
    <row r="1" spans="1:20" ht="28.5" customHeight="1" x14ac:dyDescent="0.25">
      <c r="A1" s="52" t="s">
        <v>59</v>
      </c>
      <c r="B1" s="52"/>
      <c r="C1" s="52"/>
      <c r="D1" s="52"/>
      <c r="E1" s="52"/>
      <c r="F1" s="52"/>
      <c r="G1" s="52"/>
      <c r="H1" s="52"/>
      <c r="I1" s="52"/>
      <c r="J1" s="52"/>
      <c r="K1" s="52"/>
      <c r="L1" s="52"/>
      <c r="M1" s="52"/>
      <c r="N1" s="52"/>
      <c r="O1" s="52"/>
      <c r="P1" s="52"/>
      <c r="Q1" s="52"/>
      <c r="R1" s="52"/>
      <c r="S1" s="52"/>
      <c r="T1" s="52"/>
    </row>
    <row r="2" spans="1:20" ht="23.25" customHeight="1" x14ac:dyDescent="0.3">
      <c r="A2" s="12" t="s">
        <v>58</v>
      </c>
      <c r="B2" s="13"/>
      <c r="C2" s="13"/>
      <c r="D2" s="13"/>
      <c r="E2" s="13"/>
      <c r="F2" s="13"/>
      <c r="G2" s="13"/>
      <c r="H2" s="13"/>
      <c r="I2" s="13"/>
      <c r="J2" s="13"/>
      <c r="K2" s="13"/>
      <c r="L2" s="13"/>
      <c r="M2" s="13"/>
      <c r="N2" s="13"/>
      <c r="O2" s="13"/>
      <c r="P2" s="13"/>
      <c r="Q2" s="13"/>
      <c r="R2" s="13"/>
      <c r="S2" s="13"/>
      <c r="T2" s="13"/>
    </row>
    <row r="3" spans="1:20" ht="13.5" x14ac:dyDescent="0.3">
      <c r="A3" s="10"/>
      <c r="B3" s="10"/>
      <c r="C3" s="10"/>
      <c r="D3" s="10"/>
      <c r="E3" s="10"/>
      <c r="F3" s="10"/>
      <c r="G3" s="10"/>
      <c r="H3" s="10"/>
      <c r="I3" s="10"/>
      <c r="J3" s="10"/>
      <c r="K3" s="10"/>
      <c r="L3" s="10"/>
      <c r="M3" s="10"/>
      <c r="N3" s="10"/>
      <c r="O3" s="10"/>
      <c r="P3" s="10"/>
      <c r="Q3" s="10"/>
      <c r="R3" s="10"/>
      <c r="S3" s="10"/>
      <c r="T3" s="10"/>
    </row>
    <row r="4" spans="1:20" ht="13.5" x14ac:dyDescent="0.3">
      <c r="A4" s="10" t="s">
        <v>57</v>
      </c>
      <c r="B4" s="10"/>
      <c r="C4" s="10"/>
      <c r="D4" s="10"/>
      <c r="E4" s="10"/>
      <c r="F4" s="10"/>
      <c r="G4" s="10"/>
      <c r="H4" s="10"/>
      <c r="I4" s="10"/>
      <c r="J4" s="10"/>
      <c r="K4" s="10"/>
      <c r="L4" s="10"/>
      <c r="M4" s="10"/>
      <c r="N4" s="10"/>
      <c r="O4" s="10"/>
      <c r="P4" s="10"/>
      <c r="Q4" s="10"/>
      <c r="R4" s="10"/>
      <c r="S4" s="10"/>
      <c r="T4" s="10"/>
    </row>
    <row r="5" spans="1:20" ht="13.5" x14ac:dyDescent="0.3">
      <c r="A5" s="10"/>
      <c r="B5" s="10"/>
      <c r="C5" s="10"/>
      <c r="D5" s="10"/>
      <c r="E5" s="10"/>
      <c r="F5" s="10"/>
      <c r="G5" s="10"/>
      <c r="H5" s="10"/>
      <c r="I5" s="10"/>
      <c r="J5" s="10"/>
      <c r="K5" s="10"/>
      <c r="L5" s="10"/>
      <c r="M5" s="10"/>
      <c r="N5" s="10"/>
      <c r="O5" s="10"/>
      <c r="P5" s="10"/>
      <c r="Q5" s="10"/>
      <c r="R5" s="10"/>
      <c r="S5" s="10"/>
      <c r="T5" s="10"/>
    </row>
    <row r="6" spans="1:20" ht="23.25" customHeight="1" x14ac:dyDescent="0.3">
      <c r="A6" s="12" t="s">
        <v>62</v>
      </c>
      <c r="B6" s="13"/>
      <c r="C6" s="13"/>
      <c r="D6" s="13"/>
      <c r="E6" s="13"/>
      <c r="F6" s="13"/>
      <c r="G6" s="13"/>
      <c r="H6" s="13"/>
      <c r="I6" s="13"/>
      <c r="J6" s="13"/>
      <c r="K6" s="13"/>
      <c r="L6" s="13"/>
      <c r="M6" s="13"/>
      <c r="N6" s="13"/>
      <c r="O6" s="13"/>
      <c r="P6" s="13"/>
      <c r="Q6" s="13"/>
      <c r="R6" s="13"/>
      <c r="S6" s="13"/>
      <c r="T6" s="13"/>
    </row>
    <row r="7" spans="1:20" ht="13.5" x14ac:dyDescent="0.3">
      <c r="A7" s="10"/>
      <c r="B7" s="10"/>
      <c r="C7" s="10"/>
      <c r="D7" s="10"/>
      <c r="E7" s="10"/>
      <c r="F7" s="10"/>
      <c r="G7" s="10"/>
      <c r="H7" s="10"/>
      <c r="I7" s="10"/>
      <c r="J7" s="10"/>
      <c r="K7" s="10"/>
      <c r="L7" s="10"/>
      <c r="M7" s="10"/>
      <c r="N7" s="10"/>
      <c r="O7" s="10"/>
      <c r="P7" s="10"/>
      <c r="Q7" s="10"/>
      <c r="R7" s="10"/>
      <c r="S7" s="10"/>
      <c r="T7" s="10"/>
    </row>
    <row r="8" spans="1:20" ht="13.5" x14ac:dyDescent="0.3">
      <c r="A8" s="14" t="s">
        <v>60</v>
      </c>
      <c r="B8" s="15" t="s">
        <v>22</v>
      </c>
      <c r="C8" s="10"/>
      <c r="D8" s="10"/>
      <c r="E8" s="10"/>
      <c r="F8" s="10"/>
      <c r="G8" s="10"/>
      <c r="H8" s="10"/>
      <c r="I8" s="10"/>
      <c r="J8" s="10"/>
      <c r="K8" s="10"/>
      <c r="L8" s="10"/>
      <c r="M8" s="10"/>
      <c r="N8" s="10"/>
      <c r="O8" s="10"/>
      <c r="P8" s="10"/>
      <c r="Q8" s="10"/>
      <c r="R8" s="10"/>
      <c r="S8" s="10"/>
      <c r="T8" s="10"/>
    </row>
    <row r="9" spans="1:20" ht="13.5" x14ac:dyDescent="0.3">
      <c r="A9" s="14" t="s">
        <v>60</v>
      </c>
      <c r="B9" s="15" t="s">
        <v>38</v>
      </c>
      <c r="C9" s="10"/>
      <c r="D9" s="10"/>
      <c r="E9" s="10"/>
      <c r="F9" s="10"/>
      <c r="G9" s="10"/>
      <c r="H9" s="10"/>
      <c r="I9" s="10"/>
      <c r="J9" s="10"/>
      <c r="K9" s="10"/>
      <c r="L9" s="10"/>
      <c r="M9" s="10"/>
      <c r="N9" s="10"/>
      <c r="O9" s="10"/>
      <c r="P9" s="10"/>
      <c r="Q9" s="10"/>
      <c r="R9" s="10"/>
      <c r="S9" s="10"/>
      <c r="T9" s="10"/>
    </row>
    <row r="10" spans="1:20" ht="13.5" x14ac:dyDescent="0.3">
      <c r="A10" s="14" t="s">
        <v>60</v>
      </c>
      <c r="B10" s="15" t="s">
        <v>35</v>
      </c>
      <c r="C10" s="10"/>
      <c r="D10" s="10"/>
      <c r="E10" s="10"/>
      <c r="F10" s="10"/>
      <c r="G10" s="10"/>
      <c r="H10" s="10"/>
      <c r="I10" s="10"/>
      <c r="J10" s="10"/>
      <c r="K10" s="10"/>
      <c r="L10" s="10"/>
      <c r="M10" s="10"/>
      <c r="N10" s="10"/>
      <c r="O10" s="10"/>
      <c r="P10" s="10"/>
      <c r="Q10" s="10"/>
      <c r="R10" s="10"/>
      <c r="S10" s="10"/>
      <c r="T10" s="10"/>
    </row>
    <row r="11" spans="1:20" ht="13.5" x14ac:dyDescent="0.3">
      <c r="A11" s="10"/>
      <c r="B11" s="10"/>
      <c r="C11" s="10"/>
      <c r="D11" s="10"/>
      <c r="E11" s="10"/>
      <c r="F11" s="10"/>
      <c r="G11" s="10"/>
      <c r="H11" s="10"/>
      <c r="I11" s="10"/>
      <c r="J11" s="10"/>
      <c r="K11" s="10"/>
      <c r="L11" s="10"/>
      <c r="M11" s="10"/>
      <c r="N11" s="10"/>
      <c r="O11" s="10"/>
      <c r="P11" s="10"/>
      <c r="Q11" s="10"/>
      <c r="R11" s="10"/>
      <c r="S11" s="10"/>
      <c r="T11" s="10"/>
    </row>
    <row r="12" spans="1:20" ht="23.25" customHeight="1" x14ac:dyDescent="0.3">
      <c r="A12" s="12" t="s">
        <v>23</v>
      </c>
      <c r="B12" s="13"/>
      <c r="C12" s="13"/>
      <c r="D12" s="13"/>
      <c r="E12" s="13"/>
      <c r="F12" s="13"/>
      <c r="G12" s="13"/>
      <c r="H12" s="13"/>
      <c r="I12" s="13"/>
      <c r="J12" s="13"/>
      <c r="K12" s="13"/>
      <c r="L12" s="13"/>
      <c r="M12" s="13"/>
      <c r="N12" s="13"/>
      <c r="O12" s="13"/>
      <c r="P12" s="13"/>
      <c r="Q12" s="13"/>
      <c r="R12" s="13"/>
      <c r="S12" s="13"/>
      <c r="T12" s="13"/>
    </row>
    <row r="13" spans="1:20" ht="13.5" x14ac:dyDescent="0.3">
      <c r="A13" s="11"/>
      <c r="B13" s="10"/>
      <c r="C13" s="10"/>
      <c r="D13" s="10"/>
      <c r="E13" s="10"/>
      <c r="F13" s="10"/>
      <c r="G13" s="10"/>
      <c r="H13" s="10"/>
      <c r="I13" s="10"/>
      <c r="J13" s="10"/>
      <c r="K13" s="10"/>
      <c r="L13" s="10"/>
      <c r="M13" s="10"/>
      <c r="N13" s="10"/>
      <c r="O13" s="10"/>
      <c r="P13" s="10"/>
      <c r="Q13" s="10"/>
      <c r="R13" s="10"/>
      <c r="S13" s="10"/>
      <c r="T13" s="10"/>
    </row>
    <row r="14" spans="1:20" ht="13.5" x14ac:dyDescent="0.3">
      <c r="A14" s="14" t="s">
        <v>60</v>
      </c>
      <c r="B14" s="10" t="s">
        <v>24</v>
      </c>
      <c r="C14" s="10"/>
      <c r="D14" s="10"/>
      <c r="E14" s="10"/>
      <c r="F14" s="10"/>
      <c r="G14" s="10"/>
      <c r="H14" s="10"/>
      <c r="I14" s="10"/>
      <c r="J14" s="10"/>
      <c r="K14" s="10"/>
      <c r="L14" s="10"/>
      <c r="M14" s="10"/>
      <c r="N14" s="10"/>
      <c r="O14" s="10"/>
      <c r="P14" s="10"/>
      <c r="Q14" s="10"/>
      <c r="R14" s="10"/>
      <c r="S14" s="10"/>
      <c r="T14" s="10"/>
    </row>
    <row r="15" spans="1:20" ht="13.5" x14ac:dyDescent="0.3">
      <c r="A15" s="14" t="s">
        <v>60</v>
      </c>
      <c r="B15" s="10" t="s">
        <v>37</v>
      </c>
      <c r="C15" s="10"/>
      <c r="D15" s="10"/>
      <c r="E15" s="10"/>
      <c r="F15" s="10"/>
      <c r="G15" s="10"/>
      <c r="H15" s="10"/>
      <c r="I15" s="10"/>
      <c r="J15" s="10"/>
      <c r="K15" s="10"/>
      <c r="L15" s="10"/>
      <c r="M15" s="10"/>
      <c r="N15" s="10"/>
      <c r="O15" s="10"/>
      <c r="P15" s="10"/>
      <c r="Q15" s="10"/>
      <c r="R15" s="10"/>
      <c r="S15" s="10"/>
      <c r="T15" s="10"/>
    </row>
    <row r="16" spans="1:20" ht="13.5" x14ac:dyDescent="0.3">
      <c r="A16" s="14" t="s">
        <v>60</v>
      </c>
      <c r="B16" s="10" t="s">
        <v>34</v>
      </c>
      <c r="C16" s="10"/>
      <c r="D16" s="10"/>
      <c r="E16" s="10"/>
      <c r="F16" s="10"/>
      <c r="G16" s="10"/>
      <c r="H16" s="10"/>
      <c r="I16" s="10"/>
      <c r="J16" s="10"/>
      <c r="K16" s="10"/>
      <c r="L16" s="10"/>
      <c r="M16" s="10"/>
      <c r="N16" s="10"/>
      <c r="O16" s="10"/>
      <c r="P16" s="10"/>
      <c r="Q16" s="10"/>
      <c r="R16" s="10"/>
      <c r="S16" s="10"/>
      <c r="T16" s="10"/>
    </row>
    <row r="17" spans="1:20" ht="13.5" x14ac:dyDescent="0.3">
      <c r="A17" s="14" t="s">
        <v>60</v>
      </c>
      <c r="B17" s="10" t="s">
        <v>38</v>
      </c>
      <c r="C17" s="10"/>
      <c r="D17" s="10"/>
      <c r="E17" s="10"/>
      <c r="F17" s="10"/>
      <c r="G17" s="10"/>
      <c r="H17" s="10"/>
      <c r="I17" s="10"/>
      <c r="J17" s="10"/>
      <c r="K17" s="10"/>
      <c r="L17" s="10"/>
      <c r="M17" s="10"/>
      <c r="N17" s="10"/>
      <c r="O17" s="10"/>
      <c r="P17" s="10"/>
      <c r="Q17" s="10"/>
      <c r="R17" s="10"/>
      <c r="S17" s="10"/>
      <c r="T17" s="10"/>
    </row>
    <row r="18" spans="1:20" ht="13.5" x14ac:dyDescent="0.3">
      <c r="A18" s="14" t="s">
        <v>60</v>
      </c>
      <c r="B18" s="10" t="s">
        <v>36</v>
      </c>
      <c r="C18" s="10"/>
      <c r="D18" s="10"/>
      <c r="E18" s="10"/>
      <c r="F18" s="10"/>
      <c r="G18" s="10"/>
      <c r="H18" s="10"/>
      <c r="I18" s="10"/>
      <c r="J18" s="10"/>
      <c r="K18" s="10"/>
      <c r="L18" s="10"/>
      <c r="M18" s="10"/>
      <c r="N18" s="10"/>
      <c r="O18" s="10"/>
      <c r="P18" s="10"/>
      <c r="Q18" s="10"/>
      <c r="R18" s="10"/>
      <c r="S18" s="10"/>
      <c r="T18" s="10"/>
    </row>
    <row r="19" spans="1:20" ht="13.5" x14ac:dyDescent="0.3">
      <c r="A19" s="14" t="s">
        <v>60</v>
      </c>
      <c r="B19" s="10" t="s">
        <v>39</v>
      </c>
      <c r="C19" s="10"/>
      <c r="D19" s="10"/>
      <c r="E19" s="10"/>
      <c r="F19" s="10"/>
      <c r="G19" s="10"/>
      <c r="H19" s="10"/>
      <c r="I19" s="10"/>
      <c r="J19" s="10"/>
      <c r="K19" s="10"/>
      <c r="L19" s="10"/>
      <c r="M19" s="10"/>
      <c r="N19" s="10"/>
      <c r="O19" s="10"/>
      <c r="P19" s="10"/>
      <c r="Q19" s="10"/>
      <c r="R19" s="10"/>
      <c r="S19" s="10"/>
      <c r="T19" s="10"/>
    </row>
    <row r="20" spans="1:20" ht="13.5" x14ac:dyDescent="0.3">
      <c r="A20" s="14" t="s">
        <v>60</v>
      </c>
      <c r="B20" s="10" t="s">
        <v>40</v>
      </c>
      <c r="C20" s="10"/>
      <c r="D20" s="10"/>
      <c r="E20" s="10"/>
      <c r="F20" s="10"/>
      <c r="G20" s="10"/>
      <c r="H20" s="10"/>
      <c r="I20" s="10"/>
      <c r="J20" s="10"/>
      <c r="K20" s="10"/>
      <c r="L20" s="10"/>
      <c r="M20" s="10"/>
      <c r="N20" s="10"/>
      <c r="O20" s="10"/>
      <c r="P20" s="10"/>
      <c r="Q20" s="10"/>
      <c r="R20" s="10"/>
      <c r="S20" s="10"/>
      <c r="T20" s="10"/>
    </row>
    <row r="21" spans="1:20" ht="13.5" x14ac:dyDescent="0.3">
      <c r="A21" s="14" t="s">
        <v>60</v>
      </c>
      <c r="B21" s="10" t="s">
        <v>41</v>
      </c>
      <c r="C21" s="10"/>
      <c r="D21" s="10"/>
      <c r="E21" s="10"/>
      <c r="F21" s="10"/>
      <c r="G21" s="10"/>
      <c r="H21" s="10"/>
      <c r="I21" s="10"/>
      <c r="J21" s="10"/>
      <c r="K21" s="10"/>
      <c r="L21" s="10"/>
      <c r="M21" s="10"/>
      <c r="N21" s="10"/>
      <c r="O21" s="10"/>
      <c r="P21" s="10"/>
      <c r="Q21" s="10"/>
      <c r="R21" s="10"/>
      <c r="S21" s="10"/>
      <c r="T21" s="10"/>
    </row>
    <row r="22" spans="1:20" ht="13.5" x14ac:dyDescent="0.3">
      <c r="A22" s="14" t="s">
        <v>60</v>
      </c>
      <c r="B22" s="10" t="s">
        <v>42</v>
      </c>
      <c r="C22" s="10"/>
      <c r="D22" s="10"/>
      <c r="E22" s="10"/>
      <c r="F22" s="10"/>
      <c r="G22" s="10"/>
      <c r="H22" s="10"/>
      <c r="I22" s="10"/>
      <c r="J22" s="10"/>
      <c r="K22" s="10"/>
      <c r="L22" s="10"/>
      <c r="M22" s="10"/>
      <c r="N22" s="10"/>
      <c r="O22" s="10"/>
      <c r="P22" s="10"/>
      <c r="Q22" s="10"/>
      <c r="R22" s="10"/>
      <c r="S22" s="10"/>
      <c r="T22" s="10"/>
    </row>
    <row r="23" spans="1:20" ht="13.5" x14ac:dyDescent="0.3">
      <c r="A23" s="14" t="s">
        <v>60</v>
      </c>
      <c r="B23" s="10" t="s">
        <v>45</v>
      </c>
      <c r="C23" s="10"/>
      <c r="D23" s="10"/>
      <c r="E23" s="10"/>
      <c r="F23" s="10"/>
      <c r="G23" s="10"/>
      <c r="H23" s="10"/>
      <c r="I23" s="10"/>
      <c r="J23" s="10"/>
      <c r="K23" s="10"/>
      <c r="L23" s="10"/>
      <c r="M23" s="10"/>
      <c r="N23" s="10"/>
      <c r="O23" s="10"/>
      <c r="P23" s="10"/>
      <c r="Q23" s="10"/>
      <c r="R23" s="10"/>
      <c r="S23" s="10"/>
      <c r="T23" s="10"/>
    </row>
    <row r="24" spans="1:20" ht="13.5" x14ac:dyDescent="0.3">
      <c r="A24" s="14" t="s">
        <v>60</v>
      </c>
      <c r="B24" s="10" t="s">
        <v>47</v>
      </c>
      <c r="C24" s="10"/>
      <c r="D24" s="10"/>
      <c r="E24" s="10"/>
      <c r="F24" s="10"/>
      <c r="G24" s="10"/>
      <c r="H24" s="10"/>
      <c r="I24" s="10"/>
      <c r="J24" s="10"/>
      <c r="K24" s="10"/>
      <c r="L24" s="10"/>
      <c r="M24" s="10"/>
      <c r="N24" s="10"/>
      <c r="O24" s="10"/>
      <c r="P24" s="10"/>
      <c r="Q24" s="10"/>
      <c r="R24" s="10"/>
      <c r="S24" s="10"/>
      <c r="T24" s="10"/>
    </row>
    <row r="25" spans="1:20" ht="13.5" x14ac:dyDescent="0.3">
      <c r="A25" s="14" t="s">
        <v>60</v>
      </c>
      <c r="B25" s="10" t="s">
        <v>52</v>
      </c>
      <c r="C25" s="10"/>
      <c r="D25" s="10"/>
      <c r="E25" s="10"/>
      <c r="F25" s="10"/>
      <c r="G25" s="10"/>
      <c r="H25" s="10"/>
      <c r="I25" s="10"/>
      <c r="J25" s="10"/>
      <c r="K25" s="10"/>
      <c r="L25" s="10"/>
      <c r="M25" s="10"/>
      <c r="N25" s="10"/>
      <c r="O25" s="10"/>
      <c r="P25" s="10"/>
      <c r="Q25" s="10"/>
      <c r="R25" s="10"/>
      <c r="S25" s="10"/>
      <c r="T25" s="10"/>
    </row>
    <row r="26" spans="1:20" ht="13.5" x14ac:dyDescent="0.3">
      <c r="A26" s="14" t="s">
        <v>60</v>
      </c>
      <c r="B26" s="10" t="s">
        <v>61</v>
      </c>
      <c r="C26" s="10"/>
      <c r="D26" s="10"/>
      <c r="E26" s="10"/>
      <c r="F26" s="10"/>
      <c r="G26" s="10"/>
      <c r="H26" s="10"/>
      <c r="I26" s="10"/>
      <c r="J26" s="10"/>
      <c r="K26" s="10"/>
      <c r="L26" s="10"/>
      <c r="M26" s="10"/>
      <c r="N26" s="10"/>
      <c r="O26" s="10"/>
      <c r="P26" s="10"/>
      <c r="Q26" s="10"/>
      <c r="R26" s="10"/>
      <c r="S26" s="10"/>
      <c r="T26" s="10"/>
    </row>
    <row r="27" spans="1:20" ht="13.5" x14ac:dyDescent="0.3">
      <c r="A27" s="14"/>
      <c r="B27" s="10"/>
      <c r="C27" s="10"/>
      <c r="D27" s="10"/>
      <c r="E27" s="10"/>
      <c r="F27" s="10"/>
      <c r="G27" s="10"/>
      <c r="H27" s="10"/>
      <c r="I27" s="10"/>
      <c r="J27" s="10"/>
      <c r="K27" s="10"/>
      <c r="L27" s="10"/>
      <c r="M27" s="10"/>
      <c r="N27" s="10"/>
      <c r="O27" s="10"/>
      <c r="P27" s="10"/>
      <c r="Q27" s="10"/>
      <c r="R27" s="10"/>
      <c r="S27" s="10"/>
      <c r="T27" s="10"/>
    </row>
    <row r="28" spans="1:20" ht="23.25" customHeight="1" x14ac:dyDescent="0.3">
      <c r="A28" s="12" t="s">
        <v>25</v>
      </c>
      <c r="B28" s="13"/>
      <c r="C28" s="13"/>
      <c r="D28" s="13"/>
      <c r="E28" s="13"/>
      <c r="F28" s="13"/>
      <c r="G28" s="13"/>
      <c r="H28" s="13"/>
      <c r="I28" s="13"/>
      <c r="J28" s="13"/>
      <c r="K28" s="13"/>
      <c r="L28" s="13"/>
      <c r="M28" s="13"/>
      <c r="N28" s="13"/>
      <c r="O28" s="13"/>
      <c r="P28" s="13"/>
      <c r="Q28" s="13"/>
      <c r="R28" s="13"/>
      <c r="S28" s="13"/>
      <c r="T28" s="13"/>
    </row>
    <row r="29" spans="1:20" ht="13.5" x14ac:dyDescent="0.3">
      <c r="A29" s="14" t="s">
        <v>60</v>
      </c>
      <c r="B29" s="10" t="s">
        <v>26</v>
      </c>
      <c r="C29" s="10"/>
      <c r="D29" s="10"/>
      <c r="E29" s="10"/>
      <c r="F29" s="10"/>
      <c r="G29" s="10"/>
      <c r="H29" s="10"/>
      <c r="I29" s="10"/>
      <c r="J29" s="10"/>
      <c r="K29" s="10"/>
      <c r="L29" s="10"/>
      <c r="M29" s="10"/>
      <c r="N29" s="10"/>
      <c r="O29" s="10"/>
      <c r="P29" s="10"/>
      <c r="Q29" s="10"/>
      <c r="R29" s="10"/>
      <c r="S29" s="10"/>
      <c r="T29" s="10"/>
    </row>
    <row r="30" spans="1:20" ht="13.5" x14ac:dyDescent="0.3">
      <c r="A30" s="14" t="s">
        <v>60</v>
      </c>
      <c r="B30" s="10" t="s">
        <v>27</v>
      </c>
      <c r="C30" s="10"/>
      <c r="D30" s="10"/>
      <c r="E30" s="10"/>
      <c r="F30" s="10"/>
      <c r="G30" s="10"/>
      <c r="H30" s="10"/>
      <c r="I30" s="10"/>
      <c r="J30" s="10"/>
      <c r="K30" s="10"/>
      <c r="L30" s="10"/>
      <c r="M30" s="10"/>
      <c r="N30" s="10"/>
      <c r="O30" s="10"/>
      <c r="P30" s="10"/>
      <c r="Q30" s="10"/>
      <c r="R30" s="10"/>
      <c r="S30" s="10"/>
      <c r="T30" s="10"/>
    </row>
    <row r="31" spans="1:20" ht="13.5" x14ac:dyDescent="0.3">
      <c r="A31" s="14" t="s">
        <v>60</v>
      </c>
      <c r="B31" s="10" t="s">
        <v>28</v>
      </c>
      <c r="C31" s="10"/>
      <c r="D31" s="10"/>
      <c r="E31" s="10"/>
      <c r="F31" s="10"/>
      <c r="G31" s="10"/>
      <c r="H31" s="10"/>
      <c r="I31" s="10"/>
      <c r="J31" s="10"/>
      <c r="K31" s="10"/>
      <c r="L31" s="10"/>
      <c r="M31" s="10"/>
      <c r="N31" s="10"/>
      <c r="O31" s="10"/>
      <c r="P31" s="10"/>
      <c r="Q31" s="10"/>
      <c r="R31" s="10"/>
      <c r="S31" s="10"/>
      <c r="T31" s="10"/>
    </row>
    <row r="32" spans="1:20" ht="13.5" x14ac:dyDescent="0.3">
      <c r="A32" s="14" t="s">
        <v>60</v>
      </c>
      <c r="B32" s="10" t="s">
        <v>29</v>
      </c>
      <c r="C32" s="10"/>
      <c r="D32" s="10"/>
      <c r="E32" s="10"/>
      <c r="F32" s="10"/>
      <c r="G32" s="10"/>
      <c r="H32" s="10"/>
      <c r="I32" s="10"/>
      <c r="J32" s="10"/>
      <c r="K32" s="10"/>
      <c r="L32" s="10"/>
      <c r="M32" s="10"/>
      <c r="N32" s="10"/>
      <c r="O32" s="10"/>
      <c r="P32" s="10"/>
      <c r="Q32" s="10"/>
      <c r="R32" s="10"/>
      <c r="S32" s="10"/>
      <c r="T32" s="10"/>
    </row>
    <row r="33" spans="1:20" ht="13.5" x14ac:dyDescent="0.3">
      <c r="A33" s="14" t="s">
        <v>60</v>
      </c>
      <c r="B33" s="10" t="s">
        <v>30</v>
      </c>
      <c r="C33" s="10"/>
      <c r="D33" s="10"/>
      <c r="E33" s="10"/>
      <c r="F33" s="10"/>
      <c r="G33" s="10"/>
      <c r="H33" s="10"/>
      <c r="I33" s="10"/>
      <c r="J33" s="10"/>
      <c r="K33" s="10"/>
      <c r="L33" s="10"/>
      <c r="M33" s="10"/>
      <c r="N33" s="10"/>
      <c r="O33" s="10"/>
      <c r="P33" s="10"/>
      <c r="Q33" s="10"/>
      <c r="R33" s="10"/>
      <c r="S33" s="10"/>
      <c r="T33" s="10"/>
    </row>
    <row r="34" spans="1:20" ht="13.5" x14ac:dyDescent="0.3">
      <c r="A34" s="14" t="s">
        <v>60</v>
      </c>
      <c r="B34" s="10" t="s">
        <v>31</v>
      </c>
      <c r="C34" s="10"/>
      <c r="D34" s="10"/>
      <c r="E34" s="10"/>
      <c r="F34" s="10"/>
      <c r="G34" s="10"/>
      <c r="H34" s="10"/>
      <c r="I34" s="10"/>
      <c r="J34" s="10"/>
      <c r="K34" s="10"/>
      <c r="L34" s="10"/>
      <c r="M34" s="10"/>
      <c r="N34" s="10"/>
      <c r="O34" s="10"/>
      <c r="P34" s="10"/>
      <c r="Q34" s="10"/>
      <c r="R34" s="10"/>
      <c r="S34" s="10"/>
      <c r="T34" s="10"/>
    </row>
    <row r="35" spans="1:20" ht="13.5" x14ac:dyDescent="0.3">
      <c r="A35" s="14" t="s">
        <v>60</v>
      </c>
      <c r="B35" s="10" t="s">
        <v>32</v>
      </c>
      <c r="C35" s="10"/>
      <c r="D35" s="10"/>
      <c r="E35" s="10"/>
      <c r="F35" s="10"/>
      <c r="G35" s="10"/>
      <c r="H35" s="10"/>
      <c r="I35" s="10"/>
      <c r="J35" s="10"/>
      <c r="K35" s="10"/>
      <c r="L35" s="10"/>
      <c r="M35" s="10"/>
      <c r="N35" s="10"/>
      <c r="O35" s="10"/>
      <c r="P35" s="10"/>
      <c r="Q35" s="10"/>
      <c r="R35" s="10"/>
      <c r="S35" s="10"/>
      <c r="T35" s="10"/>
    </row>
    <row r="36" spans="1:20" ht="13.5" x14ac:dyDescent="0.3">
      <c r="A36" s="14" t="s">
        <v>60</v>
      </c>
      <c r="B36" s="10" t="s">
        <v>33</v>
      </c>
      <c r="C36" s="10"/>
      <c r="D36" s="10"/>
      <c r="E36" s="10"/>
      <c r="F36" s="10"/>
      <c r="G36" s="10"/>
      <c r="H36" s="10"/>
      <c r="I36" s="10"/>
      <c r="J36" s="10"/>
      <c r="K36" s="10"/>
      <c r="L36" s="10"/>
      <c r="M36" s="10"/>
      <c r="N36" s="10"/>
      <c r="O36" s="10"/>
      <c r="P36" s="10"/>
      <c r="Q36" s="10"/>
      <c r="R36" s="10"/>
      <c r="S36" s="10"/>
      <c r="T36" s="10"/>
    </row>
    <row r="37" spans="1:20" ht="13.5" x14ac:dyDescent="0.3">
      <c r="A37" s="14" t="s">
        <v>60</v>
      </c>
      <c r="B37" s="10" t="s">
        <v>43</v>
      </c>
      <c r="C37" s="10"/>
      <c r="D37" s="10"/>
      <c r="E37" s="10"/>
      <c r="F37" s="10"/>
      <c r="G37" s="10"/>
      <c r="H37" s="10"/>
      <c r="I37" s="10"/>
      <c r="J37" s="10"/>
      <c r="K37" s="10"/>
      <c r="L37" s="10"/>
      <c r="M37" s="10"/>
      <c r="N37" s="10"/>
      <c r="O37" s="10"/>
      <c r="P37" s="10"/>
      <c r="Q37" s="10"/>
      <c r="R37" s="10"/>
      <c r="S37" s="10"/>
      <c r="T37" s="10"/>
    </row>
    <row r="38" spans="1:20" ht="13.5" x14ac:dyDescent="0.3">
      <c r="A38" s="14" t="s">
        <v>60</v>
      </c>
      <c r="B38" s="10" t="s">
        <v>44</v>
      </c>
      <c r="C38" s="10"/>
      <c r="D38" s="10"/>
      <c r="E38" s="10"/>
      <c r="F38" s="10"/>
      <c r="G38" s="10"/>
      <c r="H38" s="10"/>
      <c r="I38" s="10"/>
      <c r="J38" s="10"/>
      <c r="K38" s="10"/>
      <c r="L38" s="10"/>
      <c r="M38" s="10"/>
      <c r="N38" s="10"/>
      <c r="O38" s="10"/>
      <c r="P38" s="10"/>
      <c r="Q38" s="10"/>
      <c r="R38" s="10"/>
      <c r="S38" s="10"/>
      <c r="T38" s="10"/>
    </row>
    <row r="39" spans="1:20" ht="13.5" x14ac:dyDescent="0.3">
      <c r="A39" s="10"/>
      <c r="B39" s="10"/>
      <c r="C39" s="10"/>
      <c r="D39" s="10"/>
      <c r="E39" s="10"/>
      <c r="F39" s="10"/>
      <c r="G39" s="10"/>
      <c r="H39" s="10"/>
      <c r="I39" s="10"/>
      <c r="J39" s="10"/>
      <c r="K39" s="10"/>
      <c r="L39" s="10"/>
      <c r="M39" s="10"/>
      <c r="N39" s="10"/>
      <c r="O39" s="10"/>
      <c r="P39" s="10"/>
      <c r="Q39" s="10"/>
      <c r="R39" s="10"/>
      <c r="S39" s="10"/>
      <c r="T39" s="10"/>
    </row>
    <row r="40" spans="1:20" ht="13.5" x14ac:dyDescent="0.3">
      <c r="A40" s="10"/>
      <c r="B40" s="10"/>
      <c r="C40" s="10"/>
      <c r="D40" s="10"/>
      <c r="E40" s="10"/>
      <c r="F40" s="10"/>
      <c r="G40" s="10"/>
      <c r="H40" s="10"/>
      <c r="I40" s="10"/>
      <c r="J40" s="10"/>
      <c r="K40" s="10"/>
      <c r="L40" s="10"/>
      <c r="M40" s="10"/>
      <c r="N40" s="10"/>
      <c r="O40" s="10"/>
      <c r="P40" s="10"/>
      <c r="Q40" s="10"/>
      <c r="R40" s="10"/>
      <c r="S40" s="10"/>
      <c r="T40" s="10"/>
    </row>
    <row r="41" spans="1:20" ht="23.25" customHeight="1" x14ac:dyDescent="0.3">
      <c r="A41" s="12" t="s">
        <v>46</v>
      </c>
      <c r="B41" s="13"/>
      <c r="C41" s="13"/>
      <c r="D41" s="13"/>
      <c r="E41" s="13"/>
      <c r="F41" s="13"/>
      <c r="G41" s="13"/>
      <c r="H41" s="13"/>
      <c r="I41" s="13"/>
      <c r="J41" s="13"/>
      <c r="K41" s="13"/>
      <c r="L41" s="13"/>
      <c r="M41" s="13"/>
      <c r="N41" s="13"/>
      <c r="O41" s="13"/>
      <c r="P41" s="13"/>
      <c r="Q41" s="13"/>
      <c r="R41" s="13"/>
      <c r="S41" s="13"/>
      <c r="T41" s="13"/>
    </row>
    <row r="42" spans="1:20" ht="13.5" x14ac:dyDescent="0.3">
      <c r="A42" s="11"/>
      <c r="B42" s="10"/>
      <c r="C42" s="10"/>
      <c r="D42" s="10"/>
      <c r="E42" s="10"/>
      <c r="F42" s="10"/>
      <c r="G42" s="10"/>
      <c r="H42" s="10"/>
      <c r="I42" s="10"/>
      <c r="J42" s="10"/>
      <c r="K42" s="10"/>
      <c r="L42" s="10"/>
      <c r="M42" s="10"/>
      <c r="N42" s="10"/>
      <c r="O42" s="10"/>
      <c r="P42" s="10"/>
      <c r="Q42" s="10"/>
      <c r="R42" s="10"/>
      <c r="S42" s="10"/>
      <c r="T42" s="10"/>
    </row>
    <row r="43" spans="1:20" ht="13.5" x14ac:dyDescent="0.3">
      <c r="A43" s="14" t="s">
        <v>60</v>
      </c>
      <c r="B43" s="10" t="s">
        <v>48</v>
      </c>
      <c r="C43" s="10"/>
      <c r="D43" s="10"/>
      <c r="E43" s="10"/>
      <c r="F43" s="10"/>
      <c r="G43" s="10"/>
      <c r="H43" s="10"/>
      <c r="I43" s="10"/>
      <c r="J43" s="10"/>
      <c r="K43" s="10"/>
      <c r="L43" s="10"/>
      <c r="M43" s="10"/>
      <c r="N43" s="10"/>
      <c r="O43" s="10"/>
      <c r="P43" s="10"/>
      <c r="Q43" s="10"/>
      <c r="R43" s="10"/>
      <c r="S43" s="10"/>
      <c r="T43" s="10"/>
    </row>
    <row r="44" spans="1:20" ht="13.5" x14ac:dyDescent="0.3">
      <c r="A44" s="14" t="s">
        <v>60</v>
      </c>
      <c r="B44" s="10" t="s">
        <v>49</v>
      </c>
      <c r="C44" s="10"/>
      <c r="D44" s="10"/>
      <c r="E44" s="10"/>
      <c r="F44" s="10"/>
      <c r="G44" s="10"/>
      <c r="H44" s="10"/>
      <c r="I44" s="10"/>
      <c r="J44" s="10"/>
      <c r="K44" s="10"/>
      <c r="L44" s="10"/>
      <c r="M44" s="10"/>
      <c r="N44" s="10"/>
      <c r="O44" s="10"/>
      <c r="P44" s="10"/>
      <c r="Q44" s="10"/>
      <c r="R44" s="10"/>
      <c r="S44" s="10"/>
      <c r="T44" s="10"/>
    </row>
    <row r="45" spans="1:20" ht="13.5" x14ac:dyDescent="0.3">
      <c r="A45" s="14" t="s">
        <v>60</v>
      </c>
      <c r="B45" s="10" t="s">
        <v>50</v>
      </c>
      <c r="C45" s="10"/>
      <c r="D45" s="10"/>
      <c r="E45" s="10"/>
      <c r="F45" s="10"/>
      <c r="G45" s="10"/>
      <c r="H45" s="10"/>
      <c r="I45" s="10"/>
      <c r="J45" s="10"/>
      <c r="K45" s="10"/>
      <c r="L45" s="10"/>
      <c r="M45" s="10"/>
      <c r="N45" s="10"/>
      <c r="O45" s="10"/>
      <c r="P45" s="10"/>
      <c r="Q45" s="10"/>
      <c r="R45" s="10"/>
      <c r="S45" s="10"/>
      <c r="T45" s="10"/>
    </row>
    <row r="46" spans="1:20" ht="13.5" x14ac:dyDescent="0.3">
      <c r="A46" s="10"/>
      <c r="B46" s="10"/>
      <c r="C46" s="10"/>
      <c r="D46" s="10"/>
      <c r="E46" s="10"/>
      <c r="F46" s="10"/>
      <c r="G46" s="10"/>
      <c r="H46" s="10"/>
      <c r="I46" s="10"/>
      <c r="J46" s="10"/>
      <c r="K46" s="10"/>
      <c r="L46" s="10"/>
      <c r="M46" s="10"/>
      <c r="N46" s="10"/>
      <c r="O46" s="10"/>
      <c r="P46" s="10"/>
      <c r="Q46" s="10"/>
      <c r="R46" s="10"/>
      <c r="S46" s="10"/>
      <c r="T46" s="10"/>
    </row>
    <row r="47" spans="1:20" ht="23.25" customHeight="1" x14ac:dyDescent="0.3">
      <c r="A47" s="12" t="s">
        <v>53</v>
      </c>
      <c r="B47" s="13"/>
      <c r="C47" s="13"/>
      <c r="D47" s="13"/>
      <c r="E47" s="13"/>
      <c r="F47" s="13"/>
      <c r="G47" s="13"/>
      <c r="H47" s="13"/>
      <c r="I47" s="13"/>
      <c r="J47" s="13"/>
      <c r="K47" s="13"/>
      <c r="L47" s="13"/>
      <c r="M47" s="13"/>
      <c r="N47" s="13"/>
      <c r="O47" s="13"/>
      <c r="P47" s="13"/>
      <c r="Q47" s="13"/>
      <c r="R47" s="13"/>
      <c r="S47" s="13"/>
      <c r="T47" s="13"/>
    </row>
    <row r="48" spans="1:20" ht="13.5" x14ac:dyDescent="0.3">
      <c r="A48" s="11"/>
      <c r="B48" s="10"/>
      <c r="C48" s="10"/>
      <c r="D48" s="10"/>
      <c r="E48" s="10"/>
      <c r="F48" s="10"/>
      <c r="G48" s="10"/>
      <c r="H48" s="10"/>
      <c r="I48" s="10"/>
      <c r="J48" s="10"/>
      <c r="K48" s="10"/>
      <c r="L48" s="10"/>
      <c r="M48" s="10"/>
      <c r="N48" s="10"/>
      <c r="O48" s="10"/>
      <c r="P48" s="10"/>
      <c r="Q48" s="10"/>
      <c r="R48" s="10"/>
      <c r="S48" s="10"/>
      <c r="T48" s="10"/>
    </row>
    <row r="49" spans="1:20" ht="13.5" x14ac:dyDescent="0.3">
      <c r="A49" s="14" t="s">
        <v>60</v>
      </c>
      <c r="B49" s="10" t="s">
        <v>51</v>
      </c>
      <c r="C49" s="10"/>
      <c r="D49" s="10"/>
      <c r="E49" s="10"/>
      <c r="F49" s="10"/>
      <c r="G49" s="10"/>
      <c r="H49" s="10"/>
      <c r="I49" s="10"/>
      <c r="J49" s="10"/>
      <c r="K49" s="10"/>
      <c r="L49" s="10"/>
      <c r="M49" s="10"/>
      <c r="N49" s="10"/>
      <c r="O49" s="10"/>
      <c r="P49" s="10"/>
      <c r="Q49" s="10"/>
      <c r="R49" s="10"/>
      <c r="S49" s="10"/>
      <c r="T49" s="10"/>
    </row>
    <row r="50" spans="1:20" ht="13.5" x14ac:dyDescent="0.3">
      <c r="A50" s="14" t="s">
        <v>60</v>
      </c>
      <c r="B50" s="10" t="s">
        <v>54</v>
      </c>
      <c r="C50" s="10"/>
      <c r="D50" s="10"/>
      <c r="E50" s="10"/>
      <c r="F50" s="10"/>
      <c r="G50" s="10"/>
      <c r="H50" s="10"/>
      <c r="I50" s="10"/>
      <c r="J50" s="10"/>
      <c r="K50" s="10"/>
      <c r="L50" s="10"/>
      <c r="M50" s="10"/>
      <c r="N50" s="10"/>
      <c r="O50" s="10"/>
      <c r="P50" s="10"/>
      <c r="Q50" s="10"/>
      <c r="R50" s="10"/>
      <c r="S50" s="10"/>
      <c r="T50" s="10"/>
    </row>
    <row r="51" spans="1:20" ht="13.5" x14ac:dyDescent="0.3">
      <c r="A51" s="14" t="s">
        <v>60</v>
      </c>
      <c r="B51" s="10" t="s">
        <v>55</v>
      </c>
      <c r="C51" s="10"/>
      <c r="D51" s="10"/>
      <c r="E51" s="10"/>
      <c r="F51" s="10"/>
      <c r="G51" s="10"/>
      <c r="H51" s="10"/>
      <c r="I51" s="10"/>
      <c r="J51" s="10"/>
      <c r="K51" s="10"/>
      <c r="L51" s="10"/>
      <c r="M51" s="10"/>
      <c r="N51" s="10"/>
      <c r="O51" s="10"/>
      <c r="P51" s="10"/>
      <c r="Q51" s="10"/>
      <c r="R51" s="10"/>
      <c r="S51" s="10"/>
      <c r="T51" s="10"/>
    </row>
    <row r="52" spans="1:20" ht="13.5" x14ac:dyDescent="0.3">
      <c r="A52" s="14" t="s">
        <v>60</v>
      </c>
      <c r="B52" s="10" t="s">
        <v>56</v>
      </c>
      <c r="C52" s="10"/>
      <c r="D52" s="10"/>
      <c r="E52" s="10"/>
      <c r="F52" s="10"/>
      <c r="G52" s="10"/>
      <c r="H52" s="10"/>
      <c r="I52" s="10"/>
      <c r="J52" s="10"/>
      <c r="K52" s="10"/>
      <c r="L52" s="10"/>
      <c r="M52" s="10"/>
      <c r="N52" s="10"/>
      <c r="O52" s="10"/>
      <c r="P52" s="10"/>
      <c r="Q52" s="10"/>
      <c r="R52" s="10"/>
      <c r="S52" s="10"/>
      <c r="T52" s="10"/>
    </row>
    <row r="53" spans="1:20" ht="13.5" x14ac:dyDescent="0.3">
      <c r="A53" s="10"/>
      <c r="B53" s="10"/>
      <c r="C53" s="10"/>
      <c r="D53" s="10"/>
      <c r="E53" s="10"/>
      <c r="F53" s="10"/>
      <c r="G53" s="10"/>
      <c r="H53" s="10"/>
      <c r="I53" s="10"/>
      <c r="J53" s="10"/>
      <c r="K53" s="10"/>
      <c r="L53" s="10"/>
      <c r="M53" s="10"/>
      <c r="N53" s="10"/>
      <c r="O53" s="10"/>
      <c r="P53" s="10"/>
      <c r="Q53" s="10"/>
      <c r="R53" s="10"/>
      <c r="S53" s="10"/>
      <c r="T53" s="10"/>
    </row>
    <row r="54" spans="1:20" ht="13.5" x14ac:dyDescent="0.3">
      <c r="A54" s="10"/>
      <c r="B54" s="10"/>
      <c r="C54" s="10"/>
      <c r="D54" s="10"/>
      <c r="E54" s="10"/>
      <c r="F54" s="10"/>
      <c r="G54" s="10"/>
      <c r="H54" s="10"/>
      <c r="I54" s="10"/>
      <c r="J54" s="10"/>
      <c r="K54" s="10"/>
      <c r="L54" s="10"/>
      <c r="M54" s="10"/>
      <c r="N54" s="10"/>
      <c r="O54" s="10"/>
      <c r="P54" s="10"/>
      <c r="Q54" s="10"/>
      <c r="R54" s="10"/>
      <c r="S54" s="10"/>
      <c r="T54" s="10"/>
    </row>
    <row r="55" spans="1:20" ht="13.5" x14ac:dyDescent="0.3">
      <c r="A55" s="10"/>
      <c r="B55" s="10"/>
      <c r="C55" s="10"/>
      <c r="D55" s="10"/>
      <c r="E55" s="10"/>
      <c r="F55" s="10"/>
      <c r="G55" s="10"/>
      <c r="H55" s="10"/>
      <c r="I55" s="10"/>
      <c r="J55" s="10"/>
      <c r="K55" s="10"/>
      <c r="L55" s="10"/>
      <c r="M55" s="10"/>
      <c r="N55" s="10"/>
      <c r="O55" s="10"/>
      <c r="P55" s="10"/>
      <c r="Q55" s="10"/>
      <c r="R55" s="10"/>
      <c r="S55" s="10"/>
      <c r="T55" s="10"/>
    </row>
    <row r="56" spans="1:20" ht="13.5" x14ac:dyDescent="0.3">
      <c r="A56" s="10"/>
      <c r="B56" s="10"/>
      <c r="C56" s="10"/>
      <c r="D56" s="10"/>
      <c r="E56" s="10"/>
      <c r="F56" s="10"/>
      <c r="G56" s="10"/>
      <c r="H56" s="10"/>
      <c r="I56" s="10"/>
      <c r="J56" s="10"/>
      <c r="K56" s="10"/>
      <c r="L56" s="10"/>
      <c r="M56" s="10"/>
      <c r="N56" s="10"/>
      <c r="O56" s="10"/>
      <c r="P56" s="10"/>
      <c r="Q56" s="10"/>
      <c r="R56" s="10"/>
      <c r="S56" s="10"/>
      <c r="T56" s="10"/>
    </row>
  </sheetData>
  <mergeCells count="1">
    <mergeCell ref="A1:T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F1" workbookViewId="0">
      <selection activeCell="I6" sqref="I6"/>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250</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251</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94.5" x14ac:dyDescent="0.25">
      <c r="A6" s="8">
        <f>D4</f>
        <v>0.41666666666666669</v>
      </c>
      <c r="B6" s="9">
        <v>0.33333333333333331</v>
      </c>
      <c r="C6" s="8">
        <f>A6+B6</f>
        <v>0.75</v>
      </c>
      <c r="D6" s="5" t="s">
        <v>166</v>
      </c>
      <c r="E6" s="5" t="s">
        <v>12</v>
      </c>
      <c r="F6" s="5" t="s">
        <v>12</v>
      </c>
      <c r="G6" s="5" t="s">
        <v>9</v>
      </c>
      <c r="H6" s="5"/>
      <c r="I6" s="24" t="s">
        <v>275</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D9" sqref="D9"/>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248</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253</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31.5" customHeight="1" x14ac:dyDescent="0.25">
      <c r="A6" s="8">
        <f>D4</f>
        <v>0.41666666666666669</v>
      </c>
      <c r="B6" s="9">
        <v>4.1666666666666664E-2</v>
      </c>
      <c r="C6" s="8">
        <f t="shared" ref="C6:C12" si="0">A6+B6</f>
        <v>0.45833333333333337</v>
      </c>
      <c r="D6" s="5" t="s">
        <v>183</v>
      </c>
      <c r="E6" s="5" t="s">
        <v>12</v>
      </c>
      <c r="F6" s="5" t="s">
        <v>12</v>
      </c>
      <c r="G6" s="5" t="s">
        <v>9</v>
      </c>
      <c r="H6" s="5"/>
      <c r="I6" s="24"/>
    </row>
    <row r="7" spans="1:9" ht="40.5" x14ac:dyDescent="0.25">
      <c r="A7" s="8">
        <f t="shared" ref="A7:A12" si="1">C6</f>
        <v>0.45833333333333337</v>
      </c>
      <c r="B7" s="9">
        <v>8.3333333333333329E-2</v>
      </c>
      <c r="C7" s="8">
        <f t="shared" si="0"/>
        <v>0.54166666666666674</v>
      </c>
      <c r="D7" s="5" t="s">
        <v>184</v>
      </c>
      <c r="E7" s="5" t="s">
        <v>12</v>
      </c>
      <c r="F7" s="5"/>
      <c r="G7" s="5"/>
      <c r="H7" s="5"/>
      <c r="I7" s="24" t="s">
        <v>185</v>
      </c>
    </row>
    <row r="8" spans="1:9" ht="40.5" customHeight="1" x14ac:dyDescent="0.25">
      <c r="A8" s="22">
        <f t="shared" si="1"/>
        <v>0.54166666666666674</v>
      </c>
      <c r="B8" s="23">
        <v>2.0833333333333332E-2</v>
      </c>
      <c r="C8" s="22">
        <f t="shared" si="0"/>
        <v>0.56250000000000011</v>
      </c>
      <c r="D8" s="7" t="s">
        <v>21</v>
      </c>
      <c r="E8" s="7"/>
      <c r="F8" s="7"/>
      <c r="G8" s="7"/>
      <c r="H8" s="7"/>
      <c r="I8" s="19"/>
    </row>
    <row r="9" spans="1:9" ht="31.5" customHeight="1" x14ac:dyDescent="0.25">
      <c r="A9" s="8">
        <f t="shared" si="1"/>
        <v>0.56250000000000011</v>
      </c>
      <c r="B9" s="9">
        <v>8.3333333333333329E-2</v>
      </c>
      <c r="C9" s="8">
        <f t="shared" si="0"/>
        <v>0.64583333333333348</v>
      </c>
      <c r="D9" s="5" t="s">
        <v>186</v>
      </c>
      <c r="E9" s="5" t="s">
        <v>12</v>
      </c>
      <c r="F9" s="5"/>
      <c r="G9" s="5"/>
      <c r="H9" s="5"/>
      <c r="I9" s="24"/>
    </row>
    <row r="10" spans="1:9" ht="40.5" customHeight="1" x14ac:dyDescent="0.25">
      <c r="A10" s="8">
        <f t="shared" si="1"/>
        <v>0.64583333333333348</v>
      </c>
      <c r="B10" s="9">
        <v>8.3333333333333329E-2</v>
      </c>
      <c r="C10" s="8">
        <f t="shared" si="0"/>
        <v>0.72916666666666685</v>
      </c>
      <c r="D10" s="5" t="s">
        <v>187</v>
      </c>
      <c r="E10" s="5" t="s">
        <v>12</v>
      </c>
      <c r="F10" s="5" t="s">
        <v>12</v>
      </c>
      <c r="G10" s="5"/>
      <c r="H10" s="5"/>
      <c r="I10" s="24"/>
    </row>
    <row r="11" spans="1:9" ht="40.5" customHeight="1" x14ac:dyDescent="0.25">
      <c r="A11" s="8">
        <f t="shared" si="1"/>
        <v>0.72916666666666685</v>
      </c>
      <c r="B11" s="9">
        <v>4.1666666666666664E-2</v>
      </c>
      <c r="C11" s="8">
        <f t="shared" si="0"/>
        <v>0.77083333333333348</v>
      </c>
      <c r="D11" s="5" t="s">
        <v>139</v>
      </c>
      <c r="E11" s="5" t="s">
        <v>12</v>
      </c>
      <c r="F11" s="5" t="s">
        <v>12</v>
      </c>
      <c r="G11" s="5"/>
      <c r="H11" s="5"/>
      <c r="I11" s="24"/>
    </row>
    <row r="12" spans="1:9" s="38" customFormat="1" ht="40.5" customHeight="1" x14ac:dyDescent="0.25">
      <c r="A12" s="34">
        <f t="shared" si="1"/>
        <v>0.77083333333333348</v>
      </c>
      <c r="B12" s="35">
        <v>0.14583333333333334</v>
      </c>
      <c r="C12" s="34">
        <f t="shared" si="0"/>
        <v>0.91666666666666685</v>
      </c>
      <c r="D12" s="36" t="s">
        <v>165</v>
      </c>
      <c r="E12" s="36" t="s">
        <v>14</v>
      </c>
      <c r="F12" s="36" t="s">
        <v>12</v>
      </c>
      <c r="G12" s="36"/>
      <c r="H12" s="36"/>
      <c r="I12" s="37"/>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5" workbookViewId="0">
      <selection activeCell="D6" sqref="D6"/>
    </sheetView>
  </sheetViews>
  <sheetFormatPr defaultRowHeight="12.5" x14ac:dyDescent="0.25"/>
  <cols>
    <col min="1" max="1" width="13.1796875" customWidth="1"/>
    <col min="2" max="2" width="22.54296875" customWidth="1"/>
    <col min="3" max="3" width="32" customWidth="1"/>
    <col min="4" max="4" width="26.81640625" customWidth="1"/>
    <col min="5" max="5" width="16.54296875" customWidth="1"/>
    <col min="6" max="6" width="17.7265625" customWidth="1"/>
    <col min="7" max="7" width="15.453125" customWidth="1"/>
    <col min="8" max="8" width="13.1796875" customWidth="1"/>
    <col min="9" max="9" width="18" customWidth="1"/>
  </cols>
  <sheetData>
    <row r="1" spans="1:9" ht="13.5" x14ac:dyDescent="0.25">
      <c r="A1" s="61" t="s">
        <v>19</v>
      </c>
      <c r="B1" s="61"/>
      <c r="C1" s="61"/>
      <c r="D1" s="56" t="s">
        <v>248</v>
      </c>
      <c r="E1" s="57"/>
      <c r="F1" s="57"/>
      <c r="G1" s="57"/>
      <c r="H1" s="57"/>
      <c r="I1" s="57"/>
    </row>
    <row r="2" spans="1:9" ht="13.5" x14ac:dyDescent="0.25">
      <c r="A2" s="53" t="s">
        <v>2</v>
      </c>
      <c r="B2" s="54"/>
      <c r="C2" s="55"/>
      <c r="D2" s="56" t="s">
        <v>117</v>
      </c>
      <c r="E2" s="57"/>
      <c r="F2" s="57"/>
      <c r="G2" s="57"/>
      <c r="H2" s="57"/>
      <c r="I2" s="57"/>
    </row>
    <row r="3" spans="1:9" ht="13.5" x14ac:dyDescent="0.25">
      <c r="A3" s="53" t="s">
        <v>7</v>
      </c>
      <c r="B3" s="54"/>
      <c r="C3" s="55"/>
      <c r="D3" s="56" t="s">
        <v>253</v>
      </c>
      <c r="E3" s="57"/>
      <c r="F3" s="57"/>
      <c r="G3" s="57"/>
      <c r="H3" s="57"/>
      <c r="I3" s="57"/>
    </row>
    <row r="4" spans="1:9" ht="15.5" x14ac:dyDescent="0.25">
      <c r="A4" s="58" t="s">
        <v>8</v>
      </c>
      <c r="B4" s="58"/>
      <c r="C4" s="58"/>
      <c r="D4" s="4">
        <v>0.41666666666666669</v>
      </c>
      <c r="E4" s="59"/>
      <c r="F4" s="60"/>
      <c r="G4" s="60"/>
      <c r="H4" s="60"/>
      <c r="I4" s="60"/>
    </row>
    <row r="5" spans="1:9" ht="26" x14ac:dyDescent="0.25">
      <c r="A5" s="3" t="s">
        <v>3</v>
      </c>
      <c r="B5" s="3" t="s">
        <v>5</v>
      </c>
      <c r="C5" s="3" t="s">
        <v>4</v>
      </c>
      <c r="D5" s="3" t="s">
        <v>6</v>
      </c>
      <c r="E5" s="3" t="s">
        <v>0</v>
      </c>
      <c r="F5" s="3" t="s">
        <v>10</v>
      </c>
      <c r="G5" s="3" t="s">
        <v>11</v>
      </c>
      <c r="H5" s="3" t="s">
        <v>252</v>
      </c>
      <c r="I5" s="18" t="s">
        <v>18</v>
      </c>
    </row>
    <row r="6" spans="1:9" ht="40.5" x14ac:dyDescent="0.25">
      <c r="A6" s="8">
        <f>D4</f>
        <v>0.41666666666666669</v>
      </c>
      <c r="B6" s="9">
        <v>4.1666666666666664E-2</v>
      </c>
      <c r="C6" s="8">
        <f t="shared" ref="C6:C11" si="0">A6+B6</f>
        <v>0.45833333333333337</v>
      </c>
      <c r="D6" s="5" t="s">
        <v>322</v>
      </c>
      <c r="E6" s="5" t="s">
        <v>12</v>
      </c>
      <c r="F6" s="5" t="s">
        <v>12</v>
      </c>
      <c r="G6" s="5" t="s">
        <v>9</v>
      </c>
      <c r="H6" s="5"/>
      <c r="I6" s="46"/>
    </row>
    <row r="7" spans="1:9" ht="54" x14ac:dyDescent="0.25">
      <c r="A7" s="8">
        <f>C6</f>
        <v>0.45833333333333337</v>
      </c>
      <c r="B7" s="9">
        <v>8.3333333333333329E-2</v>
      </c>
      <c r="C7" s="8">
        <f t="shared" si="0"/>
        <v>0.54166666666666674</v>
      </c>
      <c r="D7" s="5" t="s">
        <v>188</v>
      </c>
      <c r="E7" s="5" t="s">
        <v>12</v>
      </c>
      <c r="F7" s="5"/>
      <c r="G7" s="5"/>
      <c r="H7" s="5"/>
      <c r="I7" s="46" t="s">
        <v>185</v>
      </c>
    </row>
    <row r="8" spans="1:9" ht="13.5" x14ac:dyDescent="0.25">
      <c r="A8" s="22">
        <f>C7</f>
        <v>0.54166666666666674</v>
      </c>
      <c r="B8" s="23">
        <v>4.1666666666666664E-2</v>
      </c>
      <c r="C8" s="22">
        <f t="shared" si="0"/>
        <v>0.58333333333333337</v>
      </c>
      <c r="D8" s="7" t="s">
        <v>21</v>
      </c>
      <c r="E8" s="7"/>
      <c r="F8" s="7"/>
      <c r="G8" s="7"/>
      <c r="H8" s="7"/>
      <c r="I8" s="19"/>
    </row>
    <row r="9" spans="1:9" ht="27" x14ac:dyDescent="0.25">
      <c r="A9" s="8">
        <f>C8</f>
        <v>0.58333333333333337</v>
      </c>
      <c r="B9" s="9">
        <v>5.2083333333333336E-2</v>
      </c>
      <c r="C9" s="8">
        <f t="shared" si="0"/>
        <v>0.63541666666666674</v>
      </c>
      <c r="D9" s="5" t="s">
        <v>189</v>
      </c>
      <c r="E9" s="5"/>
      <c r="F9" s="5"/>
      <c r="G9" s="5"/>
      <c r="H9" s="5"/>
      <c r="I9" s="6"/>
    </row>
    <row r="10" spans="1:9" ht="148.5" x14ac:dyDescent="0.25">
      <c r="A10" s="8">
        <f>C9</f>
        <v>0.63541666666666674</v>
      </c>
      <c r="B10" s="9">
        <v>6.25E-2</v>
      </c>
      <c r="C10" s="8">
        <f t="shared" si="0"/>
        <v>0.69791666666666674</v>
      </c>
      <c r="D10" s="5" t="s">
        <v>204</v>
      </c>
      <c r="E10" s="5"/>
      <c r="F10" s="5"/>
      <c r="G10" s="5"/>
      <c r="H10" s="5"/>
      <c r="I10" s="6" t="s">
        <v>269</v>
      </c>
    </row>
    <row r="11" spans="1:9" ht="27" x14ac:dyDescent="0.25">
      <c r="A11" s="8">
        <f>C10</f>
        <v>0.69791666666666674</v>
      </c>
      <c r="B11" s="9">
        <v>4.1666666666666664E-2</v>
      </c>
      <c r="C11" s="8">
        <f t="shared" si="0"/>
        <v>0.73958333333333337</v>
      </c>
      <c r="D11" s="5" t="s">
        <v>204</v>
      </c>
      <c r="E11" s="5"/>
      <c r="F11" s="5"/>
      <c r="G11" s="5"/>
      <c r="H11" s="5"/>
      <c r="I11" s="6" t="s">
        <v>205</v>
      </c>
    </row>
  </sheetData>
  <mergeCells count="8">
    <mergeCell ref="A4:C4"/>
    <mergeCell ref="E4:I4"/>
    <mergeCell ref="A1:C1"/>
    <mergeCell ref="D1:I1"/>
    <mergeCell ref="A2:C2"/>
    <mergeCell ref="D2:I2"/>
    <mergeCell ref="A3:C3"/>
    <mergeCell ref="D3:I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workbookViewId="0">
      <selection activeCell="C6" sqref="C6"/>
    </sheetView>
  </sheetViews>
  <sheetFormatPr defaultRowHeight="12.5" x14ac:dyDescent="0.25"/>
  <cols>
    <col min="1" max="1" width="17.1796875" customWidth="1"/>
    <col min="2" max="2" width="15.7265625" customWidth="1"/>
    <col min="3" max="3" width="15.1796875" customWidth="1"/>
    <col min="4" max="4" width="36.81640625" customWidth="1"/>
    <col min="5" max="5" width="14.81640625" customWidth="1"/>
    <col min="6" max="6" width="16.81640625" customWidth="1"/>
    <col min="7" max="7" width="17.1796875" customWidth="1"/>
    <col min="8" max="8" width="18.54296875" customWidth="1"/>
    <col min="9" max="9" width="27.453125" customWidth="1"/>
  </cols>
  <sheetData>
    <row r="1" spans="1:9" ht="13.5" x14ac:dyDescent="0.25">
      <c r="A1" s="61" t="s">
        <v>19</v>
      </c>
      <c r="B1" s="61"/>
      <c r="C1" s="61"/>
      <c r="D1" s="56" t="s">
        <v>248</v>
      </c>
      <c r="E1" s="57"/>
      <c r="F1" s="57"/>
      <c r="G1" s="57"/>
      <c r="H1" s="57"/>
      <c r="I1" s="57"/>
    </row>
    <row r="2" spans="1:9" ht="13.5" x14ac:dyDescent="0.25">
      <c r="A2" s="53" t="s">
        <v>2</v>
      </c>
      <c r="B2" s="54"/>
      <c r="C2" s="55"/>
      <c r="D2" s="56" t="s">
        <v>117</v>
      </c>
      <c r="E2" s="57"/>
      <c r="F2" s="57"/>
      <c r="G2" s="57"/>
      <c r="H2" s="57"/>
      <c r="I2" s="57"/>
    </row>
    <row r="3" spans="1:9" ht="13.5" x14ac:dyDescent="0.25">
      <c r="A3" s="53" t="s">
        <v>7</v>
      </c>
      <c r="B3" s="54"/>
      <c r="C3" s="55"/>
      <c r="D3" s="56" t="s">
        <v>253</v>
      </c>
      <c r="E3" s="57"/>
      <c r="F3" s="57"/>
      <c r="G3" s="57"/>
      <c r="H3" s="57"/>
      <c r="I3" s="57"/>
    </row>
    <row r="4" spans="1:9" ht="15.5" x14ac:dyDescent="0.25">
      <c r="A4" s="58" t="s">
        <v>8</v>
      </c>
      <c r="B4" s="58"/>
      <c r="C4" s="58"/>
      <c r="D4" s="4">
        <v>0.41666666666666669</v>
      </c>
      <c r="E4" s="59"/>
      <c r="F4" s="60"/>
      <c r="G4" s="60"/>
      <c r="H4" s="60"/>
      <c r="I4" s="60"/>
    </row>
    <row r="5" spans="1:9" ht="26" x14ac:dyDescent="0.25">
      <c r="A5" s="3" t="s">
        <v>3</v>
      </c>
      <c r="B5" s="3" t="s">
        <v>5</v>
      </c>
      <c r="C5" s="3" t="s">
        <v>4</v>
      </c>
      <c r="D5" s="3" t="s">
        <v>6</v>
      </c>
      <c r="E5" s="3" t="s">
        <v>0</v>
      </c>
      <c r="F5" s="3" t="s">
        <v>10</v>
      </c>
      <c r="G5" s="3" t="s">
        <v>11</v>
      </c>
      <c r="H5" s="3" t="s">
        <v>252</v>
      </c>
      <c r="I5" s="18" t="s">
        <v>18</v>
      </c>
    </row>
    <row r="6" spans="1:9" ht="29.25" customHeight="1" x14ac:dyDescent="0.25">
      <c r="A6" s="8">
        <f>D4</f>
        <v>0.41666666666666669</v>
      </c>
      <c r="B6" s="9">
        <v>8.3333333333333329E-2</v>
      </c>
      <c r="C6" s="8">
        <f t="shared" ref="C6:C12" si="0">A6+B6</f>
        <v>0.5</v>
      </c>
      <c r="D6" s="5" t="s">
        <v>190</v>
      </c>
      <c r="E6" s="5" t="s">
        <v>14</v>
      </c>
      <c r="F6" s="5" t="s">
        <v>12</v>
      </c>
      <c r="G6" s="5" t="s">
        <v>9</v>
      </c>
      <c r="H6" s="5"/>
      <c r="I6" s="46"/>
    </row>
    <row r="7" spans="1:9" ht="29.25" customHeight="1" x14ac:dyDescent="0.25">
      <c r="A7" s="8">
        <f t="shared" ref="A7:A12" si="1">C6</f>
        <v>0.5</v>
      </c>
      <c r="B7" s="9">
        <v>4.1666666666666664E-2</v>
      </c>
      <c r="C7" s="8">
        <f t="shared" si="0"/>
        <v>0.54166666666666663</v>
      </c>
      <c r="D7" s="5" t="s">
        <v>191</v>
      </c>
      <c r="E7" s="5" t="s">
        <v>14</v>
      </c>
      <c r="F7" s="5"/>
      <c r="G7" s="5"/>
      <c r="H7" s="5"/>
      <c r="I7" s="46"/>
    </row>
    <row r="8" spans="1:9" ht="30.75" customHeight="1" x14ac:dyDescent="0.25">
      <c r="A8" s="22">
        <f t="shared" si="1"/>
        <v>0.54166666666666663</v>
      </c>
      <c r="B8" s="91">
        <v>6.25E-2</v>
      </c>
      <c r="C8" s="22">
        <f t="shared" si="0"/>
        <v>0.60416666666666663</v>
      </c>
      <c r="D8" s="7" t="s">
        <v>21</v>
      </c>
      <c r="E8" s="7"/>
      <c r="F8" s="7"/>
      <c r="G8" s="7"/>
      <c r="H8" s="7"/>
      <c r="I8" s="19"/>
    </row>
    <row r="9" spans="1:9" ht="32.25" customHeight="1" x14ac:dyDescent="0.25">
      <c r="A9" s="8">
        <f t="shared" si="1"/>
        <v>0.60416666666666663</v>
      </c>
      <c r="B9" s="9">
        <v>4.1666666666666664E-2</v>
      </c>
      <c r="C9" s="8">
        <f t="shared" si="0"/>
        <v>0.64583333333333326</v>
      </c>
      <c r="D9" s="5" t="s">
        <v>192</v>
      </c>
      <c r="E9" s="5" t="s">
        <v>12</v>
      </c>
      <c r="F9" s="5"/>
      <c r="G9" s="5"/>
      <c r="H9" s="5"/>
      <c r="I9" s="46"/>
    </row>
    <row r="10" spans="1:9" ht="67.5" x14ac:dyDescent="0.25">
      <c r="A10" s="8">
        <f t="shared" si="1"/>
        <v>0.64583333333333326</v>
      </c>
      <c r="B10" s="9">
        <v>4.1666666666666664E-2</v>
      </c>
      <c r="C10" s="8">
        <f t="shared" si="0"/>
        <v>0.68749999999999989</v>
      </c>
      <c r="D10" s="5" t="s">
        <v>207</v>
      </c>
      <c r="E10" s="5" t="s">
        <v>12</v>
      </c>
      <c r="F10" s="5" t="s">
        <v>12</v>
      </c>
      <c r="G10" s="5"/>
      <c r="H10" s="5"/>
      <c r="I10" s="6" t="s">
        <v>208</v>
      </c>
    </row>
    <row r="11" spans="1:9" ht="27" x14ac:dyDescent="0.25">
      <c r="A11" s="8">
        <f t="shared" si="1"/>
        <v>0.68749999999999989</v>
      </c>
      <c r="B11" s="9">
        <v>4.1666666666666664E-2</v>
      </c>
      <c r="C11" s="8">
        <f t="shared" si="0"/>
        <v>0.72916666666666652</v>
      </c>
      <c r="D11" s="5" t="s">
        <v>207</v>
      </c>
      <c r="E11" s="5" t="s">
        <v>12</v>
      </c>
      <c r="F11" s="5" t="s">
        <v>12</v>
      </c>
      <c r="G11" s="5"/>
      <c r="H11" s="5"/>
      <c r="I11" s="6" t="s">
        <v>209</v>
      </c>
    </row>
    <row r="12" spans="1:9" ht="54" x14ac:dyDescent="0.25">
      <c r="A12" s="8">
        <f t="shared" si="1"/>
        <v>0.72916666666666652</v>
      </c>
      <c r="B12" s="9">
        <v>4.1666666666666664E-2</v>
      </c>
      <c r="C12" s="8">
        <f t="shared" si="0"/>
        <v>0.77083333333333315</v>
      </c>
      <c r="D12" s="5" t="s">
        <v>207</v>
      </c>
      <c r="E12" s="5" t="s">
        <v>14</v>
      </c>
      <c r="F12" s="5" t="s">
        <v>12</v>
      </c>
      <c r="G12" s="5"/>
      <c r="H12" s="5"/>
      <c r="I12" s="6" t="s">
        <v>210</v>
      </c>
    </row>
  </sheetData>
  <mergeCells count="8">
    <mergeCell ref="A4:C4"/>
    <mergeCell ref="E4:I4"/>
    <mergeCell ref="A1:C1"/>
    <mergeCell ref="D1:I1"/>
    <mergeCell ref="A2:C2"/>
    <mergeCell ref="D2:I2"/>
    <mergeCell ref="A3:C3"/>
    <mergeCell ref="D3:I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7" zoomScale="90" zoomScaleNormal="90" workbookViewId="0">
      <selection activeCell="E11" sqref="E11"/>
    </sheetView>
  </sheetViews>
  <sheetFormatPr defaultRowHeight="12.5" x14ac:dyDescent="0.25"/>
  <cols>
    <col min="1" max="1" width="13.1796875" customWidth="1"/>
    <col min="2" max="2" width="16.81640625" customWidth="1"/>
    <col min="3" max="3" width="16.54296875" customWidth="1"/>
    <col min="4" max="4" width="32.81640625" customWidth="1"/>
    <col min="5" max="5" width="20" customWidth="1"/>
    <col min="6" max="6" width="24.54296875" customWidth="1"/>
    <col min="7" max="7" width="20" customWidth="1"/>
    <col min="8" max="8" width="13.26953125" customWidth="1"/>
    <col min="9" max="9" width="29.54296875" customWidth="1"/>
  </cols>
  <sheetData>
    <row r="1" spans="1:9" ht="12.75" customHeight="1" x14ac:dyDescent="0.25">
      <c r="A1" s="61" t="s">
        <v>19</v>
      </c>
      <c r="B1" s="61"/>
      <c r="C1" s="61"/>
      <c r="D1" s="56" t="s">
        <v>248</v>
      </c>
      <c r="E1" s="57"/>
      <c r="F1" s="57"/>
      <c r="G1" s="57"/>
      <c r="H1" s="57"/>
      <c r="I1" s="57"/>
    </row>
    <row r="2" spans="1:9" ht="12.75" customHeight="1" x14ac:dyDescent="0.25">
      <c r="A2" s="53" t="s">
        <v>2</v>
      </c>
      <c r="B2" s="54"/>
      <c r="C2" s="55"/>
      <c r="D2" s="56" t="s">
        <v>117</v>
      </c>
      <c r="E2" s="57"/>
      <c r="F2" s="57"/>
      <c r="G2" s="57"/>
      <c r="H2" s="57"/>
      <c r="I2" s="57"/>
    </row>
    <row r="3" spans="1:9" ht="12.75" customHeight="1" x14ac:dyDescent="0.25">
      <c r="A3" s="53" t="s">
        <v>7</v>
      </c>
      <c r="B3" s="54"/>
      <c r="C3" s="55"/>
      <c r="D3" s="56" t="s">
        <v>253</v>
      </c>
      <c r="E3" s="57"/>
      <c r="F3" s="57"/>
      <c r="G3" s="57"/>
      <c r="H3" s="57"/>
      <c r="I3" s="57"/>
    </row>
    <row r="4" spans="1:9" ht="15.75" customHeight="1" x14ac:dyDescent="0.25">
      <c r="A4" s="58" t="s">
        <v>8</v>
      </c>
      <c r="B4" s="58"/>
      <c r="C4" s="58"/>
      <c r="D4" s="4">
        <v>0.41666666666666669</v>
      </c>
      <c r="E4" s="59"/>
      <c r="F4" s="60"/>
      <c r="G4" s="60"/>
      <c r="H4" s="60"/>
      <c r="I4" s="60"/>
    </row>
    <row r="5" spans="1:9" ht="26" x14ac:dyDescent="0.25">
      <c r="A5" s="3" t="s">
        <v>3</v>
      </c>
      <c r="B5" s="3" t="s">
        <v>5</v>
      </c>
      <c r="C5" s="3" t="s">
        <v>4</v>
      </c>
      <c r="D5" s="3" t="s">
        <v>6</v>
      </c>
      <c r="E5" s="3" t="s">
        <v>0</v>
      </c>
      <c r="F5" s="3" t="s">
        <v>10</v>
      </c>
      <c r="G5" s="3" t="s">
        <v>11</v>
      </c>
      <c r="H5" s="3" t="s">
        <v>252</v>
      </c>
      <c r="I5" s="18" t="s">
        <v>18</v>
      </c>
    </row>
    <row r="6" spans="1:9" ht="41.25" customHeight="1" x14ac:dyDescent="0.25">
      <c r="A6" s="8">
        <f>D4</f>
        <v>0.41666666666666669</v>
      </c>
      <c r="B6" s="9">
        <v>8.3333333333333329E-2</v>
      </c>
      <c r="C6" s="8">
        <f t="shared" ref="C6:C12" si="0">A6+B6</f>
        <v>0.5</v>
      </c>
      <c r="D6" s="5" t="s">
        <v>194</v>
      </c>
      <c r="E6" s="5" t="s">
        <v>14</v>
      </c>
      <c r="F6" s="5" t="s">
        <v>12</v>
      </c>
      <c r="G6" s="5" t="s">
        <v>9</v>
      </c>
      <c r="H6" s="5"/>
      <c r="I6" s="47"/>
    </row>
    <row r="7" spans="1:9" ht="42" customHeight="1" x14ac:dyDescent="0.25">
      <c r="A7" s="8">
        <f t="shared" ref="A7:A12" si="1">C6</f>
        <v>0.5</v>
      </c>
      <c r="B7" s="9">
        <v>4.1666666666666664E-2</v>
      </c>
      <c r="C7" s="8">
        <f t="shared" si="0"/>
        <v>0.54166666666666663</v>
      </c>
      <c r="D7" s="5" t="s">
        <v>193</v>
      </c>
      <c r="E7" s="5" t="s">
        <v>14</v>
      </c>
      <c r="F7" s="5"/>
      <c r="G7" s="5"/>
      <c r="H7" s="5"/>
      <c r="I7" s="47"/>
    </row>
    <row r="8" spans="1:9" ht="41.25" customHeight="1" x14ac:dyDescent="0.25">
      <c r="A8" s="22">
        <f t="shared" si="1"/>
        <v>0.54166666666666663</v>
      </c>
      <c r="B8" s="23">
        <v>4.1666666666666664E-2</v>
      </c>
      <c r="C8" s="22">
        <f t="shared" si="0"/>
        <v>0.58333333333333326</v>
      </c>
      <c r="D8" s="7" t="s">
        <v>21</v>
      </c>
      <c r="E8" s="7"/>
      <c r="F8" s="7"/>
      <c r="G8" s="7"/>
      <c r="H8" s="7"/>
      <c r="I8" s="19"/>
    </row>
    <row r="9" spans="1:9" ht="34.5" customHeight="1" x14ac:dyDescent="0.25">
      <c r="A9" s="8">
        <f t="shared" si="1"/>
        <v>0.58333333333333326</v>
      </c>
      <c r="B9" s="9">
        <v>5.2083333333333336E-2</v>
      </c>
      <c r="C9" s="8">
        <f t="shared" si="0"/>
        <v>0.63541666666666663</v>
      </c>
      <c r="D9" s="5" t="s">
        <v>195</v>
      </c>
      <c r="E9" s="5" t="s">
        <v>12</v>
      </c>
      <c r="F9" s="5"/>
      <c r="G9" s="5"/>
      <c r="H9" s="5"/>
      <c r="I9" s="47"/>
    </row>
    <row r="10" spans="1:9" ht="53.25" customHeight="1" x14ac:dyDescent="0.25">
      <c r="A10" s="8">
        <f t="shared" si="1"/>
        <v>0.63541666666666663</v>
      </c>
      <c r="B10" s="9">
        <v>4.1666666666666664E-2</v>
      </c>
      <c r="C10" s="8">
        <f t="shared" si="0"/>
        <v>0.67708333333333326</v>
      </c>
      <c r="D10" s="5" t="s">
        <v>207</v>
      </c>
      <c r="E10" s="5" t="s">
        <v>12</v>
      </c>
      <c r="F10" s="5" t="s">
        <v>12</v>
      </c>
      <c r="G10" s="5"/>
      <c r="H10" s="5"/>
      <c r="I10" s="6" t="s">
        <v>211</v>
      </c>
    </row>
    <row r="11" spans="1:9" ht="51.75" customHeight="1" x14ac:dyDescent="0.25">
      <c r="A11" s="8">
        <f t="shared" si="1"/>
        <v>0.67708333333333326</v>
      </c>
      <c r="B11" s="9">
        <v>2.0833333333333332E-2</v>
      </c>
      <c r="C11" s="8">
        <f t="shared" si="0"/>
        <v>0.69791666666666663</v>
      </c>
      <c r="D11" s="5" t="s">
        <v>207</v>
      </c>
      <c r="E11" s="5" t="s">
        <v>12</v>
      </c>
      <c r="F11" s="5" t="s">
        <v>12</v>
      </c>
      <c r="G11" s="5"/>
      <c r="H11" s="5"/>
      <c r="I11" s="6" t="s">
        <v>212</v>
      </c>
    </row>
    <row r="12" spans="1:9" ht="87.75" customHeight="1" x14ac:dyDescent="0.25">
      <c r="A12" s="8">
        <f t="shared" si="1"/>
        <v>0.69791666666666663</v>
      </c>
      <c r="B12" s="9">
        <v>4.1666666666666664E-2</v>
      </c>
      <c r="C12" s="8">
        <f t="shared" si="0"/>
        <v>0.73958333333333326</v>
      </c>
      <c r="D12" s="5" t="s">
        <v>207</v>
      </c>
      <c r="E12" s="5" t="s">
        <v>14</v>
      </c>
      <c r="F12" s="5" t="s">
        <v>12</v>
      </c>
      <c r="G12" s="5"/>
      <c r="H12" s="5"/>
      <c r="I12" s="6" t="s">
        <v>213</v>
      </c>
    </row>
  </sheetData>
  <mergeCells count="8">
    <mergeCell ref="A4:C4"/>
    <mergeCell ref="E4:I4"/>
    <mergeCell ref="A1:C1"/>
    <mergeCell ref="D1:I1"/>
    <mergeCell ref="A2:C2"/>
    <mergeCell ref="D2:I2"/>
    <mergeCell ref="A3:C3"/>
    <mergeCell ref="D3:I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1" sqref="E11"/>
    </sheetView>
  </sheetViews>
  <sheetFormatPr defaultRowHeight="12.5" x14ac:dyDescent="0.25"/>
  <cols>
    <col min="1" max="2" width="18.26953125" customWidth="1"/>
    <col min="3" max="3" width="22.81640625" customWidth="1"/>
    <col min="4" max="4" width="49.453125" customWidth="1"/>
    <col min="5" max="5" width="62.54296875" customWidth="1"/>
  </cols>
  <sheetData>
    <row r="1" spans="1:5" ht="13.5" x14ac:dyDescent="0.25">
      <c r="A1" s="61" t="s">
        <v>19</v>
      </c>
      <c r="B1" s="61"/>
      <c r="C1" s="61"/>
      <c r="D1" s="48" t="s">
        <v>248</v>
      </c>
      <c r="E1" s="49"/>
    </row>
    <row r="2" spans="1:5" ht="13.5" x14ac:dyDescent="0.25">
      <c r="A2" s="53" t="s">
        <v>2</v>
      </c>
      <c r="B2" s="54"/>
      <c r="C2" s="55"/>
      <c r="D2" s="48" t="s">
        <v>117</v>
      </c>
      <c r="E2" s="49"/>
    </row>
    <row r="3" spans="1:5" ht="12.75" customHeight="1" x14ac:dyDescent="0.25">
      <c r="A3" s="53" t="s">
        <v>7</v>
      </c>
      <c r="B3" s="54"/>
      <c r="C3" s="55"/>
      <c r="D3" s="48" t="s">
        <v>253</v>
      </c>
      <c r="E3" s="49"/>
    </row>
    <row r="4" spans="1:5" ht="15.5" x14ac:dyDescent="0.25">
      <c r="A4" s="58" t="s">
        <v>8</v>
      </c>
      <c r="B4" s="58"/>
      <c r="C4" s="58"/>
      <c r="D4" s="4">
        <v>0.41666666666666669</v>
      </c>
      <c r="E4" s="51"/>
    </row>
    <row r="5" spans="1:5" ht="33" customHeight="1" x14ac:dyDescent="0.25">
      <c r="A5" s="3" t="s">
        <v>3</v>
      </c>
      <c r="B5" s="3" t="s">
        <v>5</v>
      </c>
      <c r="C5" s="3" t="s">
        <v>4</v>
      </c>
      <c r="D5" s="3" t="s">
        <v>6</v>
      </c>
      <c r="E5" s="18" t="s">
        <v>18</v>
      </c>
    </row>
    <row r="6" spans="1:5" ht="26.25" customHeight="1" x14ac:dyDescent="0.25">
      <c r="A6" s="8">
        <f>D4</f>
        <v>0.41666666666666669</v>
      </c>
      <c r="B6" s="9">
        <v>4.1666666666666664E-2</v>
      </c>
      <c r="C6" s="8">
        <f t="shared" ref="C6:C11" si="0">A6+B6</f>
        <v>0.45833333333333337</v>
      </c>
      <c r="D6" s="5" t="s">
        <v>196</v>
      </c>
      <c r="E6" s="47"/>
    </row>
    <row r="7" spans="1:5" ht="26.25" customHeight="1" x14ac:dyDescent="0.25">
      <c r="A7" s="8">
        <f>C6</f>
        <v>0.45833333333333337</v>
      </c>
      <c r="B7" s="9">
        <v>4.1666666666666664E-2</v>
      </c>
      <c r="C7" s="8">
        <f t="shared" si="0"/>
        <v>0.5</v>
      </c>
      <c r="D7" s="5" t="s">
        <v>197</v>
      </c>
      <c r="E7" s="47"/>
    </row>
    <row r="8" spans="1:5" ht="36.75" customHeight="1" x14ac:dyDescent="0.25">
      <c r="A8" s="8">
        <f>C7</f>
        <v>0.5</v>
      </c>
      <c r="B8" s="9">
        <v>4.1666666666666664E-2</v>
      </c>
      <c r="C8" s="8">
        <f t="shared" si="0"/>
        <v>0.54166666666666663</v>
      </c>
      <c r="D8" s="5" t="s">
        <v>198</v>
      </c>
      <c r="E8" s="47"/>
    </row>
    <row r="9" spans="1:5" ht="35.25" customHeight="1" x14ac:dyDescent="0.25">
      <c r="A9" s="22">
        <f>C8</f>
        <v>0.54166666666666663</v>
      </c>
      <c r="B9" s="23">
        <v>4.1666666666666664E-2</v>
      </c>
      <c r="C9" s="22">
        <f t="shared" si="0"/>
        <v>0.58333333333333326</v>
      </c>
      <c r="D9" s="7" t="s">
        <v>21</v>
      </c>
      <c r="E9" s="19"/>
    </row>
    <row r="10" spans="1:5" ht="51.75" customHeight="1" x14ac:dyDescent="0.25">
      <c r="A10" s="8">
        <f>C9</f>
        <v>0.58333333333333326</v>
      </c>
      <c r="B10" s="9">
        <v>5.2083333333333336E-2</v>
      </c>
      <c r="C10" s="8">
        <f t="shared" si="0"/>
        <v>0.63541666666666663</v>
      </c>
      <c r="D10" s="5" t="s">
        <v>199</v>
      </c>
      <c r="E10" s="47"/>
    </row>
    <row r="11" spans="1:5" ht="94.5" x14ac:dyDescent="0.25">
      <c r="A11" s="8">
        <f>C10</f>
        <v>0.63541666666666663</v>
      </c>
      <c r="B11" s="9">
        <v>0.10416666666666667</v>
      </c>
      <c r="C11" s="8">
        <f t="shared" si="0"/>
        <v>0.73958333333333326</v>
      </c>
      <c r="D11" s="5" t="s">
        <v>214</v>
      </c>
      <c r="E11" s="6" t="s">
        <v>215</v>
      </c>
    </row>
  </sheetData>
  <mergeCells count="4">
    <mergeCell ref="A4:C4"/>
    <mergeCell ref="A1:C1"/>
    <mergeCell ref="A2:C2"/>
    <mergeCell ref="A3:C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10" sqref="D10"/>
    </sheetView>
  </sheetViews>
  <sheetFormatPr defaultRowHeight="12.5" x14ac:dyDescent="0.25"/>
  <cols>
    <col min="1" max="1" width="20" customWidth="1"/>
    <col min="2" max="2" width="22.81640625" customWidth="1"/>
    <col min="3" max="3" width="23.1796875" customWidth="1"/>
    <col min="4" max="5" width="56.26953125" customWidth="1"/>
  </cols>
  <sheetData>
    <row r="1" spans="1:5" ht="13.5" x14ac:dyDescent="0.25">
      <c r="A1" s="61" t="s">
        <v>19</v>
      </c>
      <c r="B1" s="61"/>
      <c r="C1" s="61"/>
      <c r="D1" s="48" t="s">
        <v>248</v>
      </c>
      <c r="E1" s="49"/>
    </row>
    <row r="2" spans="1:5" ht="13.5" x14ac:dyDescent="0.25">
      <c r="A2" s="53" t="s">
        <v>2</v>
      </c>
      <c r="B2" s="54"/>
      <c r="C2" s="55"/>
      <c r="D2" s="48" t="s">
        <v>117</v>
      </c>
      <c r="E2" s="49"/>
    </row>
    <row r="3" spans="1:5" ht="39" customHeight="1" x14ac:dyDescent="0.25">
      <c r="A3" s="53" t="s">
        <v>7</v>
      </c>
      <c r="B3" s="54"/>
      <c r="C3" s="55"/>
      <c r="D3" s="48" t="s">
        <v>253</v>
      </c>
      <c r="E3" s="49"/>
    </row>
    <row r="4" spans="1:5" ht="15.5" x14ac:dyDescent="0.25">
      <c r="A4" s="58" t="s">
        <v>8</v>
      </c>
      <c r="B4" s="58"/>
      <c r="C4" s="58"/>
      <c r="D4" s="4">
        <v>0.41666666666666669</v>
      </c>
      <c r="E4" s="51"/>
    </row>
    <row r="5" spans="1:5" ht="13" x14ac:dyDescent="0.25">
      <c r="A5" s="3" t="s">
        <v>3</v>
      </c>
      <c r="B5" s="3" t="s">
        <v>5</v>
      </c>
      <c r="C5" s="3" t="s">
        <v>4</v>
      </c>
      <c r="D5" s="3" t="s">
        <v>6</v>
      </c>
      <c r="E5" s="18" t="s">
        <v>18</v>
      </c>
    </row>
    <row r="6" spans="1:5" ht="26.25" customHeight="1" x14ac:dyDescent="0.25">
      <c r="A6" s="8">
        <f>D4</f>
        <v>0.41666666666666669</v>
      </c>
      <c r="B6" s="9">
        <v>6.25E-2</v>
      </c>
      <c r="C6" s="8">
        <f>A6+B6</f>
        <v>0.47916666666666669</v>
      </c>
      <c r="D6" s="5" t="s">
        <v>200</v>
      </c>
      <c r="E6" s="47"/>
    </row>
    <row r="7" spans="1:5" ht="27.75" customHeight="1" x14ac:dyDescent="0.25">
      <c r="A7" s="8">
        <f>C6</f>
        <v>0.47916666666666669</v>
      </c>
      <c r="B7" s="9">
        <v>6.25E-2</v>
      </c>
      <c r="C7" s="8">
        <f>A7+B7</f>
        <v>0.54166666666666674</v>
      </c>
      <c r="D7" s="5" t="s">
        <v>201</v>
      </c>
      <c r="E7" s="47"/>
    </row>
    <row r="8" spans="1:5" ht="27.75" customHeight="1" x14ac:dyDescent="0.25">
      <c r="A8" s="22">
        <f>C7</f>
        <v>0.54166666666666674</v>
      </c>
      <c r="B8" s="23">
        <v>4.1666666666666664E-2</v>
      </c>
      <c r="C8" s="22">
        <f>A8+B8</f>
        <v>0.58333333333333337</v>
      </c>
      <c r="D8" s="7" t="s">
        <v>21</v>
      </c>
      <c r="E8" s="19"/>
    </row>
    <row r="9" spans="1:5" ht="38.25" customHeight="1" x14ac:dyDescent="0.25">
      <c r="A9" s="8">
        <f>C8</f>
        <v>0.58333333333333337</v>
      </c>
      <c r="B9" s="9">
        <v>5.2083333333333336E-2</v>
      </c>
      <c r="C9" s="8">
        <f>A9+B9</f>
        <v>0.63541666666666674</v>
      </c>
      <c r="D9" s="5" t="s">
        <v>202</v>
      </c>
      <c r="E9" s="47"/>
    </row>
    <row r="10" spans="1:5" ht="112.5" customHeight="1" x14ac:dyDescent="0.25">
      <c r="A10" s="8">
        <f>C9</f>
        <v>0.63541666666666674</v>
      </c>
      <c r="B10" s="9">
        <v>0.10416666666666667</v>
      </c>
      <c r="C10" s="8">
        <f>A10+B10</f>
        <v>0.73958333333333337</v>
      </c>
      <c r="D10" s="5" t="s">
        <v>214</v>
      </c>
      <c r="E10" s="6" t="s">
        <v>216</v>
      </c>
    </row>
  </sheetData>
  <mergeCells count="4">
    <mergeCell ref="A1:C1"/>
    <mergeCell ref="A2:C2"/>
    <mergeCell ref="A3:C3"/>
    <mergeCell ref="A4:C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defaultRowHeight="12.5" x14ac:dyDescent="0.25"/>
  <cols>
    <col min="1" max="1" width="14.54296875" customWidth="1"/>
    <col min="2" max="2" width="19.1796875" customWidth="1"/>
    <col min="3" max="3" width="14.81640625" customWidth="1"/>
    <col min="4" max="4" width="26.81640625" customWidth="1"/>
    <col min="5" max="5" width="21.453125" customWidth="1"/>
    <col min="6" max="6" width="20.26953125" customWidth="1"/>
    <col min="7" max="7" width="22" customWidth="1"/>
    <col min="8" max="8" width="19.54296875" customWidth="1"/>
    <col min="9" max="9" width="25.453125" customWidth="1"/>
  </cols>
  <sheetData>
    <row r="1" spans="1:9" ht="13.5" x14ac:dyDescent="0.25">
      <c r="A1" s="61" t="s">
        <v>19</v>
      </c>
      <c r="B1" s="61"/>
      <c r="C1" s="61"/>
      <c r="D1" s="48" t="s">
        <v>248</v>
      </c>
      <c r="E1" s="49"/>
      <c r="F1" s="49"/>
      <c r="G1" s="49"/>
      <c r="H1" s="49"/>
      <c r="I1" s="49"/>
    </row>
    <row r="2" spans="1:9" ht="26.25" customHeight="1" x14ac:dyDescent="0.25">
      <c r="A2" s="53" t="s">
        <v>2</v>
      </c>
      <c r="B2" s="54"/>
      <c r="C2" s="55"/>
      <c r="D2" s="48" t="s">
        <v>117</v>
      </c>
      <c r="E2" s="49"/>
      <c r="F2" s="49"/>
      <c r="G2" s="49"/>
      <c r="H2" s="49"/>
      <c r="I2" s="49"/>
    </row>
    <row r="3" spans="1:9" ht="40.5" x14ac:dyDescent="0.25">
      <c r="A3" s="53" t="s">
        <v>7</v>
      </c>
      <c r="B3" s="54"/>
      <c r="C3" s="55"/>
      <c r="D3" s="48" t="s">
        <v>253</v>
      </c>
      <c r="E3" s="49"/>
      <c r="F3" s="49"/>
      <c r="G3" s="49"/>
      <c r="H3" s="49"/>
      <c r="I3" s="49"/>
    </row>
    <row r="4" spans="1:9" ht="32.25" customHeight="1" x14ac:dyDescent="0.25">
      <c r="A4" s="58" t="s">
        <v>8</v>
      </c>
      <c r="B4" s="58"/>
      <c r="C4" s="58"/>
      <c r="D4" s="4">
        <v>0.41666666666666669</v>
      </c>
      <c r="E4" s="50"/>
      <c r="F4" s="51"/>
      <c r="G4" s="51"/>
      <c r="H4" s="51"/>
      <c r="I4" s="51"/>
    </row>
    <row r="5" spans="1:9" ht="26" x14ac:dyDescent="0.25">
      <c r="A5" s="3" t="s">
        <v>3</v>
      </c>
      <c r="B5" s="3" t="s">
        <v>5</v>
      </c>
      <c r="C5" s="3" t="s">
        <v>4</v>
      </c>
      <c r="D5" s="3" t="s">
        <v>6</v>
      </c>
      <c r="E5" s="3" t="s">
        <v>0</v>
      </c>
      <c r="F5" s="3" t="s">
        <v>10</v>
      </c>
      <c r="G5" s="3" t="s">
        <v>11</v>
      </c>
      <c r="H5" s="3" t="s">
        <v>252</v>
      </c>
      <c r="I5" s="18" t="s">
        <v>18</v>
      </c>
    </row>
    <row r="6" spans="1:9" ht="27" x14ac:dyDescent="0.25">
      <c r="A6" s="8">
        <f>D4</f>
        <v>0.41666666666666669</v>
      </c>
      <c r="B6" s="9">
        <v>0.33333333333333331</v>
      </c>
      <c r="C6" s="8">
        <f>A6+B6</f>
        <v>0.75</v>
      </c>
      <c r="D6" s="5" t="s">
        <v>203</v>
      </c>
      <c r="E6" s="5" t="s">
        <v>12</v>
      </c>
      <c r="F6" s="5" t="s">
        <v>12</v>
      </c>
      <c r="G6" s="5" t="s">
        <v>9</v>
      </c>
      <c r="H6" s="5"/>
      <c r="I6" s="47"/>
    </row>
  </sheetData>
  <mergeCells count="4">
    <mergeCell ref="A4:C4"/>
    <mergeCell ref="A1:C1"/>
    <mergeCell ref="A2:C2"/>
    <mergeCell ref="A3:C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3" workbookViewId="0">
      <selection activeCell="I9" sqref="I9"/>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254</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255</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94.5" x14ac:dyDescent="0.25">
      <c r="A6" s="8">
        <f>D4</f>
        <v>0.41666666666666669</v>
      </c>
      <c r="B6" s="9">
        <v>0.125</v>
      </c>
      <c r="C6" s="8">
        <f>A6+B6</f>
        <v>0.54166666666666674</v>
      </c>
      <c r="D6" s="5" t="s">
        <v>214</v>
      </c>
      <c r="E6" s="5" t="s">
        <v>15</v>
      </c>
      <c r="F6" s="5" t="s">
        <v>12</v>
      </c>
      <c r="G6" s="5" t="s">
        <v>9</v>
      </c>
      <c r="H6" s="5"/>
      <c r="I6" s="6" t="s">
        <v>217</v>
      </c>
    </row>
    <row r="7" spans="1:9" s="32" customFormat="1" ht="40.5" customHeight="1" x14ac:dyDescent="0.25">
      <c r="A7" s="22">
        <f>C6</f>
        <v>0.54166666666666674</v>
      </c>
      <c r="B7" s="23">
        <v>2.0833333333333332E-2</v>
      </c>
      <c r="C7" s="22">
        <f>A7+B7</f>
        <v>0.56250000000000011</v>
      </c>
      <c r="D7" s="7" t="s">
        <v>21</v>
      </c>
      <c r="E7" s="7"/>
      <c r="F7" s="7"/>
      <c r="G7" s="7"/>
      <c r="H7" s="7"/>
      <c r="I7" s="19"/>
    </row>
    <row r="8" spans="1:9" ht="54" x14ac:dyDescent="0.25">
      <c r="A8" s="8">
        <f>C7</f>
        <v>0.56250000000000011</v>
      </c>
      <c r="B8" s="9">
        <v>0.125</v>
      </c>
      <c r="C8" s="8">
        <f>A8+B8</f>
        <v>0.68750000000000011</v>
      </c>
      <c r="D8" s="5" t="s">
        <v>214</v>
      </c>
      <c r="E8" s="5" t="s">
        <v>157</v>
      </c>
      <c r="F8" s="5" t="s">
        <v>12</v>
      </c>
      <c r="G8" s="5" t="s">
        <v>9</v>
      </c>
      <c r="H8" s="5"/>
      <c r="I8" s="6" t="s">
        <v>323</v>
      </c>
    </row>
    <row r="9" spans="1:9" ht="40.5" customHeight="1" x14ac:dyDescent="0.25">
      <c r="A9" s="8">
        <f>C8</f>
        <v>0.68750000000000011</v>
      </c>
      <c r="B9" s="9">
        <v>6.25E-2</v>
      </c>
      <c r="C9" s="8">
        <f>A9+B9</f>
        <v>0.75000000000000011</v>
      </c>
      <c r="D9" s="5" t="s">
        <v>206</v>
      </c>
      <c r="E9" s="5" t="s">
        <v>157</v>
      </c>
      <c r="F9" s="5" t="s">
        <v>9</v>
      </c>
      <c r="G9" s="5" t="s">
        <v>9</v>
      </c>
      <c r="H9" s="5"/>
      <c r="I9" s="6" t="s">
        <v>218</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1" workbookViewId="0">
      <selection activeCell="I9" sqref="I9"/>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254</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255</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40.5" x14ac:dyDescent="0.25">
      <c r="A6" s="8">
        <f>D4</f>
        <v>0.41666666666666669</v>
      </c>
      <c r="B6" s="9">
        <v>0.125</v>
      </c>
      <c r="C6" s="8">
        <f>A6+B6</f>
        <v>0.54166666666666674</v>
      </c>
      <c r="D6" s="5" t="s">
        <v>214</v>
      </c>
      <c r="E6" s="5" t="s">
        <v>15</v>
      </c>
      <c r="F6" s="5" t="s">
        <v>12</v>
      </c>
      <c r="G6" s="5" t="s">
        <v>9</v>
      </c>
      <c r="H6" s="5"/>
      <c r="I6" s="6" t="s">
        <v>219</v>
      </c>
    </row>
    <row r="7" spans="1:9" s="32" customFormat="1" ht="40.5" customHeight="1" x14ac:dyDescent="0.25">
      <c r="A7" s="22">
        <f>C6</f>
        <v>0.54166666666666674</v>
      </c>
      <c r="B7" s="23">
        <v>2.0833333333333332E-2</v>
      </c>
      <c r="C7" s="22">
        <f>A7+B7</f>
        <v>0.56250000000000011</v>
      </c>
      <c r="D7" s="7" t="s">
        <v>21</v>
      </c>
      <c r="E7" s="7"/>
      <c r="F7" s="7"/>
      <c r="G7" s="7"/>
      <c r="H7" s="7"/>
      <c r="I7" s="19"/>
    </row>
    <row r="8" spans="1:9" ht="54" x14ac:dyDescent="0.25">
      <c r="A8" s="8">
        <f>C7</f>
        <v>0.56250000000000011</v>
      </c>
      <c r="B8" s="9">
        <v>0.125</v>
      </c>
      <c r="C8" s="8">
        <f>A8+B8</f>
        <v>0.68750000000000011</v>
      </c>
      <c r="D8" s="5" t="s">
        <v>214</v>
      </c>
      <c r="E8" s="5" t="s">
        <v>157</v>
      </c>
      <c r="F8" s="5" t="s">
        <v>12</v>
      </c>
      <c r="G8" s="5" t="s">
        <v>9</v>
      </c>
      <c r="H8" s="5"/>
      <c r="I8" s="6" t="s">
        <v>220</v>
      </c>
    </row>
    <row r="9" spans="1:9" ht="40.5" customHeight="1" x14ac:dyDescent="0.25">
      <c r="A9" s="8">
        <f>C8</f>
        <v>0.68750000000000011</v>
      </c>
      <c r="B9" s="9">
        <v>6.25E-2</v>
      </c>
      <c r="C9" s="8">
        <f>A9+B9</f>
        <v>0.75000000000000011</v>
      </c>
      <c r="D9" s="5" t="s">
        <v>206</v>
      </c>
      <c r="E9" s="5" t="s">
        <v>157</v>
      </c>
      <c r="F9" s="5" t="s">
        <v>9</v>
      </c>
      <c r="G9" s="5" t="s">
        <v>9</v>
      </c>
      <c r="H9" s="5"/>
      <c r="I9" s="6" t="s">
        <v>221</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6" workbookViewId="0">
      <selection activeCell="B9" sqref="B9"/>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82</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118</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20.25" customHeight="1" x14ac:dyDescent="0.25">
      <c r="A6" s="8">
        <f>D4</f>
        <v>0.41666666666666669</v>
      </c>
      <c r="B6" s="9">
        <v>4.1666666666666664E-2</v>
      </c>
      <c r="C6" s="8">
        <f>A6+B6</f>
        <v>0.45833333333333337</v>
      </c>
      <c r="D6" s="5" t="s">
        <v>20</v>
      </c>
      <c r="E6" s="5" t="s">
        <v>15</v>
      </c>
      <c r="F6" s="5" t="s">
        <v>12</v>
      </c>
      <c r="G6" s="5" t="s">
        <v>9</v>
      </c>
      <c r="H6" s="5"/>
      <c r="I6" s="24"/>
    </row>
    <row r="7" spans="1:9" ht="135" x14ac:dyDescent="0.25">
      <c r="A7" s="8">
        <f>C6</f>
        <v>0.45833333333333337</v>
      </c>
      <c r="B7" s="9">
        <v>0.10416666666666667</v>
      </c>
      <c r="C7" s="8">
        <f>A7+B7</f>
        <v>0.5625</v>
      </c>
      <c r="D7" s="5" t="s">
        <v>119</v>
      </c>
      <c r="E7" s="5"/>
      <c r="F7" s="5" t="s">
        <v>12</v>
      </c>
      <c r="G7" s="5"/>
      <c r="H7" s="5"/>
      <c r="I7" s="24" t="s">
        <v>120</v>
      </c>
    </row>
    <row r="8" spans="1:9" ht="40.5" customHeight="1" x14ac:dyDescent="0.25">
      <c r="A8" s="22">
        <f>C7</f>
        <v>0.5625</v>
      </c>
      <c r="B8" s="23">
        <v>2.0833333333333332E-2</v>
      </c>
      <c r="C8" s="22">
        <f>A8+B8</f>
        <v>0.58333333333333337</v>
      </c>
      <c r="D8" s="7" t="s">
        <v>21</v>
      </c>
      <c r="E8" s="7"/>
      <c r="F8" s="7"/>
      <c r="G8" s="7"/>
      <c r="H8" s="7"/>
      <c r="I8" s="19"/>
    </row>
    <row r="9" spans="1:9" ht="40.5" customHeight="1" x14ac:dyDescent="0.25">
      <c r="A9" s="8">
        <f>C8</f>
        <v>0.58333333333333337</v>
      </c>
      <c r="B9" s="9">
        <v>8.3333333333333329E-2</v>
      </c>
      <c r="C9" s="8">
        <f>A9+B9</f>
        <v>0.66666666666666674</v>
      </c>
      <c r="D9" s="5" t="s">
        <v>121</v>
      </c>
      <c r="E9" s="5" t="s">
        <v>16</v>
      </c>
      <c r="F9" s="5" t="s">
        <v>12</v>
      </c>
      <c r="G9" s="5" t="s">
        <v>9</v>
      </c>
      <c r="H9" s="5"/>
      <c r="I9" s="24" t="s">
        <v>122</v>
      </c>
    </row>
    <row r="10" spans="1:9" ht="135" x14ac:dyDescent="0.25">
      <c r="A10" s="8">
        <f>C9</f>
        <v>0.66666666666666674</v>
      </c>
      <c r="B10" s="9">
        <v>8.3333333333333329E-2</v>
      </c>
      <c r="C10" s="8">
        <f>A10+B10</f>
        <v>0.75000000000000011</v>
      </c>
      <c r="D10" s="5" t="s">
        <v>123</v>
      </c>
      <c r="E10" s="5" t="s">
        <v>16</v>
      </c>
      <c r="F10" s="5" t="s">
        <v>12</v>
      </c>
      <c r="G10" s="5" t="s">
        <v>9</v>
      </c>
      <c r="H10" s="5"/>
      <c r="I10" s="24" t="s">
        <v>124</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1" workbookViewId="0">
      <selection activeCell="I9" sqref="I9"/>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254</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255</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27" x14ac:dyDescent="0.25">
      <c r="A6" s="8">
        <f>D4</f>
        <v>0.41666666666666669</v>
      </c>
      <c r="B6" s="9">
        <v>0.125</v>
      </c>
      <c r="C6" s="8">
        <f>A6+B6</f>
        <v>0.54166666666666674</v>
      </c>
      <c r="D6" s="5" t="s">
        <v>225</v>
      </c>
      <c r="E6" s="5" t="s">
        <v>15</v>
      </c>
      <c r="F6" s="5" t="s">
        <v>12</v>
      </c>
      <c r="G6" s="5" t="s">
        <v>9</v>
      </c>
      <c r="H6" s="5"/>
      <c r="I6" s="25" t="s">
        <v>222</v>
      </c>
    </row>
    <row r="7" spans="1:9" s="32" customFormat="1" ht="40.5" customHeight="1" x14ac:dyDescent="0.25">
      <c r="A7" s="22">
        <f>C6</f>
        <v>0.54166666666666674</v>
      </c>
      <c r="B7" s="23">
        <v>2.0833333333333332E-2</v>
      </c>
      <c r="C7" s="22">
        <f>A7+B7</f>
        <v>0.56250000000000011</v>
      </c>
      <c r="D7" s="7" t="s">
        <v>21</v>
      </c>
      <c r="E7" s="7"/>
      <c r="F7" s="7"/>
      <c r="G7" s="7"/>
      <c r="H7" s="7"/>
      <c r="I7" s="19"/>
    </row>
    <row r="8" spans="1:9" ht="40.5" x14ac:dyDescent="0.25">
      <c r="A8" s="8">
        <f>C7</f>
        <v>0.56250000000000011</v>
      </c>
      <c r="B8" s="9">
        <v>0.125</v>
      </c>
      <c r="C8" s="8">
        <f>A8+B8</f>
        <v>0.68750000000000011</v>
      </c>
      <c r="D8" s="5" t="s">
        <v>223</v>
      </c>
      <c r="E8" s="5" t="s">
        <v>157</v>
      </c>
      <c r="F8" s="5" t="s">
        <v>12</v>
      </c>
      <c r="G8" s="5" t="s">
        <v>9</v>
      </c>
      <c r="H8" s="5"/>
      <c r="I8" s="6" t="s">
        <v>224</v>
      </c>
    </row>
    <row r="9" spans="1:9" ht="40.5" customHeight="1" x14ac:dyDescent="0.25">
      <c r="A9" s="8">
        <f>C8</f>
        <v>0.68750000000000011</v>
      </c>
      <c r="B9" s="9">
        <v>6.25E-2</v>
      </c>
      <c r="C9" s="8">
        <f>A9+B9</f>
        <v>0.75000000000000011</v>
      </c>
      <c r="D9" s="5" t="s">
        <v>206</v>
      </c>
      <c r="E9" s="5" t="s">
        <v>157</v>
      </c>
      <c r="F9" s="5" t="s">
        <v>9</v>
      </c>
      <c r="G9" s="5" t="s">
        <v>9</v>
      </c>
      <c r="H9" s="5"/>
      <c r="I9" s="6" t="s">
        <v>226</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4" workbookViewId="0">
      <selection activeCell="I9" sqref="I9"/>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254</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255</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108" x14ac:dyDescent="0.25">
      <c r="A6" s="8">
        <f>D4</f>
        <v>0.41666666666666669</v>
      </c>
      <c r="B6" s="9">
        <v>0.125</v>
      </c>
      <c r="C6" s="8">
        <f>A6+B6</f>
        <v>0.54166666666666674</v>
      </c>
      <c r="D6" s="5" t="s">
        <v>227</v>
      </c>
      <c r="E6" s="5" t="s">
        <v>15</v>
      </c>
      <c r="F6" s="5" t="s">
        <v>12</v>
      </c>
      <c r="G6" s="5" t="s">
        <v>9</v>
      </c>
      <c r="H6" s="5"/>
      <c r="I6" s="25" t="s">
        <v>228</v>
      </c>
    </row>
    <row r="7" spans="1:9" s="32" customFormat="1" ht="40.5" customHeight="1" x14ac:dyDescent="0.25">
      <c r="A7" s="22">
        <f>C6</f>
        <v>0.54166666666666674</v>
      </c>
      <c r="B7" s="23">
        <v>2.0833333333333332E-2</v>
      </c>
      <c r="C7" s="22">
        <f>A7+B7</f>
        <v>0.56250000000000011</v>
      </c>
      <c r="D7" s="7" t="s">
        <v>21</v>
      </c>
      <c r="E7" s="7"/>
      <c r="F7" s="7"/>
      <c r="G7" s="7"/>
      <c r="H7" s="7"/>
      <c r="I7" s="19"/>
    </row>
    <row r="8" spans="1:9" ht="81" x14ac:dyDescent="0.25">
      <c r="A8" s="8">
        <f>C7</f>
        <v>0.56250000000000011</v>
      </c>
      <c r="B8" s="9">
        <v>0.125</v>
      </c>
      <c r="C8" s="8">
        <f>A8+B8</f>
        <v>0.68750000000000011</v>
      </c>
      <c r="D8" s="5" t="s">
        <v>227</v>
      </c>
      <c r="E8" s="5" t="s">
        <v>157</v>
      </c>
      <c r="F8" s="5" t="s">
        <v>12</v>
      </c>
      <c r="G8" s="5" t="s">
        <v>9</v>
      </c>
      <c r="H8" s="5"/>
      <c r="I8" s="6" t="s">
        <v>229</v>
      </c>
    </row>
    <row r="9" spans="1:9" ht="54" x14ac:dyDescent="0.25">
      <c r="A9" s="8">
        <f>C8</f>
        <v>0.68750000000000011</v>
      </c>
      <c r="B9" s="9">
        <v>6.25E-2</v>
      </c>
      <c r="C9" s="8">
        <f>A9+B9</f>
        <v>0.75000000000000011</v>
      </c>
      <c r="D9" s="5" t="s">
        <v>206</v>
      </c>
      <c r="E9" s="5" t="s">
        <v>157</v>
      </c>
      <c r="F9" s="5" t="s">
        <v>9</v>
      </c>
      <c r="G9" s="5" t="s">
        <v>9</v>
      </c>
      <c r="H9" s="5"/>
      <c r="I9" s="6" t="s">
        <v>230</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E2" workbookViewId="0">
      <selection activeCell="I10" sqref="I10"/>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254</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255</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40.5" x14ac:dyDescent="0.25">
      <c r="A6" s="8">
        <f>D4</f>
        <v>0.41666666666666669</v>
      </c>
      <c r="B6" s="9">
        <v>8.3333333333333329E-2</v>
      </c>
      <c r="C6" s="8">
        <f>A6+B6</f>
        <v>0.5</v>
      </c>
      <c r="D6" s="5" t="s">
        <v>227</v>
      </c>
      <c r="E6" s="5" t="s">
        <v>15</v>
      </c>
      <c r="F6" s="5" t="s">
        <v>12</v>
      </c>
      <c r="G6" s="5" t="s">
        <v>9</v>
      </c>
      <c r="H6" s="5"/>
      <c r="I6" s="25" t="s">
        <v>231</v>
      </c>
    </row>
    <row r="7" spans="1:9" ht="40.5" x14ac:dyDescent="0.25">
      <c r="A7" s="8">
        <f>C6</f>
        <v>0.5</v>
      </c>
      <c r="B7" s="9">
        <v>4.1666666666666664E-2</v>
      </c>
      <c r="C7" s="8">
        <f>A7+B7</f>
        <v>0.54166666666666663</v>
      </c>
      <c r="D7" s="5" t="s">
        <v>227</v>
      </c>
      <c r="E7" s="5" t="s">
        <v>15</v>
      </c>
      <c r="F7" s="5" t="s">
        <v>12</v>
      </c>
      <c r="G7" s="5" t="s">
        <v>9</v>
      </c>
      <c r="H7" s="5"/>
      <c r="I7" s="25" t="s">
        <v>232</v>
      </c>
    </row>
    <row r="8" spans="1:9" s="32" customFormat="1" ht="40.5" customHeight="1" x14ac:dyDescent="0.25">
      <c r="A8" s="22">
        <f>C6</f>
        <v>0.5</v>
      </c>
      <c r="B8" s="23">
        <v>2.0833333333333332E-2</v>
      </c>
      <c r="C8" s="22">
        <f>A8+B8</f>
        <v>0.52083333333333337</v>
      </c>
      <c r="D8" s="7" t="s">
        <v>21</v>
      </c>
      <c r="E8" s="7"/>
      <c r="F8" s="7"/>
      <c r="G8" s="7"/>
      <c r="H8" s="7"/>
      <c r="I8" s="19"/>
    </row>
    <row r="9" spans="1:9" ht="40.5" x14ac:dyDescent="0.25">
      <c r="A9" s="8">
        <f>C8</f>
        <v>0.52083333333333337</v>
      </c>
      <c r="B9" s="9">
        <v>0.125</v>
      </c>
      <c r="C9" s="8">
        <f>A9+B9</f>
        <v>0.64583333333333337</v>
      </c>
      <c r="D9" s="5" t="s">
        <v>227</v>
      </c>
      <c r="E9" s="5" t="s">
        <v>157</v>
      </c>
      <c r="F9" s="5" t="s">
        <v>12</v>
      </c>
      <c r="G9" s="5" t="s">
        <v>9</v>
      </c>
      <c r="H9" s="5"/>
      <c r="I9" s="6" t="s">
        <v>233</v>
      </c>
    </row>
    <row r="10" spans="1:9" ht="54" x14ac:dyDescent="0.25">
      <c r="A10" s="8">
        <f>C9</f>
        <v>0.64583333333333337</v>
      </c>
      <c r="B10" s="9">
        <v>6.25E-2</v>
      </c>
      <c r="C10" s="8">
        <f>A10+B10</f>
        <v>0.70833333333333337</v>
      </c>
      <c r="D10" s="5" t="s">
        <v>206</v>
      </c>
      <c r="E10" s="5" t="s">
        <v>157</v>
      </c>
      <c r="F10" s="5" t="s">
        <v>9</v>
      </c>
      <c r="G10" s="5" t="s">
        <v>9</v>
      </c>
      <c r="H10" s="5"/>
      <c r="I10" s="6" t="s">
        <v>230</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C1" workbookViewId="0">
      <selection activeCell="H5" sqref="H5"/>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254</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255</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54" x14ac:dyDescent="0.25">
      <c r="A6" s="8">
        <f>D4</f>
        <v>0.41666666666666669</v>
      </c>
      <c r="B6" s="9">
        <v>0.14583333333333334</v>
      </c>
      <c r="C6" s="8">
        <f>A6+B6</f>
        <v>0.5625</v>
      </c>
      <c r="D6" s="5" t="s">
        <v>234</v>
      </c>
      <c r="E6" s="5" t="s">
        <v>15</v>
      </c>
      <c r="F6" s="5" t="s">
        <v>12</v>
      </c>
      <c r="G6" s="5" t="s">
        <v>9</v>
      </c>
      <c r="H6" s="5"/>
      <c r="I6" s="25" t="s">
        <v>235</v>
      </c>
    </row>
    <row r="7" spans="1:9" s="32" customFormat="1" ht="40.5" customHeight="1" x14ac:dyDescent="0.25">
      <c r="A7" s="22">
        <f>C6</f>
        <v>0.5625</v>
      </c>
      <c r="B7" s="23">
        <v>2.0833333333333332E-2</v>
      </c>
      <c r="C7" s="22">
        <f>A7+B7</f>
        <v>0.58333333333333337</v>
      </c>
      <c r="D7" s="7" t="s">
        <v>21</v>
      </c>
      <c r="E7" s="7"/>
      <c r="F7" s="7"/>
      <c r="G7" s="7"/>
      <c r="H7" s="7"/>
      <c r="I7" s="19"/>
    </row>
    <row r="8" spans="1:9" ht="27" x14ac:dyDescent="0.25">
      <c r="A8" s="8">
        <f>C7</f>
        <v>0.58333333333333337</v>
      </c>
      <c r="B8" s="9">
        <v>0.125</v>
      </c>
      <c r="C8" s="8">
        <f>A8+B8</f>
        <v>0.70833333333333337</v>
      </c>
      <c r="D8" s="5" t="s">
        <v>238</v>
      </c>
      <c r="E8" s="5" t="s">
        <v>157</v>
      </c>
      <c r="F8" s="5" t="s">
        <v>12</v>
      </c>
      <c r="G8" s="5" t="s">
        <v>9</v>
      </c>
      <c r="H8" s="5"/>
      <c r="I8" s="6"/>
    </row>
    <row r="9" spans="1:9" ht="40.5" x14ac:dyDescent="0.25">
      <c r="A9" s="8">
        <f>C8</f>
        <v>0.70833333333333337</v>
      </c>
      <c r="B9" s="9">
        <v>6.25E-2</v>
      </c>
      <c r="C9" s="8">
        <f>A9+B9</f>
        <v>0.77083333333333337</v>
      </c>
      <c r="D9" s="5" t="s">
        <v>236</v>
      </c>
      <c r="E9" s="5" t="s">
        <v>157</v>
      </c>
      <c r="F9" s="5" t="s">
        <v>9</v>
      </c>
      <c r="G9" s="5" t="s">
        <v>9</v>
      </c>
      <c r="H9" s="5"/>
      <c r="I9" s="6" t="s">
        <v>237</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8" sqref="E8"/>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254</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255</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27" x14ac:dyDescent="0.25">
      <c r="A6" s="8">
        <f>D4</f>
        <v>0.41666666666666669</v>
      </c>
      <c r="B6" s="9">
        <v>0.14583333333333334</v>
      </c>
      <c r="C6" s="8">
        <f>A6+B6</f>
        <v>0.5625</v>
      </c>
      <c r="D6" s="5" t="s">
        <v>239</v>
      </c>
      <c r="E6" s="5" t="s">
        <v>15</v>
      </c>
      <c r="F6" s="5" t="s">
        <v>12</v>
      </c>
      <c r="G6" s="5" t="s">
        <v>9</v>
      </c>
      <c r="H6" s="5"/>
      <c r="I6" s="25"/>
    </row>
    <row r="7" spans="1:9" s="32" customFormat="1" ht="40.5" customHeight="1" x14ac:dyDescent="0.25">
      <c r="A7" s="22">
        <f>C6</f>
        <v>0.5625</v>
      </c>
      <c r="B7" s="23">
        <v>2.0833333333333332E-2</v>
      </c>
      <c r="C7" s="22">
        <f>A7+B7</f>
        <v>0.58333333333333337</v>
      </c>
      <c r="D7" s="7" t="s">
        <v>21</v>
      </c>
      <c r="E7" s="7"/>
      <c r="F7" s="7"/>
      <c r="G7" s="7"/>
      <c r="H7" s="7"/>
      <c r="I7" s="19"/>
    </row>
    <row r="8" spans="1:9" ht="108" x14ac:dyDescent="0.25">
      <c r="A8" s="8">
        <f>C7</f>
        <v>0.58333333333333337</v>
      </c>
      <c r="B8" s="9">
        <v>8.3333333333333329E-2</v>
      </c>
      <c r="C8" s="8">
        <f>A8+B8</f>
        <v>0.66666666666666674</v>
      </c>
      <c r="D8" s="5" t="s">
        <v>240</v>
      </c>
      <c r="E8" s="5" t="s">
        <v>157</v>
      </c>
      <c r="F8" s="5" t="s">
        <v>12</v>
      </c>
      <c r="G8" s="5" t="s">
        <v>9</v>
      </c>
      <c r="H8" s="5"/>
      <c r="I8" s="6" t="s">
        <v>241</v>
      </c>
    </row>
    <row r="9" spans="1:9" ht="13.5" x14ac:dyDescent="0.25">
      <c r="A9" s="8">
        <f>C8</f>
        <v>0.66666666666666674</v>
      </c>
      <c r="B9" s="9">
        <v>8.3333333333333329E-2</v>
      </c>
      <c r="C9" s="8">
        <f>A9+B9</f>
        <v>0.75000000000000011</v>
      </c>
      <c r="D9" s="5" t="s">
        <v>236</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5" sqref="H5"/>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254</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255</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162" x14ac:dyDescent="0.25">
      <c r="A6" s="8">
        <f>D4</f>
        <v>0.41666666666666669</v>
      </c>
      <c r="B6" s="9">
        <v>0.125</v>
      </c>
      <c r="C6" s="8">
        <f>A6+B6</f>
        <v>0.54166666666666674</v>
      </c>
      <c r="D6" s="5" t="s">
        <v>240</v>
      </c>
      <c r="E6" s="5" t="s">
        <v>157</v>
      </c>
      <c r="F6" s="5" t="s">
        <v>12</v>
      </c>
      <c r="G6" s="5" t="s">
        <v>9</v>
      </c>
      <c r="H6" s="5"/>
      <c r="I6" s="6" t="s">
        <v>243</v>
      </c>
    </row>
    <row r="7" spans="1:9" s="32" customFormat="1" ht="40.5" customHeight="1" x14ac:dyDescent="0.25">
      <c r="A7" s="22">
        <f>C6</f>
        <v>0.54166666666666674</v>
      </c>
      <c r="B7" s="23">
        <v>2.0833333333333332E-2</v>
      </c>
      <c r="C7" s="22">
        <f>A7+B7</f>
        <v>0.56250000000000011</v>
      </c>
      <c r="D7" s="7" t="s">
        <v>21</v>
      </c>
      <c r="E7" s="7"/>
      <c r="F7" s="7"/>
      <c r="G7" s="7"/>
      <c r="H7" s="7"/>
      <c r="I7" s="19"/>
    </row>
    <row r="8" spans="1:9" ht="94.5" x14ac:dyDescent="0.25">
      <c r="A8" s="8">
        <f>C7</f>
        <v>0.56250000000000011</v>
      </c>
      <c r="B8" s="9">
        <v>8.3333333333333329E-2</v>
      </c>
      <c r="C8" s="8">
        <f>A8+B8</f>
        <v>0.64583333333333348</v>
      </c>
      <c r="D8" s="5" t="s">
        <v>240</v>
      </c>
      <c r="E8" s="5" t="s">
        <v>157</v>
      </c>
      <c r="F8" s="5" t="s">
        <v>12</v>
      </c>
      <c r="G8" s="5" t="s">
        <v>9</v>
      </c>
      <c r="H8" s="5"/>
      <c r="I8" s="6" t="s">
        <v>244</v>
      </c>
    </row>
    <row r="9" spans="1:9" ht="13.5" x14ac:dyDescent="0.25">
      <c r="A9" s="8">
        <f>C8</f>
        <v>0.64583333333333348</v>
      </c>
      <c r="B9" s="9">
        <v>8.3333333333333329E-2</v>
      </c>
      <c r="C9" s="8">
        <f>A9+B9</f>
        <v>0.72916666666666685</v>
      </c>
      <c r="D9" s="5" t="s">
        <v>236</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A2" workbookViewId="0">
      <selection activeCell="D11" sqref="D11"/>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254</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255</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94.5" x14ac:dyDescent="0.25">
      <c r="A6" s="8">
        <f>D4</f>
        <v>0.41666666666666669</v>
      </c>
      <c r="B6" s="9">
        <v>8.3333333333333329E-2</v>
      </c>
      <c r="C6" s="8">
        <f>A6+B6</f>
        <v>0.5</v>
      </c>
      <c r="D6" s="5" t="s">
        <v>242</v>
      </c>
      <c r="E6" s="5" t="s">
        <v>157</v>
      </c>
      <c r="F6" s="5" t="s">
        <v>12</v>
      </c>
      <c r="G6" s="5" t="s">
        <v>9</v>
      </c>
      <c r="H6" s="5"/>
      <c r="I6" s="6" t="s">
        <v>245</v>
      </c>
    </row>
    <row r="7" spans="1:9" s="32" customFormat="1" ht="40.5" customHeight="1" x14ac:dyDescent="0.25">
      <c r="A7" s="22">
        <f>C6</f>
        <v>0.5</v>
      </c>
      <c r="B7" s="23">
        <v>2.0833333333333332E-2</v>
      </c>
      <c r="C7" s="22">
        <f>A7+B7</f>
        <v>0.52083333333333337</v>
      </c>
      <c r="D7" s="7" t="s">
        <v>21</v>
      </c>
      <c r="E7" s="7"/>
      <c r="F7" s="7"/>
      <c r="G7" s="7"/>
      <c r="H7" s="7"/>
      <c r="I7" s="19"/>
    </row>
    <row r="8" spans="1:9" ht="30.75" customHeight="1" x14ac:dyDescent="0.25">
      <c r="A8" s="8">
        <f>C7</f>
        <v>0.52083333333333337</v>
      </c>
      <c r="B8" s="9">
        <v>8.3333333333333329E-2</v>
      </c>
      <c r="C8" s="8">
        <f>A8+B8</f>
        <v>0.60416666666666674</v>
      </c>
      <c r="D8" s="5" t="s">
        <v>246</v>
      </c>
      <c r="E8" s="5" t="s">
        <v>157</v>
      </c>
      <c r="F8" s="5" t="s">
        <v>12</v>
      </c>
      <c r="G8" s="5" t="s">
        <v>9</v>
      </c>
      <c r="H8" s="5"/>
      <c r="I8" s="6"/>
    </row>
    <row r="9" spans="1:9" ht="44.25" customHeight="1" x14ac:dyDescent="0.25">
      <c r="A9" s="8">
        <f>C8</f>
        <v>0.60416666666666674</v>
      </c>
      <c r="B9" s="9">
        <v>8.3333333333333329E-2</v>
      </c>
      <c r="C9" s="8">
        <f>A9+B9</f>
        <v>0.68750000000000011</v>
      </c>
      <c r="D9" s="5" t="s">
        <v>236</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D6" sqref="D6"/>
    </sheetView>
  </sheetViews>
  <sheetFormatPr defaultRowHeight="12.5" x14ac:dyDescent="0.25"/>
  <cols>
    <col min="4" max="4" width="17.54296875" customWidth="1"/>
    <col min="5" max="5" width="14.26953125" customWidth="1"/>
    <col min="6" max="6" width="19.26953125" customWidth="1"/>
    <col min="7" max="7" width="13.54296875" customWidth="1"/>
    <col min="8" max="8" width="18" customWidth="1"/>
    <col min="9" max="9" width="43.7265625" customWidth="1"/>
    <col min="10" max="10" width="9.453125" customWidth="1"/>
  </cols>
  <sheetData>
    <row r="1" spans="1:10" s="1" customFormat="1" ht="18.75" customHeight="1" x14ac:dyDescent="0.25">
      <c r="A1" s="61" t="s">
        <v>19</v>
      </c>
      <c r="B1" s="61"/>
      <c r="C1" s="61"/>
      <c r="D1" s="56" t="s">
        <v>17</v>
      </c>
      <c r="E1" s="57"/>
      <c r="F1" s="57"/>
      <c r="G1" s="57"/>
      <c r="H1" s="57"/>
      <c r="I1" s="63"/>
    </row>
    <row r="2" spans="1:10" s="1" customFormat="1" ht="18.75" customHeight="1" x14ac:dyDescent="0.25">
      <c r="A2" s="53" t="s">
        <v>2</v>
      </c>
      <c r="B2" s="54"/>
      <c r="C2" s="55"/>
      <c r="D2" s="56"/>
      <c r="E2" s="57"/>
      <c r="F2" s="57"/>
      <c r="G2" s="57"/>
      <c r="H2" s="57"/>
      <c r="I2" s="57"/>
    </row>
    <row r="3" spans="1:10" s="1" customFormat="1" ht="36.75" customHeight="1" x14ac:dyDescent="0.25">
      <c r="A3" s="53" t="s">
        <v>7</v>
      </c>
      <c r="B3" s="54"/>
      <c r="C3" s="55"/>
      <c r="D3" s="56" t="s">
        <v>84</v>
      </c>
      <c r="E3" s="57"/>
      <c r="F3" s="57"/>
      <c r="G3" s="57"/>
      <c r="H3" s="57"/>
      <c r="I3" s="57"/>
      <c r="J3" s="63"/>
    </row>
    <row r="4" spans="1:10" ht="15.5" x14ac:dyDescent="0.25">
      <c r="A4" s="58" t="s">
        <v>8</v>
      </c>
      <c r="B4" s="58"/>
      <c r="C4" s="58"/>
      <c r="D4" s="4">
        <v>0.41666666666666669</v>
      </c>
      <c r="E4" s="62"/>
      <c r="F4" s="62"/>
      <c r="G4" s="62"/>
      <c r="H4" s="62"/>
      <c r="I4" s="62"/>
      <c r="J4" s="1"/>
    </row>
    <row r="5" spans="1:10" ht="39" x14ac:dyDescent="0.3">
      <c r="A5" s="3" t="s">
        <v>3</v>
      </c>
      <c r="B5" s="3" t="s">
        <v>5</v>
      </c>
      <c r="C5" s="3" t="s">
        <v>4</v>
      </c>
      <c r="D5" s="3" t="s">
        <v>6</v>
      </c>
      <c r="E5" s="3" t="s">
        <v>0</v>
      </c>
      <c r="F5" s="3" t="s">
        <v>10</v>
      </c>
      <c r="G5" s="3" t="s">
        <v>11</v>
      </c>
      <c r="H5" s="3" t="s">
        <v>252</v>
      </c>
      <c r="I5" s="3" t="s">
        <v>18</v>
      </c>
      <c r="J5" s="2"/>
    </row>
    <row r="6" spans="1:10" ht="81" x14ac:dyDescent="0.25">
      <c r="A6" s="8">
        <f>D4</f>
        <v>0.41666666666666669</v>
      </c>
      <c r="B6" s="9">
        <v>0.25</v>
      </c>
      <c r="C6" s="8">
        <f>A6+B6</f>
        <v>0.66666666666666674</v>
      </c>
      <c r="D6" s="5" t="s">
        <v>83</v>
      </c>
      <c r="E6" s="5" t="s">
        <v>15</v>
      </c>
      <c r="F6" s="5" t="s">
        <v>12</v>
      </c>
      <c r="G6" s="5" t="s">
        <v>9</v>
      </c>
      <c r="H6" s="5"/>
      <c r="I6" s="6" t="s">
        <v>85</v>
      </c>
      <c r="J6" s="1"/>
    </row>
  </sheetData>
  <mergeCells count="8">
    <mergeCell ref="A4:C4"/>
    <mergeCell ref="E4:I4"/>
    <mergeCell ref="D2:I2"/>
    <mergeCell ref="A1:C1"/>
    <mergeCell ref="D1:I1"/>
    <mergeCell ref="A2:C2"/>
    <mergeCell ref="A3:C3"/>
    <mergeCell ref="D3:J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256</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257</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40.5" x14ac:dyDescent="0.25">
      <c r="A6" s="8">
        <f>D4</f>
        <v>0.41666666666666669</v>
      </c>
      <c r="B6" s="9">
        <v>0.14583333333333334</v>
      </c>
      <c r="C6" s="8">
        <f>A6+B6</f>
        <v>0.5625</v>
      </c>
      <c r="D6" s="5" t="s">
        <v>270</v>
      </c>
      <c r="E6" s="5" t="s">
        <v>259</v>
      </c>
      <c r="F6" s="5" t="s">
        <v>12</v>
      </c>
      <c r="G6" s="5" t="s">
        <v>9</v>
      </c>
      <c r="H6" s="5"/>
      <c r="I6" s="6"/>
      <c r="J6" s="1"/>
    </row>
    <row r="7" spans="1:10" ht="21" customHeight="1" x14ac:dyDescent="0.25">
      <c r="A7" s="8">
        <f>C6</f>
        <v>0.5625</v>
      </c>
      <c r="B7" s="9">
        <v>2.0833333333333332E-2</v>
      </c>
      <c r="C7" s="8">
        <f>A7+B7</f>
        <v>0.58333333333333337</v>
      </c>
      <c r="D7" s="7" t="s">
        <v>13</v>
      </c>
      <c r="E7" s="7"/>
      <c r="F7" s="7"/>
      <c r="G7" s="7"/>
      <c r="H7" s="7"/>
      <c r="I7" s="7"/>
      <c r="J7" s="1"/>
    </row>
    <row r="8" spans="1:10" ht="40.5" x14ac:dyDescent="0.25">
      <c r="A8" s="8">
        <f>C6</f>
        <v>0.5625</v>
      </c>
      <c r="B8" s="9">
        <v>0.16666666666666666</v>
      </c>
      <c r="C8" s="8">
        <f>A8+B8</f>
        <v>0.72916666666666663</v>
      </c>
      <c r="D8" s="5" t="s">
        <v>270</v>
      </c>
      <c r="E8" s="5" t="s">
        <v>259</v>
      </c>
      <c r="F8" s="5" t="s">
        <v>12</v>
      </c>
      <c r="G8" s="5" t="s">
        <v>9</v>
      </c>
      <c r="H8" s="5"/>
      <c r="I8" s="6"/>
      <c r="J8" s="1"/>
    </row>
  </sheetData>
  <mergeCells count="8">
    <mergeCell ref="A4:C4"/>
    <mergeCell ref="E4:I4"/>
    <mergeCell ref="D2:I2"/>
    <mergeCell ref="A1:C1"/>
    <mergeCell ref="D1:I1"/>
    <mergeCell ref="A2:C2"/>
    <mergeCell ref="A3:C3"/>
    <mergeCell ref="D3:J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256</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261</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40.5" x14ac:dyDescent="0.25">
      <c r="A6" s="8">
        <f>D4</f>
        <v>0.41666666666666669</v>
      </c>
      <c r="B6" s="9">
        <v>0.14583333333333334</v>
      </c>
      <c r="C6" s="8">
        <f>A6+B6</f>
        <v>0.5625</v>
      </c>
      <c r="D6" s="5" t="s">
        <v>271</v>
      </c>
      <c r="E6" s="5" t="s">
        <v>259</v>
      </c>
      <c r="F6" s="5" t="s">
        <v>12</v>
      </c>
      <c r="G6" s="5" t="s">
        <v>9</v>
      </c>
      <c r="H6" s="33">
        <v>0.85</v>
      </c>
      <c r="I6" s="6"/>
      <c r="J6" s="1"/>
    </row>
    <row r="7" spans="1:10" ht="21" customHeight="1" x14ac:dyDescent="0.25">
      <c r="A7" s="8">
        <f>C6</f>
        <v>0.5625</v>
      </c>
      <c r="B7" s="9">
        <v>2.0833333333333332E-2</v>
      </c>
      <c r="C7" s="8">
        <f>A7+B7</f>
        <v>0.58333333333333337</v>
      </c>
      <c r="D7" s="7" t="s">
        <v>13</v>
      </c>
      <c r="E7" s="7"/>
      <c r="F7" s="7"/>
      <c r="G7" s="7"/>
      <c r="H7" s="7"/>
      <c r="I7" s="7"/>
      <c r="J7" s="1"/>
    </row>
    <row r="8" spans="1:10" ht="40.5" x14ac:dyDescent="0.25">
      <c r="A8" s="8">
        <f>C6</f>
        <v>0.5625</v>
      </c>
      <c r="B8" s="9">
        <v>0.16666666666666666</v>
      </c>
      <c r="C8" s="8">
        <f>A8+B8</f>
        <v>0.72916666666666663</v>
      </c>
      <c r="D8" s="5" t="s">
        <v>271</v>
      </c>
      <c r="E8" s="5" t="s">
        <v>259</v>
      </c>
      <c r="F8" s="5" t="s">
        <v>12</v>
      </c>
      <c r="G8" s="5" t="s">
        <v>9</v>
      </c>
      <c r="H8" s="33">
        <v>0.85</v>
      </c>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82</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249</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94.5" x14ac:dyDescent="0.25">
      <c r="A6" s="8">
        <f>D4</f>
        <v>0.41666666666666669</v>
      </c>
      <c r="B6" s="9">
        <v>0.125</v>
      </c>
      <c r="C6" s="8">
        <f>A6+B6</f>
        <v>0.54166666666666674</v>
      </c>
      <c r="D6" s="5" t="s">
        <v>123</v>
      </c>
      <c r="E6" s="5" t="s">
        <v>16</v>
      </c>
      <c r="F6" s="5" t="s">
        <v>12</v>
      </c>
      <c r="G6" s="5" t="s">
        <v>9</v>
      </c>
      <c r="H6" s="5"/>
      <c r="I6" s="24" t="s">
        <v>247</v>
      </c>
    </row>
    <row r="7" spans="1:9" ht="40.5" customHeight="1" x14ac:dyDescent="0.25">
      <c r="A7" s="22">
        <f>C6</f>
        <v>0.54166666666666674</v>
      </c>
      <c r="B7" s="23">
        <v>2.0833333333333332E-2</v>
      </c>
      <c r="C7" s="22">
        <f>A7+B7</f>
        <v>0.56250000000000011</v>
      </c>
      <c r="D7" s="7" t="s">
        <v>21</v>
      </c>
      <c r="E7" s="7"/>
      <c r="F7" s="7"/>
      <c r="G7" s="7"/>
      <c r="H7" s="7"/>
      <c r="I7" s="19"/>
    </row>
    <row r="8" spans="1:9" ht="39.75" customHeight="1" x14ac:dyDescent="0.25">
      <c r="A8" s="8">
        <f>C6</f>
        <v>0.54166666666666674</v>
      </c>
      <c r="B8" s="9">
        <v>0.20833333333333334</v>
      </c>
      <c r="C8" s="8">
        <f>A8+B8</f>
        <v>0.75000000000000011</v>
      </c>
      <c r="D8" s="5" t="s">
        <v>125</v>
      </c>
      <c r="E8" s="5"/>
      <c r="F8" s="5" t="s">
        <v>12</v>
      </c>
      <c r="G8" s="5"/>
      <c r="H8" s="5"/>
      <c r="I8" s="24" t="s">
        <v>126</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8" sqref="H8"/>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262</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261</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40.5" x14ac:dyDescent="0.25">
      <c r="A6" s="8">
        <f>D4</f>
        <v>0.41666666666666669</v>
      </c>
      <c r="B6" s="9">
        <v>0.14583333333333334</v>
      </c>
      <c r="C6" s="8">
        <f>A6+B6</f>
        <v>0.5625</v>
      </c>
      <c r="D6" s="5" t="s">
        <v>260</v>
      </c>
      <c r="E6" s="5" t="s">
        <v>259</v>
      </c>
      <c r="F6" s="5" t="s">
        <v>12</v>
      </c>
      <c r="G6" s="5" t="s">
        <v>9</v>
      </c>
      <c r="H6" s="33">
        <v>0.85</v>
      </c>
      <c r="I6" s="6"/>
      <c r="J6" s="1"/>
    </row>
    <row r="7" spans="1:10" ht="21" customHeight="1" x14ac:dyDescent="0.25">
      <c r="A7" s="8">
        <f>C6</f>
        <v>0.5625</v>
      </c>
      <c r="B7" s="9">
        <v>2.0833333333333332E-2</v>
      </c>
      <c r="C7" s="8">
        <f>A7+B7</f>
        <v>0.58333333333333337</v>
      </c>
      <c r="D7" s="7" t="s">
        <v>13</v>
      </c>
      <c r="E7" s="7"/>
      <c r="F7" s="7"/>
      <c r="G7" s="7"/>
      <c r="H7" s="7"/>
      <c r="I7" s="7"/>
      <c r="J7" s="1"/>
    </row>
    <row r="8" spans="1:10" ht="40.5" x14ac:dyDescent="0.25">
      <c r="A8" s="8">
        <f>C6</f>
        <v>0.5625</v>
      </c>
      <c r="B8" s="9">
        <v>0.16666666666666666</v>
      </c>
      <c r="C8" s="8">
        <f>A8+B8</f>
        <v>0.72916666666666663</v>
      </c>
      <c r="D8" s="5" t="s">
        <v>260</v>
      </c>
      <c r="E8" s="5" t="s">
        <v>259</v>
      </c>
      <c r="F8" s="5" t="s">
        <v>12</v>
      </c>
      <c r="G8" s="5" t="s">
        <v>9</v>
      </c>
      <c r="H8" s="33">
        <v>0.85</v>
      </c>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263</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265</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27" customHeight="1" x14ac:dyDescent="0.25">
      <c r="A6" s="8">
        <f>D4</f>
        <v>0.41666666666666669</v>
      </c>
      <c r="B6" s="9">
        <v>0.14583333333333334</v>
      </c>
      <c r="C6" s="8">
        <f>A6+B6</f>
        <v>0.5625</v>
      </c>
      <c r="D6" s="5" t="s">
        <v>264</v>
      </c>
      <c r="E6" s="5" t="s">
        <v>259</v>
      </c>
      <c r="F6" s="5" t="s">
        <v>12</v>
      </c>
      <c r="G6" s="5" t="s">
        <v>9</v>
      </c>
      <c r="H6" s="33"/>
      <c r="I6" s="6"/>
      <c r="J6" s="1"/>
    </row>
    <row r="7" spans="1:10" ht="21" customHeight="1" x14ac:dyDescent="0.25">
      <c r="A7" s="8">
        <f>C6</f>
        <v>0.5625</v>
      </c>
      <c r="B7" s="9">
        <v>2.0833333333333332E-2</v>
      </c>
      <c r="C7" s="8">
        <f>A7+B7</f>
        <v>0.58333333333333337</v>
      </c>
      <c r="D7" s="7" t="s">
        <v>13</v>
      </c>
      <c r="E7" s="7"/>
      <c r="F7" s="7"/>
      <c r="G7" s="7"/>
      <c r="H7" s="7"/>
      <c r="I7" s="7"/>
      <c r="J7" s="1"/>
    </row>
    <row r="8" spans="1:10" ht="27" customHeight="1" x14ac:dyDescent="0.25">
      <c r="A8" s="8">
        <f>C6</f>
        <v>0.5625</v>
      </c>
      <c r="B8" s="9">
        <v>0.16666666666666666</v>
      </c>
      <c r="C8" s="8">
        <f>A8+B8</f>
        <v>0.72916666666666663</v>
      </c>
      <c r="D8" s="5" t="s">
        <v>264</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263</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265</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27" customHeight="1" x14ac:dyDescent="0.25">
      <c r="A6" s="8">
        <f>D4</f>
        <v>0.41666666666666669</v>
      </c>
      <c r="B6" s="9">
        <v>0.14583333333333334</v>
      </c>
      <c r="C6" s="8">
        <f>A6+B6</f>
        <v>0.5625</v>
      </c>
      <c r="D6" s="5" t="s">
        <v>264</v>
      </c>
      <c r="E6" s="5" t="s">
        <v>259</v>
      </c>
      <c r="F6" s="5" t="s">
        <v>12</v>
      </c>
      <c r="G6" s="5" t="s">
        <v>9</v>
      </c>
      <c r="H6" s="33"/>
      <c r="I6" s="6"/>
      <c r="J6" s="1"/>
    </row>
    <row r="7" spans="1:10" ht="21" customHeight="1" x14ac:dyDescent="0.25">
      <c r="A7" s="8">
        <f>C6</f>
        <v>0.5625</v>
      </c>
      <c r="B7" s="9">
        <v>2.0833333333333332E-2</v>
      </c>
      <c r="C7" s="8">
        <f>A7+B7</f>
        <v>0.58333333333333337</v>
      </c>
      <c r="D7" s="7" t="s">
        <v>13</v>
      </c>
      <c r="E7" s="7"/>
      <c r="F7" s="7"/>
      <c r="G7" s="7"/>
      <c r="H7" s="7"/>
      <c r="I7" s="7"/>
      <c r="J7" s="1"/>
    </row>
    <row r="8" spans="1:10" ht="27" customHeight="1" x14ac:dyDescent="0.25">
      <c r="A8" s="8">
        <f>C6</f>
        <v>0.5625</v>
      </c>
      <c r="B8" s="9">
        <v>0.16666666666666666</v>
      </c>
      <c r="C8" s="8">
        <f>A8+B8</f>
        <v>0.72916666666666663</v>
      </c>
      <c r="D8" s="5" t="s">
        <v>264</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263</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265</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27" customHeight="1" x14ac:dyDescent="0.25">
      <c r="A6" s="8">
        <f>D4</f>
        <v>0.41666666666666669</v>
      </c>
      <c r="B6" s="9">
        <v>0.14583333333333334</v>
      </c>
      <c r="C6" s="8">
        <f>A6+B6</f>
        <v>0.5625</v>
      </c>
      <c r="D6" s="5" t="s">
        <v>264</v>
      </c>
      <c r="E6" s="5" t="s">
        <v>259</v>
      </c>
      <c r="F6" s="5" t="s">
        <v>12</v>
      </c>
      <c r="G6" s="5" t="s">
        <v>9</v>
      </c>
      <c r="H6" s="33"/>
      <c r="I6" s="6"/>
      <c r="J6" s="1"/>
    </row>
    <row r="7" spans="1:10" ht="21" customHeight="1" x14ac:dyDescent="0.25">
      <c r="A7" s="8">
        <f>C6</f>
        <v>0.5625</v>
      </c>
      <c r="B7" s="9">
        <v>2.0833333333333332E-2</v>
      </c>
      <c r="C7" s="8">
        <f>A7+B7</f>
        <v>0.58333333333333337</v>
      </c>
      <c r="D7" s="7" t="s">
        <v>13</v>
      </c>
      <c r="E7" s="7"/>
      <c r="F7" s="7"/>
      <c r="G7" s="7"/>
      <c r="H7" s="7"/>
      <c r="I7" s="7"/>
      <c r="J7" s="1"/>
    </row>
    <row r="8" spans="1:10" ht="27" customHeight="1" x14ac:dyDescent="0.25">
      <c r="A8" s="8">
        <f>C6</f>
        <v>0.5625</v>
      </c>
      <c r="B8" s="9">
        <v>0.16666666666666666</v>
      </c>
      <c r="C8" s="8">
        <f>A8+B8</f>
        <v>0.72916666666666663</v>
      </c>
      <c r="D8" s="5" t="s">
        <v>264</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263</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265</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27" customHeight="1" x14ac:dyDescent="0.25">
      <c r="A6" s="8">
        <f>D4</f>
        <v>0.41666666666666669</v>
      </c>
      <c r="B6" s="9">
        <v>0.14583333333333334</v>
      </c>
      <c r="C6" s="8">
        <f>A6+B6</f>
        <v>0.5625</v>
      </c>
      <c r="D6" s="5" t="s">
        <v>266</v>
      </c>
      <c r="E6" s="5" t="s">
        <v>259</v>
      </c>
      <c r="F6" s="5" t="s">
        <v>12</v>
      </c>
      <c r="G6" s="5" t="s">
        <v>9</v>
      </c>
      <c r="H6" s="33"/>
      <c r="I6" s="6"/>
      <c r="J6" s="1"/>
    </row>
    <row r="7" spans="1:10" ht="21" customHeight="1" x14ac:dyDescent="0.25">
      <c r="A7" s="8">
        <f>C6</f>
        <v>0.5625</v>
      </c>
      <c r="B7" s="9">
        <v>2.0833333333333332E-2</v>
      </c>
      <c r="C7" s="8">
        <f>A7+B7</f>
        <v>0.58333333333333337</v>
      </c>
      <c r="D7" s="7" t="s">
        <v>13</v>
      </c>
      <c r="E7" s="7"/>
      <c r="F7" s="7"/>
      <c r="G7" s="7"/>
      <c r="H7" s="7"/>
      <c r="I7" s="7"/>
      <c r="J7" s="1"/>
    </row>
    <row r="8" spans="1:10" ht="27" customHeight="1" x14ac:dyDescent="0.25">
      <c r="A8" s="8">
        <f>C6</f>
        <v>0.5625</v>
      </c>
      <c r="B8" s="9">
        <v>0.16666666666666666</v>
      </c>
      <c r="C8" s="8">
        <f>A8+B8</f>
        <v>0.72916666666666663</v>
      </c>
      <c r="D8" s="5" t="s">
        <v>266</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263</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265</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27" customHeight="1" x14ac:dyDescent="0.25">
      <c r="A6" s="8">
        <f>D4</f>
        <v>0.41666666666666669</v>
      </c>
      <c r="B6" s="9">
        <v>0.14583333333333334</v>
      </c>
      <c r="C6" s="8">
        <f>A6+B6</f>
        <v>0.5625</v>
      </c>
      <c r="D6" s="5" t="s">
        <v>266</v>
      </c>
      <c r="E6" s="5" t="s">
        <v>259</v>
      </c>
      <c r="F6" s="5" t="s">
        <v>12</v>
      </c>
      <c r="G6" s="5" t="s">
        <v>9</v>
      </c>
      <c r="H6" s="33"/>
      <c r="I6" s="6"/>
      <c r="J6" s="1"/>
    </row>
    <row r="7" spans="1:10" ht="21" customHeight="1" x14ac:dyDescent="0.25">
      <c r="A7" s="8">
        <f>C6</f>
        <v>0.5625</v>
      </c>
      <c r="B7" s="9">
        <v>2.0833333333333332E-2</v>
      </c>
      <c r="C7" s="8">
        <f>A7+B7</f>
        <v>0.58333333333333337</v>
      </c>
      <c r="D7" s="7" t="s">
        <v>13</v>
      </c>
      <c r="E7" s="7"/>
      <c r="F7" s="7"/>
      <c r="G7" s="7"/>
      <c r="H7" s="7"/>
      <c r="I7" s="7"/>
      <c r="J7" s="1"/>
    </row>
    <row r="8" spans="1:10" ht="27" customHeight="1" x14ac:dyDescent="0.25">
      <c r="A8" s="8">
        <f>C6</f>
        <v>0.5625</v>
      </c>
      <c r="B8" s="9">
        <v>0.16666666666666666</v>
      </c>
      <c r="C8" s="8">
        <f>A8+B8</f>
        <v>0.72916666666666663</v>
      </c>
      <c r="D8" s="5" t="s">
        <v>266</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14" sqref="D14"/>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263</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265</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27" customHeight="1" x14ac:dyDescent="0.25">
      <c r="A6" s="8">
        <f>D4</f>
        <v>0.41666666666666669</v>
      </c>
      <c r="B6" s="9">
        <v>0.14583333333333334</v>
      </c>
      <c r="C6" s="8">
        <f>A6+B6</f>
        <v>0.5625</v>
      </c>
      <c r="D6" s="5" t="s">
        <v>267</v>
      </c>
      <c r="E6" s="5" t="s">
        <v>259</v>
      </c>
      <c r="F6" s="5" t="s">
        <v>12</v>
      </c>
      <c r="G6" s="5" t="s">
        <v>9</v>
      </c>
      <c r="H6" s="33"/>
      <c r="I6" s="6"/>
      <c r="J6" s="1"/>
    </row>
    <row r="7" spans="1:10" ht="21" customHeight="1" x14ac:dyDescent="0.25">
      <c r="A7" s="8">
        <f>C6</f>
        <v>0.5625</v>
      </c>
      <c r="B7" s="9">
        <v>2.0833333333333332E-2</v>
      </c>
      <c r="C7" s="8">
        <f>A7+B7</f>
        <v>0.58333333333333337</v>
      </c>
      <c r="D7" s="7" t="s">
        <v>13</v>
      </c>
      <c r="E7" s="7"/>
      <c r="F7" s="7"/>
      <c r="G7" s="7"/>
      <c r="H7" s="7"/>
      <c r="I7" s="7"/>
      <c r="J7" s="1"/>
    </row>
    <row r="8" spans="1:10" ht="27" customHeight="1" x14ac:dyDescent="0.25">
      <c r="A8" s="8">
        <f>C6</f>
        <v>0.5625</v>
      </c>
      <c r="B8" s="9">
        <v>0.16666666666666666</v>
      </c>
      <c r="C8" s="8">
        <f>A8+B8</f>
        <v>0.72916666666666663</v>
      </c>
      <c r="D8" s="5" t="s">
        <v>267</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263</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265</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27" customHeight="1" x14ac:dyDescent="0.25">
      <c r="A6" s="8">
        <f>D4</f>
        <v>0.41666666666666669</v>
      </c>
      <c r="B6" s="9">
        <v>0.14583333333333334</v>
      </c>
      <c r="C6" s="8">
        <f>A6+B6</f>
        <v>0.5625</v>
      </c>
      <c r="D6" s="5" t="s">
        <v>267</v>
      </c>
      <c r="E6" s="5" t="s">
        <v>259</v>
      </c>
      <c r="F6" s="5" t="s">
        <v>12</v>
      </c>
      <c r="G6" s="5" t="s">
        <v>9</v>
      </c>
      <c r="H6" s="33"/>
      <c r="I6" s="6"/>
      <c r="J6" s="1"/>
    </row>
    <row r="7" spans="1:10" ht="21" customHeight="1" x14ac:dyDescent="0.25">
      <c r="A7" s="8">
        <f>C6</f>
        <v>0.5625</v>
      </c>
      <c r="B7" s="9">
        <v>2.0833333333333332E-2</v>
      </c>
      <c r="C7" s="8">
        <f>A7+B7</f>
        <v>0.58333333333333337</v>
      </c>
      <c r="D7" s="7" t="s">
        <v>13</v>
      </c>
      <c r="E7" s="7"/>
      <c r="F7" s="7"/>
      <c r="G7" s="7"/>
      <c r="H7" s="7"/>
      <c r="I7" s="7"/>
      <c r="J7" s="1"/>
    </row>
    <row r="8" spans="1:10" ht="27" customHeight="1" x14ac:dyDescent="0.25">
      <c r="A8" s="8">
        <f>C6</f>
        <v>0.5625</v>
      </c>
      <c r="B8" s="9">
        <v>0.16666666666666666</v>
      </c>
      <c r="C8" s="8">
        <f>A8+B8</f>
        <v>0.72916666666666663</v>
      </c>
      <c r="D8" s="5" t="s">
        <v>267</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17" sqref="E17"/>
    </sheetView>
  </sheetViews>
  <sheetFormatPr defaultRowHeight="12.5" x14ac:dyDescent="0.25"/>
  <cols>
    <col min="4" max="4" width="27.81640625" customWidth="1"/>
    <col min="6" max="6" width="21" customWidth="1"/>
    <col min="7" max="7" width="14.7265625" customWidth="1"/>
    <col min="8" max="8" width="18.26953125" customWidth="1"/>
    <col min="9" max="9" width="39.81640625" customWidth="1"/>
  </cols>
  <sheetData>
    <row r="1" spans="1:10" s="1" customFormat="1" ht="18.75" customHeight="1" x14ac:dyDescent="0.25">
      <c r="A1" s="61" t="s">
        <v>19</v>
      </c>
      <c r="B1" s="61"/>
      <c r="C1" s="61"/>
      <c r="D1" s="56" t="s">
        <v>263</v>
      </c>
      <c r="E1" s="57"/>
      <c r="F1" s="57"/>
      <c r="G1" s="57"/>
      <c r="H1" s="57"/>
      <c r="I1" s="63"/>
    </row>
    <row r="2" spans="1:10" s="1" customFormat="1" ht="18.75" customHeight="1" x14ac:dyDescent="0.25">
      <c r="A2" s="53" t="s">
        <v>2</v>
      </c>
      <c r="B2" s="54"/>
      <c r="C2" s="55"/>
      <c r="D2" s="56" t="s">
        <v>258</v>
      </c>
      <c r="E2" s="57"/>
      <c r="F2" s="57"/>
      <c r="G2" s="57"/>
      <c r="H2" s="57"/>
      <c r="I2" s="57"/>
    </row>
    <row r="3" spans="1:10" s="1" customFormat="1" ht="36.75" customHeight="1" x14ac:dyDescent="0.25">
      <c r="A3" s="53" t="s">
        <v>7</v>
      </c>
      <c r="B3" s="54"/>
      <c r="C3" s="55"/>
      <c r="D3" s="56" t="s">
        <v>265</v>
      </c>
      <c r="E3" s="57"/>
      <c r="F3" s="57"/>
      <c r="G3" s="57"/>
      <c r="H3" s="57"/>
      <c r="I3" s="57"/>
      <c r="J3" s="63"/>
    </row>
    <row r="4" spans="1:10" ht="15.5" x14ac:dyDescent="0.25">
      <c r="A4" s="58" t="s">
        <v>8</v>
      </c>
      <c r="B4" s="58"/>
      <c r="C4" s="58"/>
      <c r="D4" s="4">
        <v>0.41666666666666669</v>
      </c>
      <c r="E4" s="62"/>
      <c r="F4" s="62"/>
      <c r="G4" s="62"/>
      <c r="H4" s="62"/>
      <c r="I4" s="62"/>
      <c r="J4" s="1"/>
    </row>
    <row r="5" spans="1:10" ht="26" x14ac:dyDescent="0.3">
      <c r="A5" s="3" t="s">
        <v>3</v>
      </c>
      <c r="B5" s="3" t="s">
        <v>5</v>
      </c>
      <c r="C5" s="3" t="s">
        <v>4</v>
      </c>
      <c r="D5" s="3" t="s">
        <v>6</v>
      </c>
      <c r="E5" s="3" t="s">
        <v>0</v>
      </c>
      <c r="F5" s="3" t="s">
        <v>10</v>
      </c>
      <c r="G5" s="3" t="s">
        <v>11</v>
      </c>
      <c r="H5" s="3" t="s">
        <v>252</v>
      </c>
      <c r="I5" s="3" t="s">
        <v>18</v>
      </c>
      <c r="J5" s="2"/>
    </row>
    <row r="6" spans="1:10" ht="27" customHeight="1" x14ac:dyDescent="0.25">
      <c r="A6" s="8">
        <f>D4</f>
        <v>0.41666666666666669</v>
      </c>
      <c r="B6" s="9">
        <v>0.14583333333333334</v>
      </c>
      <c r="C6" s="8">
        <f>A6+B6</f>
        <v>0.5625</v>
      </c>
      <c r="D6" s="5" t="s">
        <v>267</v>
      </c>
      <c r="E6" s="5" t="s">
        <v>259</v>
      </c>
      <c r="F6" s="5" t="s">
        <v>12</v>
      </c>
      <c r="G6" s="5" t="s">
        <v>9</v>
      </c>
      <c r="H6" s="33"/>
      <c r="I6" s="6"/>
      <c r="J6" s="1"/>
    </row>
    <row r="7" spans="1:10" ht="21" customHeight="1" x14ac:dyDescent="0.25">
      <c r="A7" s="8">
        <f>C6</f>
        <v>0.5625</v>
      </c>
      <c r="B7" s="9">
        <v>2.0833333333333332E-2</v>
      </c>
      <c r="C7" s="8">
        <f>A7+B7</f>
        <v>0.58333333333333337</v>
      </c>
      <c r="D7" s="7" t="s">
        <v>13</v>
      </c>
      <c r="E7" s="7"/>
      <c r="F7" s="7"/>
      <c r="G7" s="7"/>
      <c r="H7" s="7"/>
      <c r="I7" s="7"/>
      <c r="J7" s="1"/>
    </row>
    <row r="8" spans="1:10" ht="27" customHeight="1" x14ac:dyDescent="0.25">
      <c r="A8" s="8">
        <f>C6</f>
        <v>0.5625</v>
      </c>
      <c r="B8" s="9">
        <v>0.16666666666666666</v>
      </c>
      <c r="C8" s="8">
        <f>A8+B8</f>
        <v>0.72916666666666663</v>
      </c>
      <c r="D8" s="5" t="s">
        <v>267</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S18"/>
  <sheetViews>
    <sheetView showGridLines="0" workbookViewId="0">
      <selection activeCell="D1" sqref="D1:D1048576"/>
    </sheetView>
  </sheetViews>
  <sheetFormatPr defaultRowHeight="12.5" x14ac:dyDescent="0.25"/>
  <cols>
    <col min="2" max="2" width="17.7265625" style="26" customWidth="1"/>
    <col min="3" max="4" width="45.26953125" style="28" customWidth="1"/>
    <col min="5" max="5" width="29.54296875" bestFit="1" customWidth="1"/>
    <col min="6" max="6" width="11.1796875" bestFit="1" customWidth="1"/>
    <col min="7" max="7" width="15.81640625" customWidth="1"/>
    <col min="10" max="10" width="8" customWidth="1"/>
    <col min="12" max="39" width="2.81640625" customWidth="1"/>
    <col min="40" max="70" width="3" customWidth="1"/>
  </cols>
  <sheetData>
    <row r="1" spans="2:71" ht="19.5" customHeight="1" x14ac:dyDescent="0.3">
      <c r="L1" s="64" t="e">
        <f>#REF!</f>
        <v>#REF!</v>
      </c>
      <c r="M1" s="64"/>
      <c r="N1" s="64"/>
      <c r="O1" s="64"/>
      <c r="P1" s="64"/>
      <c r="Q1" s="64"/>
      <c r="R1" s="64"/>
      <c r="S1" s="64"/>
      <c r="T1" s="64"/>
      <c r="U1" s="64" t="s">
        <v>115</v>
      </c>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5" t="s">
        <v>116</v>
      </c>
      <c r="AX1" s="65"/>
      <c r="AY1" s="65"/>
      <c r="AZ1" s="65"/>
      <c r="BA1" s="65"/>
      <c r="BB1" s="65"/>
      <c r="BC1" s="65"/>
      <c r="BD1" s="65"/>
      <c r="BE1" s="65"/>
      <c r="BF1" s="65"/>
      <c r="BG1" s="65"/>
      <c r="BH1" s="65"/>
      <c r="BI1" s="65"/>
      <c r="BJ1" s="65"/>
      <c r="BK1" s="65"/>
      <c r="BL1" s="65"/>
      <c r="BM1" s="65"/>
      <c r="BN1" s="65"/>
      <c r="BO1" s="65"/>
      <c r="BP1" s="65"/>
      <c r="BQ1" s="65"/>
      <c r="BR1" s="65"/>
    </row>
    <row r="2" spans="2:71" ht="24.75" customHeight="1" x14ac:dyDescent="0.25">
      <c r="B2" s="39" t="s">
        <v>112</v>
      </c>
      <c r="C2" s="40" t="s">
        <v>86</v>
      </c>
      <c r="D2" s="40"/>
      <c r="E2" s="39" t="s">
        <v>87</v>
      </c>
      <c r="F2" s="39" t="s">
        <v>114</v>
      </c>
      <c r="G2" s="39" t="s">
        <v>88</v>
      </c>
      <c r="H2" s="39" t="s">
        <v>92</v>
      </c>
      <c r="I2" s="39" t="s">
        <v>93</v>
      </c>
      <c r="J2" s="39" t="s">
        <v>94</v>
      </c>
      <c r="K2" s="41" t="s">
        <v>95</v>
      </c>
      <c r="L2" s="42" t="e">
        <f>#REF!</f>
        <v>#REF!</v>
      </c>
      <c r="M2" s="42" t="e">
        <f>L2+1</f>
        <v>#REF!</v>
      </c>
      <c r="N2" s="42" t="e">
        <f t="shared" ref="N2:AM2" si="0">M2+1</f>
        <v>#REF!</v>
      </c>
      <c r="O2" s="42" t="e">
        <f t="shared" si="0"/>
        <v>#REF!</v>
      </c>
      <c r="P2" s="43" t="e">
        <f t="shared" si="0"/>
        <v>#REF!</v>
      </c>
      <c r="Q2" s="43" t="e">
        <f t="shared" si="0"/>
        <v>#REF!</v>
      </c>
      <c r="R2" s="42" t="e">
        <f t="shared" si="0"/>
        <v>#REF!</v>
      </c>
      <c r="S2" s="42" t="e">
        <f t="shared" si="0"/>
        <v>#REF!</v>
      </c>
      <c r="T2" s="42" t="e">
        <f t="shared" si="0"/>
        <v>#REF!</v>
      </c>
      <c r="U2" s="42" t="e">
        <f t="shared" si="0"/>
        <v>#REF!</v>
      </c>
      <c r="V2" s="42" t="e">
        <f t="shared" si="0"/>
        <v>#REF!</v>
      </c>
      <c r="W2" s="43" t="e">
        <f t="shared" si="0"/>
        <v>#REF!</v>
      </c>
      <c r="X2" s="43" t="e">
        <f t="shared" si="0"/>
        <v>#REF!</v>
      </c>
      <c r="Y2" s="42" t="e">
        <f t="shared" si="0"/>
        <v>#REF!</v>
      </c>
      <c r="Z2" s="42" t="e">
        <f t="shared" si="0"/>
        <v>#REF!</v>
      </c>
      <c r="AA2" s="42" t="e">
        <f t="shared" si="0"/>
        <v>#REF!</v>
      </c>
      <c r="AB2" s="42" t="e">
        <f t="shared" si="0"/>
        <v>#REF!</v>
      </c>
      <c r="AC2" s="42" t="e">
        <f t="shared" si="0"/>
        <v>#REF!</v>
      </c>
      <c r="AD2" s="43" t="e">
        <f t="shared" si="0"/>
        <v>#REF!</v>
      </c>
      <c r="AE2" s="43" t="e">
        <f t="shared" si="0"/>
        <v>#REF!</v>
      </c>
      <c r="AF2" s="42" t="e">
        <f t="shared" si="0"/>
        <v>#REF!</v>
      </c>
      <c r="AG2" s="42" t="e">
        <f t="shared" si="0"/>
        <v>#REF!</v>
      </c>
      <c r="AH2" s="42" t="e">
        <f t="shared" si="0"/>
        <v>#REF!</v>
      </c>
      <c r="AI2" s="42" t="e">
        <f t="shared" si="0"/>
        <v>#REF!</v>
      </c>
      <c r="AJ2" s="42" t="e">
        <f t="shared" si="0"/>
        <v>#REF!</v>
      </c>
      <c r="AK2" s="43" t="e">
        <f t="shared" si="0"/>
        <v>#REF!</v>
      </c>
      <c r="AL2" s="43" t="e">
        <f t="shared" si="0"/>
        <v>#REF!</v>
      </c>
      <c r="AM2" s="42" t="e">
        <f t="shared" si="0"/>
        <v>#REF!</v>
      </c>
      <c r="AN2" s="42" t="e">
        <f t="shared" ref="AN2:BD2" si="1">AM2+1</f>
        <v>#REF!</v>
      </c>
      <c r="AO2" s="42" t="e">
        <f t="shared" si="1"/>
        <v>#REF!</v>
      </c>
      <c r="AP2" s="42" t="e">
        <f t="shared" si="1"/>
        <v>#REF!</v>
      </c>
      <c r="AQ2" s="42" t="e">
        <f t="shared" si="1"/>
        <v>#REF!</v>
      </c>
      <c r="AR2" s="43" t="e">
        <f t="shared" si="1"/>
        <v>#REF!</v>
      </c>
      <c r="AS2" s="43" t="e">
        <f t="shared" si="1"/>
        <v>#REF!</v>
      </c>
      <c r="AT2" s="42" t="e">
        <f t="shared" si="1"/>
        <v>#REF!</v>
      </c>
      <c r="AU2" s="42" t="e">
        <f t="shared" si="1"/>
        <v>#REF!</v>
      </c>
      <c r="AV2" s="42" t="e">
        <f t="shared" si="1"/>
        <v>#REF!</v>
      </c>
      <c r="AW2" s="42" t="e">
        <f t="shared" si="1"/>
        <v>#REF!</v>
      </c>
      <c r="AX2" s="42" t="e">
        <f t="shared" si="1"/>
        <v>#REF!</v>
      </c>
      <c r="AY2" s="43" t="e">
        <f t="shared" si="1"/>
        <v>#REF!</v>
      </c>
      <c r="AZ2" s="43" t="e">
        <f t="shared" si="1"/>
        <v>#REF!</v>
      </c>
      <c r="BA2" s="42" t="e">
        <f t="shared" si="1"/>
        <v>#REF!</v>
      </c>
      <c r="BB2" s="42" t="e">
        <f t="shared" si="1"/>
        <v>#REF!</v>
      </c>
      <c r="BC2" s="42" t="e">
        <f t="shared" si="1"/>
        <v>#REF!</v>
      </c>
      <c r="BD2" s="42" t="e">
        <f t="shared" si="1"/>
        <v>#REF!</v>
      </c>
      <c r="BE2" s="42" t="e">
        <f t="shared" ref="BE2:BR2" si="2">BD2+1</f>
        <v>#REF!</v>
      </c>
      <c r="BF2" s="43" t="e">
        <f t="shared" si="2"/>
        <v>#REF!</v>
      </c>
      <c r="BG2" s="43" t="e">
        <f t="shared" si="2"/>
        <v>#REF!</v>
      </c>
      <c r="BH2" s="42" t="e">
        <f t="shared" si="2"/>
        <v>#REF!</v>
      </c>
      <c r="BI2" s="42" t="e">
        <f t="shared" si="2"/>
        <v>#REF!</v>
      </c>
      <c r="BJ2" s="42" t="e">
        <f t="shared" si="2"/>
        <v>#REF!</v>
      </c>
      <c r="BK2" s="42" t="e">
        <f t="shared" si="2"/>
        <v>#REF!</v>
      </c>
      <c r="BL2" s="42" t="e">
        <f t="shared" si="2"/>
        <v>#REF!</v>
      </c>
      <c r="BM2" s="43" t="e">
        <f t="shared" si="2"/>
        <v>#REF!</v>
      </c>
      <c r="BN2" s="43" t="e">
        <f t="shared" si="2"/>
        <v>#REF!</v>
      </c>
      <c r="BO2" s="42" t="e">
        <f t="shared" si="2"/>
        <v>#REF!</v>
      </c>
      <c r="BP2" s="42" t="e">
        <f t="shared" si="2"/>
        <v>#REF!</v>
      </c>
      <c r="BQ2" s="42" t="e">
        <f t="shared" si="2"/>
        <v>#REF!</v>
      </c>
      <c r="BR2" s="42" t="e">
        <f t="shared" si="2"/>
        <v>#REF!</v>
      </c>
    </row>
    <row r="3" spans="2:71" s="17" customFormat="1" ht="17.25" customHeight="1" x14ac:dyDescent="0.25">
      <c r="B3" s="27">
        <v>1</v>
      </c>
      <c r="C3" s="31" t="s">
        <v>113</v>
      </c>
      <c r="D3" s="31"/>
      <c r="E3" s="17" t="s">
        <v>89</v>
      </c>
      <c r="F3" s="21" t="s">
        <v>273</v>
      </c>
      <c r="G3" s="27">
        <v>8377887113</v>
      </c>
      <c r="H3" s="27" t="s">
        <v>96</v>
      </c>
      <c r="I3" s="27" t="s">
        <v>97</v>
      </c>
      <c r="J3" s="27" t="s">
        <v>97</v>
      </c>
      <c r="K3" s="27" t="s">
        <v>96</v>
      </c>
      <c r="L3" s="17" t="s">
        <v>276</v>
      </c>
      <c r="P3" s="30"/>
      <c r="Q3" s="30"/>
      <c r="W3" s="30"/>
      <c r="X3" s="30"/>
      <c r="AD3" s="30"/>
      <c r="AE3" s="30"/>
      <c r="AK3" s="30"/>
      <c r="AL3" s="30"/>
      <c r="AR3" s="30"/>
      <c r="AS3" s="30"/>
      <c r="AY3" s="30"/>
      <c r="AZ3" s="30"/>
      <c r="BF3" s="30"/>
      <c r="BG3" s="30"/>
      <c r="BM3" s="30"/>
      <c r="BN3" s="30"/>
    </row>
    <row r="4" spans="2:71" s="17" customFormat="1" ht="17.25" customHeight="1" x14ac:dyDescent="0.25">
      <c r="B4" s="27">
        <v>2</v>
      </c>
      <c r="C4" s="31" t="s">
        <v>90</v>
      </c>
      <c r="D4" s="31"/>
      <c r="E4" s="17" t="s">
        <v>91</v>
      </c>
      <c r="F4" s="21" t="s">
        <v>273</v>
      </c>
      <c r="G4" s="27">
        <v>8505978094</v>
      </c>
      <c r="H4" s="27" t="s">
        <v>96</v>
      </c>
      <c r="I4" s="27" t="s">
        <v>97</v>
      </c>
      <c r="J4" s="27" t="s">
        <v>97</v>
      </c>
      <c r="K4" s="27" t="s">
        <v>96</v>
      </c>
      <c r="L4" s="17" t="s">
        <v>276</v>
      </c>
      <c r="P4" s="30"/>
      <c r="Q4" s="30"/>
      <c r="W4" s="30"/>
      <c r="X4" s="30"/>
      <c r="AD4" s="30"/>
      <c r="AE4" s="30"/>
      <c r="AK4" s="30"/>
      <c r="AL4" s="30"/>
      <c r="AR4" s="30"/>
      <c r="AS4" s="30"/>
      <c r="AY4" s="30"/>
      <c r="AZ4" s="30"/>
      <c r="BF4" s="30"/>
      <c r="BG4" s="30"/>
      <c r="BM4" s="30"/>
      <c r="BN4" s="30"/>
    </row>
    <row r="5" spans="2:71" s="17" customFormat="1" ht="17.25" customHeight="1" x14ac:dyDescent="0.25">
      <c r="B5" s="27">
        <v>3</v>
      </c>
      <c r="C5" s="29" t="s">
        <v>98</v>
      </c>
      <c r="D5" s="29"/>
      <c r="E5" s="17" t="s">
        <v>99</v>
      </c>
      <c r="F5" s="21" t="s">
        <v>273</v>
      </c>
      <c r="G5" s="27">
        <v>7042217693</v>
      </c>
      <c r="H5" s="27" t="s">
        <v>96</v>
      </c>
      <c r="I5" s="27" t="s">
        <v>97</v>
      </c>
      <c r="J5" s="27" t="s">
        <v>97</v>
      </c>
      <c r="K5" s="27" t="s">
        <v>96</v>
      </c>
      <c r="L5" s="17" t="s">
        <v>276</v>
      </c>
      <c r="P5" s="30"/>
      <c r="Q5" s="30"/>
      <c r="W5" s="30"/>
      <c r="X5" s="30"/>
      <c r="AD5" s="30"/>
      <c r="AE5" s="30"/>
      <c r="AK5" s="30"/>
      <c r="AL5" s="30"/>
      <c r="AR5" s="30"/>
      <c r="AS5" s="30"/>
      <c r="AY5" s="30"/>
      <c r="AZ5" s="30"/>
      <c r="BF5" s="30"/>
      <c r="BG5" s="30"/>
      <c r="BM5" s="30"/>
      <c r="BN5" s="30"/>
    </row>
    <row r="6" spans="2:71" s="17" customFormat="1" ht="17.25" customHeight="1" x14ac:dyDescent="0.25">
      <c r="B6" s="27">
        <v>4</v>
      </c>
      <c r="C6" s="29" t="s">
        <v>100</v>
      </c>
      <c r="D6" s="29"/>
      <c r="E6" s="17" t="s">
        <v>101</v>
      </c>
      <c r="F6" s="21" t="s">
        <v>273</v>
      </c>
      <c r="G6" s="27">
        <v>7838172607</v>
      </c>
      <c r="H6" s="27" t="s">
        <v>96</v>
      </c>
      <c r="I6" s="27" t="s">
        <v>97</v>
      </c>
      <c r="J6" s="27" t="s">
        <v>96</v>
      </c>
      <c r="K6" s="27" t="s">
        <v>96</v>
      </c>
      <c r="L6" s="17" t="s">
        <v>276</v>
      </c>
      <c r="P6" s="30"/>
      <c r="Q6" s="30"/>
      <c r="W6" s="30"/>
      <c r="X6" s="30"/>
      <c r="Y6" s="17" t="s">
        <v>272</v>
      </c>
      <c r="AD6" s="30"/>
      <c r="AE6" s="30"/>
      <c r="AK6" s="30"/>
      <c r="AL6" s="30"/>
      <c r="AR6" s="30"/>
      <c r="AS6" s="30"/>
      <c r="AY6" s="30"/>
      <c r="AZ6" s="30"/>
      <c r="BF6" s="30"/>
      <c r="BG6" s="30"/>
      <c r="BM6" s="30"/>
      <c r="BN6" s="30"/>
    </row>
    <row r="7" spans="2:71" s="17" customFormat="1" ht="17.25" customHeight="1" x14ac:dyDescent="0.25">
      <c r="B7" s="27">
        <v>5</v>
      </c>
      <c r="C7" s="29" t="s">
        <v>103</v>
      </c>
      <c r="D7" s="29"/>
      <c r="E7" s="17" t="s">
        <v>102</v>
      </c>
      <c r="F7" s="21" t="s">
        <v>273</v>
      </c>
      <c r="G7" s="27">
        <v>8802147680</v>
      </c>
      <c r="H7" s="27" t="s">
        <v>96</v>
      </c>
      <c r="I7" s="27" t="s">
        <v>97</v>
      </c>
      <c r="J7" s="27" t="s">
        <v>97</v>
      </c>
      <c r="K7" s="27" t="s">
        <v>96</v>
      </c>
      <c r="L7" s="17" t="s">
        <v>276</v>
      </c>
      <c r="P7" s="30"/>
      <c r="Q7" s="30"/>
      <c r="W7" s="30"/>
      <c r="X7" s="30"/>
      <c r="AD7" s="30"/>
      <c r="AE7" s="30"/>
      <c r="AK7" s="30"/>
      <c r="AL7" s="30"/>
      <c r="AR7" s="30"/>
      <c r="AS7" s="30"/>
      <c r="AY7" s="30"/>
      <c r="AZ7" s="30"/>
      <c r="BF7" s="30"/>
      <c r="BG7" s="30"/>
      <c r="BM7" s="30"/>
      <c r="BN7" s="30"/>
    </row>
    <row r="8" spans="2:71" s="17" customFormat="1" ht="17.25" customHeight="1" x14ac:dyDescent="0.25">
      <c r="B8" s="27">
        <v>6</v>
      </c>
      <c r="C8" s="29" t="s">
        <v>104</v>
      </c>
      <c r="D8" s="29"/>
      <c r="E8" s="17" t="s">
        <v>105</v>
      </c>
      <c r="F8" s="21" t="s">
        <v>273</v>
      </c>
      <c r="G8" s="27">
        <v>9990331845</v>
      </c>
      <c r="H8" s="27" t="s">
        <v>106</v>
      </c>
      <c r="I8" s="27" t="s">
        <v>107</v>
      </c>
      <c r="J8" s="27" t="s">
        <v>97</v>
      </c>
      <c r="K8" s="27" t="s">
        <v>106</v>
      </c>
      <c r="L8" s="17" t="s">
        <v>276</v>
      </c>
      <c r="P8" s="30"/>
      <c r="Q8" s="30"/>
      <c r="W8" s="30"/>
      <c r="X8" s="30"/>
      <c r="AD8" s="30"/>
      <c r="AE8" s="30"/>
      <c r="AK8" s="30"/>
      <c r="AL8" s="30"/>
      <c r="AR8" s="30"/>
      <c r="AS8" s="30"/>
      <c r="AY8" s="30"/>
      <c r="AZ8" s="30"/>
      <c r="BF8" s="30"/>
      <c r="BG8" s="30"/>
      <c r="BM8" s="30"/>
      <c r="BN8" s="30"/>
    </row>
    <row r="9" spans="2:71" s="17" customFormat="1" ht="17.25" customHeight="1" x14ac:dyDescent="0.25">
      <c r="B9" s="27">
        <v>7</v>
      </c>
      <c r="C9" s="29" t="s">
        <v>108</v>
      </c>
      <c r="D9" s="29"/>
      <c r="E9" s="17" t="s">
        <v>109</v>
      </c>
      <c r="F9" s="21" t="s">
        <v>273</v>
      </c>
      <c r="G9" s="27">
        <v>7838557989</v>
      </c>
      <c r="H9" s="27" t="s">
        <v>96</v>
      </c>
      <c r="I9" s="27" t="s">
        <v>97</v>
      </c>
      <c r="J9" s="27" t="s">
        <v>97</v>
      </c>
      <c r="K9" s="27" t="s">
        <v>96</v>
      </c>
      <c r="L9" s="17" t="s">
        <v>276</v>
      </c>
      <c r="P9" s="30"/>
      <c r="Q9" s="30"/>
      <c r="W9" s="30"/>
      <c r="X9" s="30"/>
      <c r="AD9" s="30"/>
      <c r="AE9" s="30"/>
      <c r="AK9" s="30"/>
      <c r="AL9" s="30"/>
      <c r="AR9" s="30"/>
      <c r="AS9" s="30"/>
      <c r="AY9" s="30"/>
      <c r="AZ9" s="30"/>
      <c r="BF9" s="30"/>
      <c r="BG9" s="30"/>
      <c r="BM9" s="30"/>
      <c r="BN9" s="30"/>
    </row>
    <row r="10" spans="2:71" s="17" customFormat="1" ht="17.25" customHeight="1" x14ac:dyDescent="0.25">
      <c r="B10" s="27">
        <v>8</v>
      </c>
      <c r="C10" s="29" t="s">
        <v>110</v>
      </c>
      <c r="D10" s="29"/>
      <c r="E10" s="17" t="s">
        <v>111</v>
      </c>
      <c r="F10" s="21" t="s">
        <v>273</v>
      </c>
      <c r="G10" s="27">
        <v>7073592848</v>
      </c>
      <c r="H10" s="27" t="s">
        <v>96</v>
      </c>
      <c r="I10" s="27" t="s">
        <v>97</v>
      </c>
      <c r="J10" s="27" t="s">
        <v>97</v>
      </c>
      <c r="K10" s="27" t="s">
        <v>96</v>
      </c>
      <c r="L10" s="17" t="s">
        <v>276</v>
      </c>
      <c r="P10" s="30"/>
      <c r="Q10" s="30"/>
      <c r="W10" s="30"/>
      <c r="X10" s="30"/>
      <c r="AD10" s="30"/>
      <c r="AE10" s="30"/>
      <c r="AK10" s="30"/>
      <c r="AL10" s="30"/>
      <c r="AR10" s="30"/>
      <c r="AS10" s="30"/>
      <c r="AY10" s="30"/>
      <c r="AZ10" s="30"/>
      <c r="BF10" s="30"/>
      <c r="BG10" s="30"/>
      <c r="BM10" s="30"/>
      <c r="BN10" s="30"/>
    </row>
    <row r="11" spans="2:71" s="17" customFormat="1" ht="17.25" customHeight="1" x14ac:dyDescent="0.25">
      <c r="B11" s="27">
        <v>9</v>
      </c>
      <c r="C11" s="31" t="s">
        <v>179</v>
      </c>
      <c r="D11" s="31"/>
      <c r="E11" s="17" t="s">
        <v>167</v>
      </c>
      <c r="F11" s="21" t="s">
        <v>273</v>
      </c>
      <c r="G11" s="27">
        <v>9818698713</v>
      </c>
      <c r="H11" s="27" t="s">
        <v>96</v>
      </c>
      <c r="I11" s="27" t="s">
        <v>97</v>
      </c>
      <c r="J11" s="27" t="s">
        <v>97</v>
      </c>
      <c r="K11" s="27" t="s">
        <v>96</v>
      </c>
      <c r="L11" s="17" t="s">
        <v>276</v>
      </c>
      <c r="P11" s="30"/>
      <c r="Q11" s="30"/>
      <c r="W11" s="30"/>
      <c r="X11" s="30"/>
      <c r="AD11" s="30"/>
      <c r="AE11" s="30"/>
      <c r="AK11" s="30"/>
      <c r="AL11" s="30"/>
      <c r="AR11" s="30"/>
      <c r="AS11" s="30"/>
      <c r="AY11" s="30"/>
      <c r="AZ11" s="30"/>
      <c r="BF11" s="30"/>
      <c r="BG11" s="30"/>
      <c r="BM11" s="30"/>
      <c r="BN11" s="30"/>
    </row>
    <row r="12" spans="2:71" s="17" customFormat="1" ht="17.25" customHeight="1" x14ac:dyDescent="0.25">
      <c r="B12" s="27">
        <v>10</v>
      </c>
      <c r="C12" s="31" t="s">
        <v>178</v>
      </c>
      <c r="D12" s="31"/>
      <c r="E12" s="17" t="s">
        <v>168</v>
      </c>
      <c r="F12" s="21" t="s">
        <v>274</v>
      </c>
      <c r="G12" s="27">
        <v>8607766318</v>
      </c>
      <c r="H12" s="27" t="s">
        <v>96</v>
      </c>
      <c r="I12" s="27" t="s">
        <v>97</v>
      </c>
      <c r="J12" s="27" t="s">
        <v>97</v>
      </c>
      <c r="K12" s="27" t="s">
        <v>96</v>
      </c>
      <c r="L12" s="17" t="s">
        <v>276</v>
      </c>
      <c r="P12" s="30"/>
      <c r="Q12" s="30"/>
      <c r="W12" s="30"/>
      <c r="X12" s="30"/>
      <c r="AD12" s="30"/>
      <c r="AE12" s="30"/>
      <c r="AK12" s="30"/>
      <c r="AL12" s="30"/>
      <c r="AR12" s="30"/>
      <c r="AS12" s="30"/>
      <c r="AY12" s="30"/>
      <c r="AZ12" s="30"/>
      <c r="BF12" s="30"/>
      <c r="BG12" s="30"/>
      <c r="BM12" s="30"/>
      <c r="BN12" s="30"/>
    </row>
    <row r="13" spans="2:71" s="17" customFormat="1" ht="17.25" customHeight="1" x14ac:dyDescent="0.25">
      <c r="B13" s="27">
        <v>11</v>
      </c>
      <c r="C13" s="31" t="s">
        <v>180</v>
      </c>
      <c r="D13" s="31"/>
      <c r="E13" s="17" t="s">
        <v>169</v>
      </c>
      <c r="F13" s="21" t="s">
        <v>273</v>
      </c>
      <c r="G13" s="27">
        <v>9598201704</v>
      </c>
      <c r="H13" s="27" t="s">
        <v>96</v>
      </c>
      <c r="I13" s="27" t="s">
        <v>97</v>
      </c>
      <c r="J13" s="27" t="s">
        <v>97</v>
      </c>
      <c r="K13" s="27" t="s">
        <v>96</v>
      </c>
      <c r="L13" s="17" t="s">
        <v>276</v>
      </c>
      <c r="P13" s="30"/>
      <c r="Q13" s="30"/>
      <c r="W13" s="30"/>
      <c r="X13" s="30"/>
      <c r="AD13" s="30"/>
      <c r="AE13" s="30"/>
      <c r="AK13" s="30"/>
      <c r="AL13" s="30"/>
      <c r="AR13" s="30"/>
      <c r="AS13" s="30"/>
      <c r="AY13" s="30"/>
      <c r="AZ13" s="30"/>
      <c r="BF13" s="30"/>
      <c r="BG13" s="30"/>
      <c r="BM13" s="30"/>
      <c r="BN13" s="30"/>
    </row>
    <row r="14" spans="2:71" s="17" customFormat="1" ht="17.25" customHeight="1" x14ac:dyDescent="0.25">
      <c r="B14" s="27">
        <v>12</v>
      </c>
      <c r="C14" s="29" t="s">
        <v>170</v>
      </c>
      <c r="D14" s="29"/>
      <c r="E14" s="17" t="s">
        <v>171</v>
      </c>
      <c r="F14" s="21" t="s">
        <v>273</v>
      </c>
      <c r="G14" s="27">
        <v>8505835250</v>
      </c>
      <c r="H14" s="27" t="s">
        <v>96</v>
      </c>
      <c r="I14" s="27" t="s">
        <v>97</v>
      </c>
      <c r="J14" s="27" t="s">
        <v>97</v>
      </c>
      <c r="K14" s="27" t="s">
        <v>96</v>
      </c>
      <c r="L14" s="17" t="s">
        <v>276</v>
      </c>
      <c r="P14" s="30"/>
      <c r="Q14" s="30"/>
      <c r="W14" s="30"/>
      <c r="X14" s="30"/>
      <c r="AD14" s="30"/>
      <c r="AE14" s="30"/>
      <c r="AK14" s="30"/>
      <c r="AL14" s="30"/>
      <c r="AR14" s="30"/>
      <c r="AS14" s="30"/>
      <c r="AY14" s="30"/>
      <c r="AZ14" s="30"/>
      <c r="BF14" s="30"/>
      <c r="BG14" s="30"/>
      <c r="BM14" s="30"/>
      <c r="BN14" s="30"/>
      <c r="BS14" s="44" t="s">
        <v>277</v>
      </c>
    </row>
    <row r="15" spans="2:71" s="17" customFormat="1" ht="17.25" customHeight="1" x14ac:dyDescent="0.25">
      <c r="B15" s="27">
        <v>13</v>
      </c>
      <c r="C15" s="29" t="s">
        <v>172</v>
      </c>
      <c r="D15" s="29"/>
      <c r="E15" s="17" t="s">
        <v>173</v>
      </c>
      <c r="F15" s="21" t="s">
        <v>273</v>
      </c>
      <c r="G15" s="27">
        <v>9958567321</v>
      </c>
      <c r="H15" s="27" t="s">
        <v>96</v>
      </c>
      <c r="I15" s="27" t="s">
        <v>97</v>
      </c>
      <c r="J15" s="27" t="s">
        <v>97</v>
      </c>
      <c r="K15" s="27" t="s">
        <v>96</v>
      </c>
      <c r="L15" s="17" t="s">
        <v>276</v>
      </c>
      <c r="P15" s="30"/>
      <c r="Q15" s="30"/>
      <c r="W15" s="30"/>
      <c r="X15" s="30"/>
      <c r="AD15" s="30"/>
      <c r="AE15" s="30"/>
      <c r="AK15" s="30"/>
      <c r="AL15" s="30"/>
      <c r="AR15" s="30"/>
      <c r="AS15" s="30"/>
      <c r="AY15" s="30"/>
      <c r="AZ15" s="30"/>
      <c r="BF15" s="30"/>
      <c r="BG15" s="30"/>
      <c r="BM15" s="30"/>
      <c r="BN15" s="30"/>
    </row>
    <row r="16" spans="2:71" s="17" customFormat="1" ht="17.25" customHeight="1" x14ac:dyDescent="0.25">
      <c r="B16" s="27">
        <v>14</v>
      </c>
      <c r="C16" s="29" t="s">
        <v>174</v>
      </c>
      <c r="D16" s="29"/>
      <c r="E16" s="17" t="s">
        <v>175</v>
      </c>
      <c r="F16" s="21" t="s">
        <v>273</v>
      </c>
      <c r="G16" s="27">
        <v>7905702566</v>
      </c>
      <c r="H16" s="27" t="s">
        <v>96</v>
      </c>
      <c r="I16" s="27" t="s">
        <v>97</v>
      </c>
      <c r="J16" s="27" t="s">
        <v>97</v>
      </c>
      <c r="K16" s="27" t="s">
        <v>96</v>
      </c>
      <c r="L16" s="17" t="s">
        <v>276</v>
      </c>
      <c r="P16" s="30"/>
      <c r="Q16" s="30"/>
      <c r="W16" s="30"/>
      <c r="X16" s="30"/>
      <c r="AD16" s="30"/>
      <c r="AE16" s="30"/>
      <c r="AK16" s="30"/>
      <c r="AL16" s="30"/>
      <c r="AR16" s="30"/>
      <c r="AS16" s="30"/>
      <c r="AY16" s="30"/>
      <c r="AZ16" s="30"/>
      <c r="BF16" s="30"/>
      <c r="BG16" s="30"/>
      <c r="BM16" s="30"/>
      <c r="BN16" s="30"/>
      <c r="BS16" s="17" t="s">
        <v>317</v>
      </c>
    </row>
    <row r="17" spans="2:71" s="17" customFormat="1" ht="17.25" customHeight="1" x14ac:dyDescent="0.25">
      <c r="B17" s="27">
        <v>15</v>
      </c>
      <c r="C17" s="31" t="s">
        <v>181</v>
      </c>
      <c r="D17" s="31"/>
      <c r="E17" s="17" t="s">
        <v>176</v>
      </c>
      <c r="F17" s="21" t="s">
        <v>273</v>
      </c>
      <c r="G17" s="27">
        <v>9899938450</v>
      </c>
      <c r="H17" s="27" t="s">
        <v>96</v>
      </c>
      <c r="I17" s="27" t="s">
        <v>97</v>
      </c>
      <c r="J17" s="27" t="s">
        <v>97</v>
      </c>
      <c r="K17" s="27" t="s">
        <v>96</v>
      </c>
      <c r="L17" s="17" t="s">
        <v>276</v>
      </c>
      <c r="P17" s="30"/>
      <c r="Q17" s="30"/>
      <c r="W17" s="30"/>
      <c r="X17" s="30"/>
      <c r="AD17" s="30"/>
      <c r="AE17" s="30"/>
      <c r="AK17" s="30"/>
      <c r="AL17" s="30"/>
      <c r="AR17" s="30"/>
      <c r="AS17" s="30"/>
      <c r="AY17" s="30"/>
      <c r="AZ17" s="30"/>
      <c r="BF17" s="30"/>
      <c r="BG17" s="30"/>
      <c r="BM17" s="30"/>
      <c r="BN17" s="30"/>
    </row>
    <row r="18" spans="2:71" s="17" customFormat="1" ht="17.25" customHeight="1" x14ac:dyDescent="0.25">
      <c r="B18" s="27">
        <v>16</v>
      </c>
      <c r="C18" s="31" t="s">
        <v>182</v>
      </c>
      <c r="D18" s="31"/>
      <c r="E18" s="17" t="s">
        <v>177</v>
      </c>
      <c r="F18" s="21" t="s">
        <v>273</v>
      </c>
      <c r="G18" s="27">
        <v>7532971412</v>
      </c>
      <c r="H18" s="27" t="s">
        <v>96</v>
      </c>
      <c r="I18" s="27" t="s">
        <v>97</v>
      </c>
      <c r="J18" s="27" t="s">
        <v>97</v>
      </c>
      <c r="K18" s="27" t="s">
        <v>96</v>
      </c>
      <c r="L18" s="17" t="s">
        <v>276</v>
      </c>
      <c r="P18" s="30"/>
      <c r="Q18" s="30"/>
      <c r="W18" s="30"/>
      <c r="X18" s="30"/>
      <c r="AD18" s="30"/>
      <c r="AE18" s="30"/>
      <c r="AK18" s="30"/>
      <c r="AL18" s="30"/>
      <c r="AR18" s="30"/>
      <c r="AS18" s="30"/>
      <c r="AY18" s="30"/>
      <c r="AZ18" s="30"/>
      <c r="BF18" s="30"/>
      <c r="BG18" s="30"/>
      <c r="BM18" s="30"/>
      <c r="BN18" s="30"/>
      <c r="BS18" s="44" t="s">
        <v>278</v>
      </c>
    </row>
  </sheetData>
  <mergeCells count="3">
    <mergeCell ref="L1:T1"/>
    <mergeCell ref="U1:AV1"/>
    <mergeCell ref="AW1:BR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6" workbookViewId="0">
      <selection activeCell="D7" sqref="D7"/>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250</v>
      </c>
      <c r="E1" s="57"/>
      <c r="F1" s="57"/>
      <c r="G1" s="57"/>
      <c r="H1" s="57"/>
      <c r="I1" s="57"/>
    </row>
    <row r="2" spans="1:9" ht="18.75" customHeight="1" x14ac:dyDescent="0.25">
      <c r="A2" s="53" t="s">
        <v>2</v>
      </c>
      <c r="B2" s="54"/>
      <c r="C2" s="55"/>
      <c r="D2" s="56" t="s">
        <v>117</v>
      </c>
      <c r="E2" s="57"/>
      <c r="F2" s="57"/>
      <c r="G2" s="57"/>
      <c r="H2" s="57"/>
      <c r="I2" s="57"/>
    </row>
    <row r="3" spans="1:9" ht="20.25" customHeight="1" x14ac:dyDescent="0.25">
      <c r="A3" s="53" t="s">
        <v>7</v>
      </c>
      <c r="B3" s="54"/>
      <c r="C3" s="55"/>
      <c r="D3" s="56" t="s">
        <v>251</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27" x14ac:dyDescent="0.25">
      <c r="A6" s="8">
        <f>D4</f>
        <v>0.41666666666666669</v>
      </c>
      <c r="B6" s="9">
        <v>4.1666666666666664E-2</v>
      </c>
      <c r="C6" s="8">
        <f>A6+B6</f>
        <v>0.45833333333333337</v>
      </c>
      <c r="D6" s="5" t="s">
        <v>127</v>
      </c>
      <c r="E6" s="5" t="s">
        <v>15</v>
      </c>
      <c r="F6" s="5" t="s">
        <v>12</v>
      </c>
      <c r="G6" s="5" t="s">
        <v>9</v>
      </c>
      <c r="H6" s="5"/>
      <c r="I6" s="24"/>
    </row>
    <row r="7" spans="1:9" ht="40.5" customHeight="1" x14ac:dyDescent="0.25">
      <c r="A7" s="8">
        <f t="shared" ref="A7:A13" si="0">C6</f>
        <v>0.45833333333333337</v>
      </c>
      <c r="B7" s="9">
        <v>0.10416666666666667</v>
      </c>
      <c r="C7" s="8">
        <f t="shared" ref="C7:C13" si="1">A7+B7</f>
        <v>0.5625</v>
      </c>
      <c r="D7" s="5" t="s">
        <v>128</v>
      </c>
      <c r="E7" s="5" t="s">
        <v>15</v>
      </c>
      <c r="F7" s="5" t="s">
        <v>12</v>
      </c>
      <c r="G7" s="5" t="s">
        <v>9</v>
      </c>
      <c r="H7" s="5"/>
      <c r="I7" s="24"/>
    </row>
    <row r="8" spans="1:9" ht="40.5" customHeight="1" x14ac:dyDescent="0.25">
      <c r="A8" s="22">
        <f t="shared" si="0"/>
        <v>0.5625</v>
      </c>
      <c r="B8" s="23">
        <v>2.0833333333333332E-2</v>
      </c>
      <c r="C8" s="22">
        <f t="shared" si="1"/>
        <v>0.58333333333333337</v>
      </c>
      <c r="D8" s="7" t="s">
        <v>21</v>
      </c>
      <c r="E8" s="7"/>
      <c r="F8" s="7"/>
      <c r="G8" s="7"/>
      <c r="H8" s="7"/>
      <c r="I8" s="19"/>
    </row>
    <row r="9" spans="1:9" ht="40.5" customHeight="1" x14ac:dyDescent="0.25">
      <c r="A9" s="8">
        <f>C7</f>
        <v>0.5625</v>
      </c>
      <c r="B9" s="9">
        <v>4.1666666666666664E-2</v>
      </c>
      <c r="C9" s="8">
        <f t="shared" si="1"/>
        <v>0.60416666666666663</v>
      </c>
      <c r="D9" s="5" t="s">
        <v>129</v>
      </c>
      <c r="E9" s="5" t="s">
        <v>14</v>
      </c>
      <c r="F9" s="5" t="s">
        <v>12</v>
      </c>
      <c r="G9" s="5" t="s">
        <v>9</v>
      </c>
      <c r="H9" s="5"/>
      <c r="I9" s="24"/>
    </row>
    <row r="10" spans="1:9" ht="40.5" customHeight="1" x14ac:dyDescent="0.25">
      <c r="A10" s="8">
        <f>C8</f>
        <v>0.58333333333333337</v>
      </c>
      <c r="B10" s="9">
        <v>4.1666666666666664E-2</v>
      </c>
      <c r="C10" s="8">
        <f t="shared" si="1"/>
        <v>0.625</v>
      </c>
      <c r="D10" s="5" t="s">
        <v>130</v>
      </c>
      <c r="E10" s="5" t="s">
        <v>14</v>
      </c>
      <c r="F10" s="5" t="s">
        <v>12</v>
      </c>
      <c r="G10" s="5" t="s">
        <v>9</v>
      </c>
      <c r="H10" s="5"/>
      <c r="I10" s="24"/>
    </row>
    <row r="11" spans="1:9" ht="40.5" customHeight="1" x14ac:dyDescent="0.25">
      <c r="A11" s="8">
        <f t="shared" si="0"/>
        <v>0.625</v>
      </c>
      <c r="B11" s="9">
        <v>4.1666666666666664E-2</v>
      </c>
      <c r="C11" s="8">
        <f t="shared" si="1"/>
        <v>0.66666666666666663</v>
      </c>
      <c r="D11" s="5" t="s">
        <v>131</v>
      </c>
      <c r="E11" s="5" t="s">
        <v>14</v>
      </c>
      <c r="F11" s="5" t="s">
        <v>12</v>
      </c>
      <c r="G11" s="5" t="s">
        <v>9</v>
      </c>
      <c r="H11" s="5"/>
      <c r="I11" s="24"/>
    </row>
    <row r="12" spans="1:9" ht="40.5" customHeight="1" x14ac:dyDescent="0.25">
      <c r="A12" s="8">
        <f t="shared" si="0"/>
        <v>0.66666666666666663</v>
      </c>
      <c r="B12" s="9">
        <v>4.1666666666666664E-2</v>
      </c>
      <c r="C12" s="8">
        <f t="shared" si="1"/>
        <v>0.70833333333333326</v>
      </c>
      <c r="D12" s="5" t="s">
        <v>132</v>
      </c>
      <c r="E12" s="5" t="s">
        <v>14</v>
      </c>
      <c r="F12" s="5" t="s">
        <v>12</v>
      </c>
      <c r="G12" s="5"/>
      <c r="H12" s="5"/>
      <c r="I12" s="24"/>
    </row>
    <row r="13" spans="1:9" ht="40.5" customHeight="1" x14ac:dyDescent="0.25">
      <c r="A13" s="8">
        <f t="shared" si="0"/>
        <v>0.70833333333333326</v>
      </c>
      <c r="B13" s="9">
        <v>4.1666666666666664E-2</v>
      </c>
      <c r="C13" s="8">
        <f t="shared" si="1"/>
        <v>0.74999999999999989</v>
      </c>
      <c r="D13" s="5" t="s">
        <v>134</v>
      </c>
      <c r="E13" s="5" t="s">
        <v>15</v>
      </c>
      <c r="F13" s="5" t="s">
        <v>12</v>
      </c>
      <c r="G13" s="5" t="s">
        <v>9</v>
      </c>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38" workbookViewId="0">
      <selection activeCell="A61" sqref="A61"/>
    </sheetView>
  </sheetViews>
  <sheetFormatPr defaultRowHeight="12.5" x14ac:dyDescent="0.25"/>
  <cols>
    <col min="1" max="1" width="20.81640625" bestFit="1" customWidth="1"/>
    <col min="4" max="4" width="12.7265625" bestFit="1" customWidth="1"/>
    <col min="7" max="7" width="12.81640625" bestFit="1" customWidth="1"/>
  </cols>
  <sheetData>
    <row r="1" spans="1:6" x14ac:dyDescent="0.25">
      <c r="A1" s="45" t="s">
        <v>279</v>
      </c>
      <c r="B1" s="45" t="s">
        <v>280</v>
      </c>
      <c r="C1" t="str">
        <f>A1&amp;"="&amp;B1</f>
        <v>A=B</v>
      </c>
    </row>
    <row r="2" spans="1:6" x14ac:dyDescent="0.25">
      <c r="A2" s="45" t="s">
        <v>280</v>
      </c>
      <c r="B2" s="45" t="s">
        <v>281</v>
      </c>
      <c r="C2" t="str">
        <f>A2&amp;"="&amp;B2</f>
        <v>B=D</v>
      </c>
    </row>
    <row r="8" spans="1:6" x14ac:dyDescent="0.25">
      <c r="A8" s="45" t="s">
        <v>310</v>
      </c>
      <c r="B8" s="45" t="s">
        <v>311</v>
      </c>
      <c r="C8" s="45" t="s">
        <v>312</v>
      </c>
    </row>
    <row r="9" spans="1:6" x14ac:dyDescent="0.25">
      <c r="A9" s="29" t="s">
        <v>282</v>
      </c>
      <c r="B9" t="s">
        <v>283</v>
      </c>
      <c r="C9" t="s">
        <v>284</v>
      </c>
    </row>
    <row r="10" spans="1:6" x14ac:dyDescent="0.25">
      <c r="A10" s="31" t="s">
        <v>285</v>
      </c>
      <c r="B10" t="s">
        <v>286</v>
      </c>
    </row>
    <row r="11" spans="1:6" x14ac:dyDescent="0.25">
      <c r="A11" s="29" t="s">
        <v>287</v>
      </c>
      <c r="B11" t="s">
        <v>288</v>
      </c>
    </row>
    <row r="12" spans="1:6" x14ac:dyDescent="0.25">
      <c r="A12" s="29" t="s">
        <v>289</v>
      </c>
      <c r="B12" t="s">
        <v>290</v>
      </c>
    </row>
    <row r="13" spans="1:6" x14ac:dyDescent="0.25">
      <c r="A13" s="29" t="s">
        <v>291</v>
      </c>
      <c r="B13" t="s">
        <v>292</v>
      </c>
    </row>
    <row r="14" spans="1:6" x14ac:dyDescent="0.25">
      <c r="A14" s="29" t="s">
        <v>293</v>
      </c>
      <c r="B14" t="s">
        <v>294</v>
      </c>
    </row>
    <row r="15" spans="1:6" x14ac:dyDescent="0.25">
      <c r="A15" s="29" t="s">
        <v>295</v>
      </c>
      <c r="B15" t="s">
        <v>296</v>
      </c>
      <c r="F15" t="str">
        <f>D15&amp;E15</f>
        <v/>
      </c>
    </row>
    <row r="16" spans="1:6" x14ac:dyDescent="0.25">
      <c r="A16" s="29" t="s">
        <v>297</v>
      </c>
      <c r="B16" t="s">
        <v>298</v>
      </c>
    </row>
    <row r="17" spans="1:7" x14ac:dyDescent="0.25">
      <c r="A17" s="31" t="s">
        <v>289</v>
      </c>
      <c r="B17" t="s">
        <v>299</v>
      </c>
    </row>
    <row r="18" spans="1:7" x14ac:dyDescent="0.25">
      <c r="A18" s="31" t="s">
        <v>300</v>
      </c>
      <c r="B18" t="s">
        <v>301</v>
      </c>
      <c r="G18" t="str">
        <f>E18&amp;F18</f>
        <v/>
      </c>
    </row>
    <row r="19" spans="1:7" x14ac:dyDescent="0.25">
      <c r="A19" s="31" t="s">
        <v>302</v>
      </c>
      <c r="B19" t="s">
        <v>303</v>
      </c>
    </row>
    <row r="20" spans="1:7" x14ac:dyDescent="0.25">
      <c r="A20" s="29" t="s">
        <v>304</v>
      </c>
      <c r="B20" t="s">
        <v>296</v>
      </c>
      <c r="C20" t="s">
        <v>286</v>
      </c>
    </row>
    <row r="21" spans="1:7" x14ac:dyDescent="0.25">
      <c r="A21" s="29" t="s">
        <v>305</v>
      </c>
      <c r="B21" t="s">
        <v>299</v>
      </c>
    </row>
    <row r="22" spans="1:7" x14ac:dyDescent="0.25">
      <c r="A22" s="29" t="s">
        <v>306</v>
      </c>
      <c r="B22" t="s">
        <v>307</v>
      </c>
    </row>
    <row r="23" spans="1:7" x14ac:dyDescent="0.25">
      <c r="A23" s="31" t="s">
        <v>308</v>
      </c>
      <c r="B23" t="s">
        <v>309</v>
      </c>
    </row>
    <row r="24" spans="1:7" x14ac:dyDescent="0.25">
      <c r="A24" s="31" t="s">
        <v>313</v>
      </c>
      <c r="B24" t="s">
        <v>314</v>
      </c>
    </row>
    <row r="44" spans="1:4" x14ac:dyDescent="0.25">
      <c r="A44" s="31" t="s">
        <v>113</v>
      </c>
      <c r="B44">
        <v>120</v>
      </c>
      <c r="C44">
        <v>20</v>
      </c>
      <c r="D44">
        <f>IF(AND(B44&lt;"",C44&lt;&gt;""),SUM(B44:C44),"Value Missing")</f>
        <v>140</v>
      </c>
    </row>
    <row r="45" spans="1:4" x14ac:dyDescent="0.25">
      <c r="A45" s="31" t="s">
        <v>90</v>
      </c>
      <c r="B45">
        <v>150</v>
      </c>
      <c r="C45">
        <v>30</v>
      </c>
      <c r="D45">
        <f>IF(AND(B45&lt;"",C45&lt;&gt;""),SUM(B45:C45),"Value Missing")</f>
        <v>180</v>
      </c>
    </row>
    <row r="46" spans="1:4" x14ac:dyDescent="0.25">
      <c r="A46" s="29" t="s">
        <v>98</v>
      </c>
      <c r="B46">
        <v>180</v>
      </c>
      <c r="C46">
        <v>40</v>
      </c>
      <c r="D46">
        <f>IF(AND(B46&lt;"",C46&lt;&gt;""),SUM(B46:C46),"Value Missing")</f>
        <v>220</v>
      </c>
    </row>
    <row r="47" spans="1:4" x14ac:dyDescent="0.25">
      <c r="A47" s="29" t="s">
        <v>100</v>
      </c>
      <c r="B47">
        <v>220</v>
      </c>
      <c r="D47" t="str">
        <f>IF(AND(B47&lt;"",C47&lt;&gt;""),SUM(B47:C47),"Value Missing")</f>
        <v>Value Missing</v>
      </c>
    </row>
    <row r="48" spans="1:4" x14ac:dyDescent="0.25">
      <c r="A48" s="29" t="s">
        <v>103</v>
      </c>
    </row>
    <row r="49" spans="1:10" x14ac:dyDescent="0.25">
      <c r="A49" s="29" t="s">
        <v>104</v>
      </c>
    </row>
    <row r="50" spans="1:10" x14ac:dyDescent="0.25">
      <c r="A50" s="29" t="s">
        <v>108</v>
      </c>
    </row>
    <row r="51" spans="1:10" x14ac:dyDescent="0.25">
      <c r="A51" s="31" t="s">
        <v>315</v>
      </c>
      <c r="G51" t="s">
        <v>318</v>
      </c>
      <c r="H51" t="str">
        <f>IF(COUNTIF(G$51:G$55,G51)&gt;1,"Duplicate"," ")</f>
        <v>Duplicate</v>
      </c>
      <c r="J51">
        <f>COUNTIF(G51:G55,G51)</f>
        <v>2</v>
      </c>
    </row>
    <row r="52" spans="1:10" x14ac:dyDescent="0.25">
      <c r="A52" s="29" t="s">
        <v>110</v>
      </c>
      <c r="G52" t="s">
        <v>319</v>
      </c>
      <c r="H52" t="str">
        <f>IF(COUNTIF(G$51:G$55,G52)&gt;1,"Duplicate"," ")</f>
        <v xml:space="preserve"> </v>
      </c>
      <c r="J52">
        <f>COUNTIF(G52:G56,G52)</f>
        <v>1</v>
      </c>
    </row>
    <row r="53" spans="1:10" x14ac:dyDescent="0.25">
      <c r="A53" s="31" t="s">
        <v>179</v>
      </c>
      <c r="G53" t="s">
        <v>320</v>
      </c>
      <c r="H53" t="str">
        <f>IF(COUNTIF(G$51:G$55,G53)&gt;1,"Duplicate"," ")</f>
        <v xml:space="preserve"> </v>
      </c>
      <c r="J53">
        <f>COUNTIF(G53:G57,G53)</f>
        <v>1</v>
      </c>
    </row>
    <row r="54" spans="1:10" x14ac:dyDescent="0.25">
      <c r="A54" s="31" t="s">
        <v>316</v>
      </c>
      <c r="G54" t="s">
        <v>318</v>
      </c>
      <c r="H54" t="str">
        <f>IF(COUNTIF(G$51:G$55,G54)&gt;1,"Duplicate"," ")</f>
        <v>Duplicate</v>
      </c>
      <c r="J54">
        <f>COUNTIF(G54:G58,G54)</f>
        <v>1</v>
      </c>
    </row>
    <row r="55" spans="1:10" x14ac:dyDescent="0.25">
      <c r="A55" s="31" t="s">
        <v>178</v>
      </c>
      <c r="G55" t="s">
        <v>321</v>
      </c>
      <c r="H55" t="str">
        <f>IF(COUNTIF(G$51:G$55,G55)&gt;1,"Duplicate"," ")</f>
        <v xml:space="preserve"> </v>
      </c>
      <c r="J55">
        <f>COUNTIF(G55:G59,G55)</f>
        <v>1</v>
      </c>
    </row>
    <row r="56" spans="1:10" x14ac:dyDescent="0.25">
      <c r="A56" s="31" t="s">
        <v>180</v>
      </c>
    </row>
    <row r="57" spans="1:10" x14ac:dyDescent="0.25">
      <c r="A57" s="29" t="s">
        <v>170</v>
      </c>
    </row>
    <row r="58" spans="1:10" x14ac:dyDescent="0.25">
      <c r="A58" s="29" t="s">
        <v>172</v>
      </c>
    </row>
    <row r="59" spans="1:10" x14ac:dyDescent="0.25">
      <c r="A59" s="29" t="s">
        <v>174</v>
      </c>
    </row>
    <row r="60" spans="1:10" x14ac:dyDescent="0.25">
      <c r="A60" s="31" t="s">
        <v>181</v>
      </c>
    </row>
    <row r="61" spans="1:10" x14ac:dyDescent="0.25">
      <c r="A61" s="31" t="s">
        <v>182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election activeCell="A24" sqref="A24:I26"/>
    </sheetView>
  </sheetViews>
  <sheetFormatPr defaultColWidth="9.1796875" defaultRowHeight="13.5" x14ac:dyDescent="0.3"/>
  <cols>
    <col min="1" max="1" width="3.81640625" style="10" customWidth="1"/>
    <col min="2" max="8" width="9.1796875" style="10"/>
    <col min="9" max="9" width="110" style="10" customWidth="1"/>
    <col min="10" max="16384" width="9.1796875" style="10"/>
  </cols>
  <sheetData>
    <row r="1" spans="1:9" s="16" customFormat="1" ht="23.25" customHeight="1" x14ac:dyDescent="0.3">
      <c r="A1" s="87" t="s">
        <v>66</v>
      </c>
      <c r="B1" s="87"/>
      <c r="C1" s="87"/>
      <c r="D1" s="87"/>
      <c r="E1" s="87"/>
      <c r="F1" s="87"/>
      <c r="G1" s="87"/>
      <c r="H1" s="87"/>
      <c r="I1" s="87"/>
    </row>
    <row r="2" spans="1:9" s="16" customFormat="1" ht="18.75" customHeight="1" x14ac:dyDescent="0.3">
      <c r="A2" s="61" t="s">
        <v>63</v>
      </c>
      <c r="B2" s="61"/>
      <c r="C2" s="61"/>
      <c r="D2" s="84"/>
      <c r="E2" s="85"/>
      <c r="F2" s="85"/>
      <c r="G2" s="85"/>
      <c r="H2" s="85"/>
      <c r="I2" s="86"/>
    </row>
    <row r="3" spans="1:9" s="16" customFormat="1" ht="18.75" customHeight="1" x14ac:dyDescent="0.3">
      <c r="A3" s="53" t="s">
        <v>1</v>
      </c>
      <c r="B3" s="54"/>
      <c r="C3" s="55"/>
      <c r="D3" s="88"/>
      <c r="E3" s="89"/>
      <c r="F3" s="89"/>
      <c r="G3" s="89"/>
      <c r="H3" s="89"/>
      <c r="I3" s="90"/>
    </row>
    <row r="4" spans="1:9" s="16" customFormat="1" ht="18.75" customHeight="1" x14ac:dyDescent="0.3">
      <c r="A4" s="53" t="s">
        <v>64</v>
      </c>
      <c r="B4" s="54"/>
      <c r="C4" s="55"/>
      <c r="D4" s="84"/>
      <c r="E4" s="85"/>
      <c r="F4" s="85"/>
      <c r="G4" s="85"/>
      <c r="H4" s="85"/>
      <c r="I4" s="86"/>
    </row>
    <row r="5" spans="1:9" s="16" customFormat="1" ht="18.75" customHeight="1" x14ac:dyDescent="0.3">
      <c r="A5" s="53" t="s">
        <v>2</v>
      </c>
      <c r="B5" s="54"/>
      <c r="C5" s="55"/>
      <c r="D5" s="84"/>
      <c r="E5" s="85"/>
      <c r="F5" s="85"/>
      <c r="G5" s="85"/>
      <c r="H5" s="85"/>
      <c r="I5" s="86"/>
    </row>
    <row r="8" spans="1:9" x14ac:dyDescent="0.3">
      <c r="A8" s="10" t="s">
        <v>65</v>
      </c>
      <c r="B8" s="10" t="s">
        <v>73</v>
      </c>
    </row>
    <row r="9" spans="1:9" ht="8.25" customHeight="1" x14ac:dyDescent="0.3"/>
    <row r="10" spans="1:9" ht="35.25" customHeight="1" x14ac:dyDescent="0.3">
      <c r="A10" s="75"/>
      <c r="B10" s="76"/>
      <c r="C10" s="76"/>
      <c r="D10" s="76"/>
      <c r="E10" s="76"/>
      <c r="F10" s="76"/>
      <c r="G10" s="76"/>
      <c r="H10" s="76"/>
      <c r="I10" s="77"/>
    </row>
    <row r="11" spans="1:9" x14ac:dyDescent="0.3">
      <c r="A11" s="78"/>
      <c r="B11" s="79"/>
      <c r="C11" s="79"/>
      <c r="D11" s="79"/>
      <c r="E11" s="79"/>
      <c r="F11" s="79"/>
      <c r="G11" s="79"/>
      <c r="H11" s="79"/>
      <c r="I11" s="80"/>
    </row>
    <row r="12" spans="1:9" x14ac:dyDescent="0.3">
      <c r="A12" s="81"/>
      <c r="B12" s="82"/>
      <c r="C12" s="82"/>
      <c r="D12" s="82"/>
      <c r="E12" s="82"/>
      <c r="F12" s="82"/>
      <c r="G12" s="82"/>
      <c r="H12" s="82"/>
      <c r="I12" s="83"/>
    </row>
    <row r="16" spans="1:9" x14ac:dyDescent="0.3">
      <c r="A16" s="10" t="s">
        <v>67</v>
      </c>
      <c r="B16" s="10" t="s">
        <v>68</v>
      </c>
    </row>
    <row r="17" spans="1:9" ht="6.75" customHeight="1" x14ac:dyDescent="0.3"/>
    <row r="18" spans="1:9" ht="35.25" customHeight="1" x14ac:dyDescent="0.3">
      <c r="A18" s="75"/>
      <c r="B18" s="76"/>
      <c r="C18" s="76"/>
      <c r="D18" s="76"/>
      <c r="E18" s="76"/>
      <c r="F18" s="76"/>
      <c r="G18" s="76"/>
      <c r="H18" s="76"/>
      <c r="I18" s="77"/>
    </row>
    <row r="19" spans="1:9" x14ac:dyDescent="0.3">
      <c r="A19" s="78"/>
      <c r="B19" s="79"/>
      <c r="C19" s="79"/>
      <c r="D19" s="79"/>
      <c r="E19" s="79"/>
      <c r="F19" s="79"/>
      <c r="G19" s="79"/>
      <c r="H19" s="79"/>
      <c r="I19" s="80"/>
    </row>
    <row r="20" spans="1:9" x14ac:dyDescent="0.3">
      <c r="A20" s="81"/>
      <c r="B20" s="82"/>
      <c r="C20" s="82"/>
      <c r="D20" s="82"/>
      <c r="E20" s="82"/>
      <c r="F20" s="82"/>
      <c r="G20" s="82"/>
      <c r="H20" s="82"/>
      <c r="I20" s="83"/>
    </row>
    <row r="22" spans="1:9" x14ac:dyDescent="0.3">
      <c r="A22" s="10" t="s">
        <v>69</v>
      </c>
      <c r="B22" s="10" t="s">
        <v>70</v>
      </c>
    </row>
    <row r="23" spans="1:9" ht="6.75" customHeight="1" x14ac:dyDescent="0.3"/>
    <row r="24" spans="1:9" ht="35.25" customHeight="1" x14ac:dyDescent="0.3">
      <c r="A24" s="66"/>
      <c r="B24" s="67"/>
      <c r="C24" s="67"/>
      <c r="D24" s="67"/>
      <c r="E24" s="67"/>
      <c r="F24" s="67"/>
      <c r="G24" s="67"/>
      <c r="H24" s="67"/>
      <c r="I24" s="68"/>
    </row>
    <row r="25" spans="1:9" x14ac:dyDescent="0.3">
      <c r="A25" s="69"/>
      <c r="B25" s="70"/>
      <c r="C25" s="70"/>
      <c r="D25" s="70"/>
      <c r="E25" s="70"/>
      <c r="F25" s="70"/>
      <c r="G25" s="70"/>
      <c r="H25" s="70"/>
      <c r="I25" s="71"/>
    </row>
    <row r="26" spans="1:9" x14ac:dyDescent="0.3">
      <c r="A26" s="72"/>
      <c r="B26" s="73"/>
      <c r="C26" s="73"/>
      <c r="D26" s="73"/>
      <c r="E26" s="73"/>
      <c r="F26" s="73"/>
      <c r="G26" s="73"/>
      <c r="H26" s="73"/>
      <c r="I26" s="74"/>
    </row>
    <row r="29" spans="1:9" x14ac:dyDescent="0.3">
      <c r="A29" s="10" t="s">
        <v>72</v>
      </c>
      <c r="B29" s="10" t="s">
        <v>71</v>
      </c>
    </row>
    <row r="30" spans="1:9" ht="6.75" customHeight="1" x14ac:dyDescent="0.3"/>
    <row r="31" spans="1:9" ht="35.25" customHeight="1" x14ac:dyDescent="0.3">
      <c r="A31" s="66"/>
      <c r="B31" s="67"/>
      <c r="C31" s="67"/>
      <c r="D31" s="67"/>
      <c r="E31" s="67"/>
      <c r="F31" s="67"/>
      <c r="G31" s="67"/>
      <c r="H31" s="67"/>
      <c r="I31" s="68"/>
    </row>
    <row r="32" spans="1:9" x14ac:dyDescent="0.3">
      <c r="A32" s="69"/>
      <c r="B32" s="70"/>
      <c r="C32" s="70"/>
      <c r="D32" s="70"/>
      <c r="E32" s="70"/>
      <c r="F32" s="70"/>
      <c r="G32" s="70"/>
      <c r="H32" s="70"/>
      <c r="I32" s="71"/>
    </row>
    <row r="33" spans="1:9" x14ac:dyDescent="0.3">
      <c r="A33" s="72"/>
      <c r="B33" s="73"/>
      <c r="C33" s="73"/>
      <c r="D33" s="73"/>
      <c r="E33" s="73"/>
      <c r="F33" s="73"/>
      <c r="G33" s="73"/>
      <c r="H33" s="73"/>
      <c r="I33" s="74"/>
    </row>
    <row r="35" spans="1:9" x14ac:dyDescent="0.3">
      <c r="A35" s="10" t="s">
        <v>75</v>
      </c>
      <c r="B35" s="10" t="s">
        <v>74</v>
      </c>
    </row>
    <row r="36" spans="1:9" ht="6.75" customHeight="1" x14ac:dyDescent="0.3"/>
    <row r="37" spans="1:9" ht="35.25" customHeight="1" x14ac:dyDescent="0.3">
      <c r="A37" s="66"/>
      <c r="B37" s="67"/>
      <c r="C37" s="67"/>
      <c r="D37" s="67"/>
      <c r="E37" s="67"/>
      <c r="F37" s="67"/>
      <c r="G37" s="67"/>
      <c r="H37" s="67"/>
      <c r="I37" s="68"/>
    </row>
    <row r="38" spans="1:9" x14ac:dyDescent="0.3">
      <c r="A38" s="69"/>
      <c r="B38" s="70"/>
      <c r="C38" s="70"/>
      <c r="D38" s="70"/>
      <c r="E38" s="70"/>
      <c r="F38" s="70"/>
      <c r="G38" s="70"/>
      <c r="H38" s="70"/>
      <c r="I38" s="71"/>
    </row>
    <row r="39" spans="1:9" x14ac:dyDescent="0.3">
      <c r="A39" s="72"/>
      <c r="B39" s="73"/>
      <c r="C39" s="73"/>
      <c r="D39" s="73"/>
      <c r="E39" s="73"/>
      <c r="F39" s="73"/>
      <c r="G39" s="73"/>
      <c r="H39" s="73"/>
      <c r="I39" s="74"/>
    </row>
    <row r="41" spans="1:9" x14ac:dyDescent="0.3">
      <c r="A41" s="10" t="s">
        <v>77</v>
      </c>
      <c r="B41" s="10" t="s">
        <v>76</v>
      </c>
    </row>
    <row r="42" spans="1:9" ht="6.75" customHeight="1" x14ac:dyDescent="0.3"/>
    <row r="43" spans="1:9" ht="35.25" customHeight="1" x14ac:dyDescent="0.3">
      <c r="A43" s="66"/>
      <c r="B43" s="67"/>
      <c r="C43" s="67"/>
      <c r="D43" s="67"/>
      <c r="E43" s="67"/>
      <c r="F43" s="67"/>
      <c r="G43" s="67"/>
      <c r="H43" s="67"/>
      <c r="I43" s="68"/>
    </row>
    <row r="44" spans="1:9" x14ac:dyDescent="0.3">
      <c r="A44" s="69"/>
      <c r="B44" s="70"/>
      <c r="C44" s="70"/>
      <c r="D44" s="70"/>
      <c r="E44" s="70"/>
      <c r="F44" s="70"/>
      <c r="G44" s="70"/>
      <c r="H44" s="70"/>
      <c r="I44" s="71"/>
    </row>
    <row r="45" spans="1:9" x14ac:dyDescent="0.3">
      <c r="A45" s="72"/>
      <c r="B45" s="73"/>
      <c r="C45" s="73"/>
      <c r="D45" s="73"/>
      <c r="E45" s="73"/>
      <c r="F45" s="73"/>
      <c r="G45" s="73"/>
      <c r="H45" s="73"/>
      <c r="I45" s="74"/>
    </row>
    <row r="47" spans="1:9" x14ac:dyDescent="0.3">
      <c r="A47" s="10" t="s">
        <v>79</v>
      </c>
      <c r="B47" s="10" t="s">
        <v>78</v>
      </c>
    </row>
    <row r="48" spans="1:9" ht="6.75" customHeight="1" x14ac:dyDescent="0.3"/>
    <row r="49" spans="1:9" ht="35.25" customHeight="1" x14ac:dyDescent="0.3">
      <c r="A49" s="66"/>
      <c r="B49" s="67"/>
      <c r="C49" s="67"/>
      <c r="D49" s="67"/>
      <c r="E49" s="67"/>
      <c r="F49" s="67"/>
      <c r="G49" s="67"/>
      <c r="H49" s="67"/>
      <c r="I49" s="68"/>
    </row>
    <row r="50" spans="1:9" x14ac:dyDescent="0.3">
      <c r="A50" s="69"/>
      <c r="B50" s="70"/>
      <c r="C50" s="70"/>
      <c r="D50" s="70"/>
      <c r="E50" s="70"/>
      <c r="F50" s="70"/>
      <c r="G50" s="70"/>
      <c r="H50" s="70"/>
      <c r="I50" s="71"/>
    </row>
    <row r="51" spans="1:9" x14ac:dyDescent="0.3">
      <c r="A51" s="72"/>
      <c r="B51" s="73"/>
      <c r="C51" s="73"/>
      <c r="D51" s="73"/>
      <c r="E51" s="73"/>
      <c r="F51" s="73"/>
      <c r="G51" s="73"/>
      <c r="H51" s="73"/>
      <c r="I51" s="74"/>
    </row>
    <row r="53" spans="1:9" x14ac:dyDescent="0.3">
      <c r="A53" s="10" t="s">
        <v>81</v>
      </c>
      <c r="B53" s="10" t="s">
        <v>80</v>
      </c>
    </row>
    <row r="54" spans="1:9" ht="6.75" customHeight="1" x14ac:dyDescent="0.3"/>
    <row r="55" spans="1:9" ht="35.25" customHeight="1" x14ac:dyDescent="0.3">
      <c r="A55" s="66"/>
      <c r="B55" s="67"/>
      <c r="C55" s="67"/>
      <c r="D55" s="67"/>
      <c r="E55" s="67"/>
      <c r="F55" s="67"/>
      <c r="G55" s="67"/>
      <c r="H55" s="67"/>
      <c r="I55" s="68"/>
    </row>
    <row r="56" spans="1:9" x14ac:dyDescent="0.3">
      <c r="A56" s="69"/>
      <c r="B56" s="70"/>
      <c r="C56" s="70"/>
      <c r="D56" s="70"/>
      <c r="E56" s="70"/>
      <c r="F56" s="70"/>
      <c r="G56" s="70"/>
      <c r="H56" s="70"/>
      <c r="I56" s="71"/>
    </row>
    <row r="57" spans="1:9" x14ac:dyDescent="0.3">
      <c r="A57" s="72"/>
      <c r="B57" s="73"/>
      <c r="C57" s="73"/>
      <c r="D57" s="73"/>
      <c r="E57" s="73"/>
      <c r="F57" s="73"/>
      <c r="G57" s="73"/>
      <c r="H57" s="73"/>
      <c r="I57" s="74"/>
    </row>
  </sheetData>
  <mergeCells count="17">
    <mergeCell ref="A5:C5"/>
    <mergeCell ref="D5:I5"/>
    <mergeCell ref="A10:I12"/>
    <mergeCell ref="A1:I1"/>
    <mergeCell ref="A2:C2"/>
    <mergeCell ref="D2:I2"/>
    <mergeCell ref="A3:C3"/>
    <mergeCell ref="D3:I3"/>
    <mergeCell ref="A4:C4"/>
    <mergeCell ref="D4:I4"/>
    <mergeCell ref="A37:I39"/>
    <mergeCell ref="A43:I45"/>
    <mergeCell ref="A49:I51"/>
    <mergeCell ref="A55:I57"/>
    <mergeCell ref="A18:I20"/>
    <mergeCell ref="A24:I26"/>
    <mergeCell ref="A31:I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showGridLines="0" topLeftCell="A5" zoomScaleNormal="100" workbookViewId="0">
      <selection activeCell="D13" sqref="D13"/>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250</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251</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268</v>
      </c>
      <c r="I5" s="18" t="s">
        <v>18</v>
      </c>
    </row>
    <row r="6" spans="1:9" ht="21.75" customHeight="1" x14ac:dyDescent="0.25">
      <c r="A6" s="8">
        <f>D4</f>
        <v>0.41666666666666669</v>
      </c>
      <c r="B6" s="9">
        <v>2.0833333333333332E-2</v>
      </c>
      <c r="C6" s="8">
        <f>A6+B6</f>
        <v>0.4375</v>
      </c>
      <c r="D6" s="5" t="s">
        <v>133</v>
      </c>
      <c r="E6" s="5" t="s">
        <v>14</v>
      </c>
      <c r="F6" s="5" t="s">
        <v>12</v>
      </c>
      <c r="G6" s="5" t="s">
        <v>9</v>
      </c>
      <c r="H6" s="5"/>
      <c r="I6" s="20"/>
    </row>
    <row r="7" spans="1:9" ht="40.5" customHeight="1" x14ac:dyDescent="0.25">
      <c r="A7" s="8">
        <f t="shared" ref="A7:A12" si="0">C6</f>
        <v>0.4375</v>
      </c>
      <c r="B7" s="9">
        <v>2.0833333333333332E-2</v>
      </c>
      <c r="C7" s="8">
        <f t="shared" ref="C7:C13" si="1">A7+B7</f>
        <v>0.45833333333333331</v>
      </c>
      <c r="D7" s="5" t="s">
        <v>135</v>
      </c>
      <c r="E7" s="5" t="s">
        <v>14</v>
      </c>
      <c r="F7" s="5" t="s">
        <v>12</v>
      </c>
      <c r="G7" s="5" t="s">
        <v>9</v>
      </c>
      <c r="H7" s="5"/>
      <c r="I7" s="20"/>
    </row>
    <row r="8" spans="1:9" ht="40.5" customHeight="1" x14ac:dyDescent="0.25">
      <c r="A8" s="8">
        <f t="shared" si="0"/>
        <v>0.45833333333333331</v>
      </c>
      <c r="B8" s="9">
        <v>2.0833333333333332E-2</v>
      </c>
      <c r="C8" s="8">
        <f>A8+B8</f>
        <v>0.47916666666666663</v>
      </c>
      <c r="D8" s="5" t="s">
        <v>136</v>
      </c>
      <c r="E8" s="5" t="s">
        <v>14</v>
      </c>
      <c r="F8" s="5" t="s">
        <v>12</v>
      </c>
      <c r="G8" s="5" t="s">
        <v>9</v>
      </c>
      <c r="H8" s="5"/>
      <c r="I8" s="24"/>
    </row>
    <row r="9" spans="1:9" ht="40.5" customHeight="1" x14ac:dyDescent="0.25">
      <c r="A9" s="8">
        <f t="shared" si="0"/>
        <v>0.47916666666666663</v>
      </c>
      <c r="B9" s="9">
        <v>2.0833333333333332E-2</v>
      </c>
      <c r="C9" s="8">
        <f>A9+B9</f>
        <v>0.49999999999999994</v>
      </c>
      <c r="D9" s="5" t="s">
        <v>137</v>
      </c>
      <c r="E9" s="5" t="s">
        <v>14</v>
      </c>
      <c r="F9" s="5" t="s">
        <v>12</v>
      </c>
      <c r="G9" s="5" t="s">
        <v>9</v>
      </c>
      <c r="H9" s="5"/>
      <c r="I9" s="24"/>
    </row>
    <row r="10" spans="1:9" ht="40.5" customHeight="1" x14ac:dyDescent="0.25">
      <c r="A10" s="8">
        <f t="shared" si="0"/>
        <v>0.49999999999999994</v>
      </c>
      <c r="B10" s="9">
        <v>4.1666666666666664E-2</v>
      </c>
      <c r="C10" s="8">
        <f>A10+B10</f>
        <v>0.54166666666666663</v>
      </c>
      <c r="D10" s="5" t="s">
        <v>138</v>
      </c>
      <c r="E10" s="5" t="s">
        <v>14</v>
      </c>
      <c r="F10" s="5" t="s">
        <v>12</v>
      </c>
      <c r="G10" s="5" t="s">
        <v>9</v>
      </c>
      <c r="H10" s="5"/>
      <c r="I10" s="24"/>
    </row>
    <row r="11" spans="1:9" ht="40.5" customHeight="1" x14ac:dyDescent="0.25">
      <c r="A11" s="22">
        <f t="shared" si="0"/>
        <v>0.54166666666666663</v>
      </c>
      <c r="B11" s="23">
        <v>2.0833333333333332E-2</v>
      </c>
      <c r="C11" s="22">
        <f t="shared" si="1"/>
        <v>0.5625</v>
      </c>
      <c r="D11" s="7" t="s">
        <v>21</v>
      </c>
      <c r="E11" s="7"/>
      <c r="F11" s="7"/>
      <c r="G11" s="7"/>
      <c r="H11" s="7"/>
      <c r="I11" s="19"/>
    </row>
    <row r="12" spans="1:9" ht="40.5" customHeight="1" x14ac:dyDescent="0.25">
      <c r="A12" s="8">
        <f t="shared" si="0"/>
        <v>0.5625</v>
      </c>
      <c r="B12" s="9">
        <v>4.1666666666666664E-2</v>
      </c>
      <c r="C12" s="8">
        <f>A12+B12</f>
        <v>0.60416666666666663</v>
      </c>
      <c r="D12" s="5" t="s">
        <v>139</v>
      </c>
      <c r="E12" s="5" t="s">
        <v>15</v>
      </c>
      <c r="F12" s="5" t="s">
        <v>12</v>
      </c>
      <c r="G12" s="5" t="s">
        <v>9</v>
      </c>
      <c r="H12" s="5"/>
      <c r="I12" s="24"/>
    </row>
    <row r="13" spans="1:9" ht="40.5" customHeight="1" x14ac:dyDescent="0.25">
      <c r="A13" s="8">
        <f>C11</f>
        <v>0.5625</v>
      </c>
      <c r="B13" s="9">
        <v>0.1875</v>
      </c>
      <c r="C13" s="8">
        <f t="shared" si="1"/>
        <v>0.75</v>
      </c>
      <c r="D13" s="5" t="s">
        <v>140</v>
      </c>
      <c r="E13" s="5" t="s">
        <v>14</v>
      </c>
      <c r="F13" s="5" t="s">
        <v>12</v>
      </c>
      <c r="G13" s="5" t="s">
        <v>9</v>
      </c>
      <c r="H13" s="5"/>
      <c r="I13" s="20"/>
    </row>
  </sheetData>
  <mergeCells count="8">
    <mergeCell ref="A1:C1"/>
    <mergeCell ref="D1:I1"/>
    <mergeCell ref="A4:C4"/>
    <mergeCell ref="A2:C2"/>
    <mergeCell ref="A3:C3"/>
    <mergeCell ref="D2:I2"/>
    <mergeCell ref="D3:I3"/>
    <mergeCell ref="E4:I4"/>
  </mergeCells>
  <phoneticPr fontId="0" type="noConversion"/>
  <pageMargins left="0.4" right="0.32" top="0.24" bottom="0.26" header="0.17" footer="0.16"/>
  <pageSetup paperSize="9" scale="9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5" workbookViewId="0">
      <selection activeCell="D12" sqref="D12"/>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250</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251</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54" x14ac:dyDescent="0.25">
      <c r="A6" s="8">
        <f>D4</f>
        <v>0.41666666666666669</v>
      </c>
      <c r="B6" s="9">
        <v>4.1666666666666664E-2</v>
      </c>
      <c r="C6" s="8">
        <f t="shared" ref="C6:C11" si="0">A6+B6</f>
        <v>0.45833333333333337</v>
      </c>
      <c r="D6" s="5" t="s">
        <v>141</v>
      </c>
      <c r="E6" s="5" t="s">
        <v>14</v>
      </c>
      <c r="F6" s="5" t="s">
        <v>12</v>
      </c>
      <c r="G6" s="5" t="s">
        <v>9</v>
      </c>
      <c r="H6" s="5"/>
      <c r="I6" s="24" t="s">
        <v>142</v>
      </c>
    </row>
    <row r="7" spans="1:9" ht="94.5" x14ac:dyDescent="0.25">
      <c r="A7" s="8">
        <f>C6</f>
        <v>0.45833333333333337</v>
      </c>
      <c r="B7" s="9">
        <v>8.3333333333333329E-2</v>
      </c>
      <c r="C7" s="8">
        <f t="shared" si="0"/>
        <v>0.54166666666666674</v>
      </c>
      <c r="D7" s="5" t="s">
        <v>143</v>
      </c>
      <c r="E7" s="5" t="s">
        <v>14</v>
      </c>
      <c r="F7" s="5" t="s">
        <v>12</v>
      </c>
      <c r="G7" s="5"/>
      <c r="H7" s="5"/>
      <c r="I7" s="24" t="s">
        <v>144</v>
      </c>
    </row>
    <row r="8" spans="1:9" ht="40.5" customHeight="1" x14ac:dyDescent="0.25">
      <c r="A8" s="22">
        <f>C7</f>
        <v>0.54166666666666674</v>
      </c>
      <c r="B8" s="23">
        <v>2.0833333333333332E-2</v>
      </c>
      <c r="C8" s="22">
        <f t="shared" si="0"/>
        <v>0.56250000000000011</v>
      </c>
      <c r="D8" s="7" t="s">
        <v>21</v>
      </c>
      <c r="E8" s="7"/>
      <c r="F8" s="7"/>
      <c r="G8" s="7"/>
      <c r="H8" s="7"/>
      <c r="I8" s="19"/>
    </row>
    <row r="9" spans="1:9" ht="40.5" customHeight="1" x14ac:dyDescent="0.25">
      <c r="A9" s="8">
        <f>C8</f>
        <v>0.56250000000000011</v>
      </c>
      <c r="B9" s="9">
        <v>8.3333333333333329E-2</v>
      </c>
      <c r="C9" s="8">
        <f t="shared" si="0"/>
        <v>0.64583333333333348</v>
      </c>
      <c r="D9" s="5" t="s">
        <v>145</v>
      </c>
      <c r="E9" s="5" t="s">
        <v>14</v>
      </c>
      <c r="F9" s="5" t="s">
        <v>12</v>
      </c>
      <c r="G9" s="5"/>
      <c r="H9" s="5"/>
      <c r="I9" s="24"/>
    </row>
    <row r="10" spans="1:9" ht="40.5" customHeight="1" x14ac:dyDescent="0.25">
      <c r="A10" s="8">
        <f>C9</f>
        <v>0.64583333333333348</v>
      </c>
      <c r="B10" s="9">
        <v>4.1666666666666664E-2</v>
      </c>
      <c r="C10" s="8">
        <f t="shared" si="0"/>
        <v>0.68750000000000011</v>
      </c>
      <c r="D10" s="5" t="s">
        <v>146</v>
      </c>
      <c r="E10" s="5" t="s">
        <v>14</v>
      </c>
      <c r="F10" s="5" t="s">
        <v>12</v>
      </c>
      <c r="G10" s="5"/>
      <c r="H10" s="5"/>
      <c r="I10" s="24"/>
    </row>
    <row r="11" spans="1:9" ht="40.5" customHeight="1" x14ac:dyDescent="0.25">
      <c r="A11" s="8">
        <f>C10</f>
        <v>0.68750000000000011</v>
      </c>
      <c r="B11" s="9">
        <v>6.25E-2</v>
      </c>
      <c r="C11" s="8">
        <f t="shared" si="0"/>
        <v>0.75000000000000011</v>
      </c>
      <c r="D11" s="5" t="s">
        <v>139</v>
      </c>
      <c r="E11" s="5" t="s">
        <v>14</v>
      </c>
      <c r="F11" s="5" t="s">
        <v>12</v>
      </c>
      <c r="G11" s="5"/>
      <c r="H11" s="5"/>
      <c r="I11"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6" workbookViewId="0">
      <selection activeCell="D15" sqref="D15"/>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250</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251</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31.5" customHeight="1" x14ac:dyDescent="0.25">
      <c r="A6" s="8">
        <f>D4</f>
        <v>0.41666666666666669</v>
      </c>
      <c r="B6" s="9">
        <v>0.125</v>
      </c>
      <c r="C6" s="8">
        <f t="shared" ref="C6:C13" si="0">A6+B6</f>
        <v>0.54166666666666674</v>
      </c>
      <c r="D6" s="5" t="s">
        <v>147</v>
      </c>
      <c r="E6" s="5" t="s">
        <v>14</v>
      </c>
      <c r="F6" s="5" t="s">
        <v>12</v>
      </c>
      <c r="G6" s="5" t="s">
        <v>9</v>
      </c>
      <c r="H6" s="5"/>
      <c r="I6" s="24"/>
    </row>
    <row r="7" spans="1:9" ht="40.5" customHeight="1" x14ac:dyDescent="0.25">
      <c r="A7" s="22">
        <f t="shared" ref="A7:A13" si="1">C6</f>
        <v>0.54166666666666674</v>
      </c>
      <c r="B7" s="23">
        <v>2.0833333333333332E-2</v>
      </c>
      <c r="C7" s="22">
        <f t="shared" si="0"/>
        <v>0.56250000000000011</v>
      </c>
      <c r="D7" s="7" t="s">
        <v>21</v>
      </c>
      <c r="E7" s="7"/>
      <c r="F7" s="7"/>
      <c r="G7" s="7"/>
      <c r="H7" s="7"/>
      <c r="I7" s="19"/>
    </row>
    <row r="8" spans="1:9" ht="40.5" customHeight="1" x14ac:dyDescent="0.25">
      <c r="A8" s="8">
        <f t="shared" si="1"/>
        <v>0.56250000000000011</v>
      </c>
      <c r="B8" s="9">
        <v>4.1666666666666664E-2</v>
      </c>
      <c r="C8" s="8">
        <f t="shared" si="0"/>
        <v>0.60416666666666674</v>
      </c>
      <c r="D8" s="5" t="s">
        <v>148</v>
      </c>
      <c r="E8" s="5" t="s">
        <v>14</v>
      </c>
      <c r="F8" s="5" t="s">
        <v>12</v>
      </c>
      <c r="G8" s="5" t="s">
        <v>9</v>
      </c>
      <c r="H8" s="5"/>
      <c r="I8" s="24"/>
    </row>
    <row r="9" spans="1:9" ht="40.5" customHeight="1" x14ac:dyDescent="0.25">
      <c r="A9" s="8">
        <f t="shared" si="1"/>
        <v>0.60416666666666674</v>
      </c>
      <c r="B9" s="9">
        <v>4.1666666666666664E-2</v>
      </c>
      <c r="C9" s="8">
        <f t="shared" si="0"/>
        <v>0.64583333333333337</v>
      </c>
      <c r="D9" s="5" t="s">
        <v>149</v>
      </c>
      <c r="E9" s="5" t="s">
        <v>14</v>
      </c>
      <c r="F9" s="5" t="s">
        <v>12</v>
      </c>
      <c r="G9" s="5" t="s">
        <v>9</v>
      </c>
      <c r="H9" s="5"/>
      <c r="I9" s="24"/>
    </row>
    <row r="10" spans="1:9" ht="40.5" customHeight="1" x14ac:dyDescent="0.25">
      <c r="A10" s="8">
        <f t="shared" si="1"/>
        <v>0.64583333333333337</v>
      </c>
      <c r="B10" s="9">
        <v>4.1666666666666664E-2</v>
      </c>
      <c r="C10" s="8">
        <f t="shared" si="0"/>
        <v>0.6875</v>
      </c>
      <c r="D10" s="5" t="s">
        <v>150</v>
      </c>
      <c r="E10" s="5" t="s">
        <v>14</v>
      </c>
      <c r="F10" s="5" t="s">
        <v>12</v>
      </c>
      <c r="G10" s="5" t="s">
        <v>9</v>
      </c>
      <c r="H10" s="5"/>
      <c r="I10" s="24"/>
    </row>
    <row r="11" spans="1:9" ht="40.5" customHeight="1" x14ac:dyDescent="0.25">
      <c r="A11" s="8">
        <f t="shared" si="1"/>
        <v>0.6875</v>
      </c>
      <c r="B11" s="9">
        <v>4.1666666666666664E-2</v>
      </c>
      <c r="C11" s="8">
        <f t="shared" si="0"/>
        <v>0.72916666666666663</v>
      </c>
      <c r="D11" s="5" t="s">
        <v>151</v>
      </c>
      <c r="E11" s="5" t="s">
        <v>14</v>
      </c>
      <c r="F11" s="5" t="s">
        <v>12</v>
      </c>
      <c r="G11" s="5" t="s">
        <v>9</v>
      </c>
      <c r="H11" s="5"/>
      <c r="I11" s="24"/>
    </row>
    <row r="12" spans="1:9" ht="40.5" customHeight="1" x14ac:dyDescent="0.25">
      <c r="A12" s="8">
        <f t="shared" si="1"/>
        <v>0.72916666666666663</v>
      </c>
      <c r="B12" s="9">
        <v>2.0833333333333332E-2</v>
      </c>
      <c r="C12" s="8">
        <f t="shared" si="0"/>
        <v>0.75</v>
      </c>
      <c r="D12" s="5" t="s">
        <v>152</v>
      </c>
      <c r="E12" s="5" t="s">
        <v>14</v>
      </c>
      <c r="F12" s="5" t="s">
        <v>12</v>
      </c>
      <c r="G12" s="5" t="s">
        <v>9</v>
      </c>
      <c r="H12" s="5"/>
      <c r="I12" s="24"/>
    </row>
    <row r="13" spans="1:9" ht="40.5" customHeight="1" x14ac:dyDescent="0.25">
      <c r="A13" s="8">
        <f t="shared" si="1"/>
        <v>0.75</v>
      </c>
      <c r="B13" s="9">
        <v>4.1666666666666664E-2</v>
      </c>
      <c r="C13" s="8">
        <f t="shared" si="0"/>
        <v>0.79166666666666663</v>
      </c>
      <c r="D13" s="5" t="s">
        <v>139</v>
      </c>
      <c r="E13" s="5" t="s">
        <v>14</v>
      </c>
      <c r="F13" s="5" t="s">
        <v>12</v>
      </c>
      <c r="G13" s="5" t="s">
        <v>9</v>
      </c>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5" workbookViewId="0">
      <selection activeCell="D14" sqref="D14"/>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250</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251</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31.5" customHeight="1" x14ac:dyDescent="0.25">
      <c r="A6" s="8">
        <f>D4</f>
        <v>0.41666666666666669</v>
      </c>
      <c r="B6" s="9">
        <v>0.125</v>
      </c>
      <c r="C6" s="8">
        <f>A6+B6</f>
        <v>0.54166666666666674</v>
      </c>
      <c r="D6" s="5" t="s">
        <v>153</v>
      </c>
      <c r="E6" s="5" t="s">
        <v>14</v>
      </c>
      <c r="F6" s="5" t="s">
        <v>12</v>
      </c>
      <c r="G6" s="5" t="s">
        <v>9</v>
      </c>
      <c r="H6" s="5"/>
      <c r="I6" s="24"/>
    </row>
    <row r="7" spans="1:9" ht="40.5" customHeight="1" x14ac:dyDescent="0.25">
      <c r="A7" s="22">
        <f t="shared" ref="A7:A12" si="0">C6</f>
        <v>0.54166666666666674</v>
      </c>
      <c r="B7" s="23">
        <v>2.0833333333333332E-2</v>
      </c>
      <c r="C7" s="22">
        <f t="shared" ref="C7:C12" si="1">A7+B7</f>
        <v>0.56250000000000011</v>
      </c>
      <c r="D7" s="7" t="s">
        <v>21</v>
      </c>
      <c r="E7" s="7"/>
      <c r="F7" s="7"/>
      <c r="G7" s="7"/>
      <c r="H7" s="7"/>
      <c r="I7" s="19"/>
    </row>
    <row r="8" spans="1:9" ht="40.5" customHeight="1" x14ac:dyDescent="0.25">
      <c r="A8" s="8">
        <f t="shared" si="0"/>
        <v>0.56250000000000011</v>
      </c>
      <c r="B8" s="9">
        <v>4.1666666666666664E-2</v>
      </c>
      <c r="C8" s="8">
        <f t="shared" si="1"/>
        <v>0.60416666666666674</v>
      </c>
      <c r="D8" s="5" t="s">
        <v>154</v>
      </c>
      <c r="E8" s="5" t="s">
        <v>14</v>
      </c>
      <c r="F8" s="5" t="s">
        <v>12</v>
      </c>
      <c r="G8" s="5"/>
      <c r="H8" s="5"/>
      <c r="I8" s="24"/>
    </row>
    <row r="9" spans="1:9" ht="40.5" customHeight="1" x14ac:dyDescent="0.25">
      <c r="A9" s="8">
        <f t="shared" si="0"/>
        <v>0.60416666666666674</v>
      </c>
      <c r="B9" s="9">
        <v>4.1666666666666664E-2</v>
      </c>
      <c r="C9" s="8">
        <f t="shared" si="1"/>
        <v>0.64583333333333337</v>
      </c>
      <c r="D9" s="5" t="s">
        <v>155</v>
      </c>
      <c r="E9" s="5" t="s">
        <v>14</v>
      </c>
      <c r="F9" s="5" t="s">
        <v>12</v>
      </c>
      <c r="G9" s="5"/>
      <c r="H9" s="5"/>
      <c r="I9" s="24"/>
    </row>
    <row r="10" spans="1:9" ht="40.5" customHeight="1" x14ac:dyDescent="0.25">
      <c r="A10" s="8">
        <f t="shared" si="0"/>
        <v>0.64583333333333337</v>
      </c>
      <c r="B10" s="9">
        <v>4.1666666666666664E-2</v>
      </c>
      <c r="C10" s="8">
        <f t="shared" si="1"/>
        <v>0.6875</v>
      </c>
      <c r="D10" s="5" t="s">
        <v>156</v>
      </c>
      <c r="E10" s="5" t="s">
        <v>157</v>
      </c>
      <c r="F10" s="5" t="s">
        <v>12</v>
      </c>
      <c r="G10" s="5"/>
      <c r="H10" s="5"/>
      <c r="I10" s="24"/>
    </row>
    <row r="11" spans="1:9" ht="40.5" customHeight="1" x14ac:dyDescent="0.25">
      <c r="A11" s="8">
        <f t="shared" si="0"/>
        <v>0.6875</v>
      </c>
      <c r="B11" s="9">
        <v>4.1666666666666664E-2</v>
      </c>
      <c r="C11" s="8">
        <f t="shared" si="1"/>
        <v>0.72916666666666663</v>
      </c>
      <c r="D11" s="5" t="s">
        <v>158</v>
      </c>
      <c r="E11" s="5" t="s">
        <v>14</v>
      </c>
      <c r="F11" s="5" t="s">
        <v>12</v>
      </c>
      <c r="G11" s="5"/>
      <c r="H11" s="5"/>
      <c r="I11" s="24"/>
    </row>
    <row r="12" spans="1:9" ht="40.5" customHeight="1" x14ac:dyDescent="0.25">
      <c r="A12" s="8">
        <f t="shared" si="0"/>
        <v>0.72916666666666663</v>
      </c>
      <c r="B12" s="9">
        <v>4.1666666666666664E-2</v>
      </c>
      <c r="C12" s="8">
        <f t="shared" si="1"/>
        <v>0.77083333333333326</v>
      </c>
      <c r="D12" s="5" t="s">
        <v>159</v>
      </c>
      <c r="E12" s="5" t="s">
        <v>14</v>
      </c>
      <c r="F12" s="5" t="s">
        <v>12</v>
      </c>
      <c r="G12" s="5"/>
      <c r="H12" s="5"/>
      <c r="I12"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E12" sqref="E12"/>
    </sheetView>
  </sheetViews>
  <sheetFormatPr defaultColWidth="9.1796875" defaultRowHeight="12.5" x14ac:dyDescent="0.25"/>
  <cols>
    <col min="1" max="1" width="9" style="1" bestFit="1" customWidth="1"/>
    <col min="2" max="2" width="9.1796875" style="1"/>
    <col min="3" max="3" width="10.54296875" style="1" customWidth="1"/>
    <col min="4" max="4" width="39.453125" style="1" customWidth="1"/>
    <col min="5" max="5" width="19.81640625" style="1" customWidth="1"/>
    <col min="6" max="7" width="19.7265625" style="1" customWidth="1"/>
    <col min="8" max="8" width="21.26953125" style="1" bestFit="1" customWidth="1"/>
    <col min="9" max="9" width="68.7265625" style="1" customWidth="1"/>
    <col min="10" max="16384" width="9.1796875" style="1"/>
  </cols>
  <sheetData>
    <row r="1" spans="1:9" ht="18.75" customHeight="1" x14ac:dyDescent="0.25">
      <c r="A1" s="61" t="s">
        <v>19</v>
      </c>
      <c r="B1" s="61"/>
      <c r="C1" s="61"/>
      <c r="D1" s="56" t="s">
        <v>250</v>
      </c>
      <c r="E1" s="57"/>
      <c r="F1" s="57"/>
      <c r="G1" s="57"/>
      <c r="H1" s="57"/>
      <c r="I1" s="57"/>
    </row>
    <row r="2" spans="1:9" ht="18.75" customHeight="1" x14ac:dyDescent="0.25">
      <c r="A2" s="53" t="s">
        <v>2</v>
      </c>
      <c r="B2" s="54"/>
      <c r="C2" s="55"/>
      <c r="D2" s="56" t="s">
        <v>117</v>
      </c>
      <c r="E2" s="57"/>
      <c r="F2" s="57"/>
      <c r="G2" s="57"/>
      <c r="H2" s="57"/>
      <c r="I2" s="57"/>
    </row>
    <row r="3" spans="1:9" ht="36.75" customHeight="1" x14ac:dyDescent="0.25">
      <c r="A3" s="53" t="s">
        <v>7</v>
      </c>
      <c r="B3" s="54"/>
      <c r="C3" s="55"/>
      <c r="D3" s="56" t="s">
        <v>251</v>
      </c>
      <c r="E3" s="57"/>
      <c r="F3" s="57"/>
      <c r="G3" s="57"/>
      <c r="H3" s="57"/>
      <c r="I3" s="57"/>
    </row>
    <row r="4" spans="1:9" ht="30" customHeight="1" x14ac:dyDescent="0.25">
      <c r="A4" s="58" t="s">
        <v>8</v>
      </c>
      <c r="B4" s="58"/>
      <c r="C4" s="58"/>
      <c r="D4" s="4">
        <v>0.41666666666666669</v>
      </c>
      <c r="E4" s="59"/>
      <c r="F4" s="60"/>
      <c r="G4" s="60"/>
      <c r="H4" s="60"/>
      <c r="I4" s="60"/>
    </row>
    <row r="5" spans="1:9" s="2" customFormat="1" ht="26" x14ac:dyDescent="0.3">
      <c r="A5" s="3" t="s">
        <v>3</v>
      </c>
      <c r="B5" s="3" t="s">
        <v>5</v>
      </c>
      <c r="C5" s="3" t="s">
        <v>4</v>
      </c>
      <c r="D5" s="3" t="s">
        <v>6</v>
      </c>
      <c r="E5" s="3" t="s">
        <v>0</v>
      </c>
      <c r="F5" s="3" t="s">
        <v>10</v>
      </c>
      <c r="G5" s="3" t="s">
        <v>11</v>
      </c>
      <c r="H5" s="3" t="s">
        <v>252</v>
      </c>
      <c r="I5" s="18" t="s">
        <v>18</v>
      </c>
    </row>
    <row r="6" spans="1:9" ht="31.5" customHeight="1" x14ac:dyDescent="0.25">
      <c r="A6" s="8">
        <f>D4</f>
        <v>0.41666666666666669</v>
      </c>
      <c r="B6" s="9">
        <v>4.1666666666666664E-2</v>
      </c>
      <c r="C6" s="8">
        <f t="shared" ref="C6:C12" si="0">A6+B6</f>
        <v>0.45833333333333337</v>
      </c>
      <c r="D6" s="5" t="s">
        <v>160</v>
      </c>
      <c r="E6" s="5" t="s">
        <v>12</v>
      </c>
      <c r="F6" s="5" t="s">
        <v>12</v>
      </c>
      <c r="G6" s="5" t="s">
        <v>9</v>
      </c>
      <c r="H6" s="5"/>
      <c r="I6" s="24"/>
    </row>
    <row r="7" spans="1:9" ht="31.5" customHeight="1" x14ac:dyDescent="0.25">
      <c r="A7" s="8">
        <f>C6</f>
        <v>0.45833333333333337</v>
      </c>
      <c r="B7" s="9">
        <v>4.1666666666666664E-2</v>
      </c>
      <c r="C7" s="8">
        <f t="shared" si="0"/>
        <v>0.5</v>
      </c>
      <c r="D7" s="5" t="s">
        <v>161</v>
      </c>
      <c r="E7" s="5" t="s">
        <v>12</v>
      </c>
      <c r="F7" s="5"/>
      <c r="G7" s="5"/>
      <c r="H7" s="5"/>
      <c r="I7" s="24"/>
    </row>
    <row r="8" spans="1:9" ht="31.5" customHeight="1" x14ac:dyDescent="0.25">
      <c r="A8" s="8">
        <f>C7</f>
        <v>0.5</v>
      </c>
      <c r="B8" s="9">
        <v>4.1666666666666664E-2</v>
      </c>
      <c r="C8" s="8">
        <f t="shared" si="0"/>
        <v>0.54166666666666663</v>
      </c>
      <c r="D8" s="5" t="s">
        <v>162</v>
      </c>
      <c r="E8" s="5" t="s">
        <v>12</v>
      </c>
      <c r="F8" s="5"/>
      <c r="G8" s="5"/>
      <c r="H8" s="5"/>
      <c r="I8" s="24"/>
    </row>
    <row r="9" spans="1:9" ht="40.5" customHeight="1" x14ac:dyDescent="0.25">
      <c r="A9" s="22">
        <f>C6</f>
        <v>0.45833333333333337</v>
      </c>
      <c r="B9" s="23">
        <v>2.0833333333333332E-2</v>
      </c>
      <c r="C9" s="22">
        <f t="shared" si="0"/>
        <v>0.47916666666666669</v>
      </c>
      <c r="D9" s="7" t="s">
        <v>21</v>
      </c>
      <c r="E9" s="7"/>
      <c r="F9" s="7"/>
      <c r="G9" s="7"/>
      <c r="H9" s="7"/>
      <c r="I9" s="19"/>
    </row>
    <row r="10" spans="1:9" ht="40.5" customHeight="1" x14ac:dyDescent="0.25">
      <c r="A10" s="8">
        <f>C9</f>
        <v>0.47916666666666669</v>
      </c>
      <c r="B10" s="9">
        <v>4.1666666666666664E-2</v>
      </c>
      <c r="C10" s="8">
        <f t="shared" si="0"/>
        <v>0.52083333333333337</v>
      </c>
      <c r="D10" s="5" t="s">
        <v>163</v>
      </c>
      <c r="E10" s="5" t="s">
        <v>12</v>
      </c>
      <c r="F10" s="5" t="s">
        <v>12</v>
      </c>
      <c r="G10" s="5"/>
      <c r="H10" s="5"/>
      <c r="I10" s="24"/>
    </row>
    <row r="11" spans="1:9" ht="40.5" customHeight="1" x14ac:dyDescent="0.25">
      <c r="A11" s="8">
        <f>C10</f>
        <v>0.52083333333333337</v>
      </c>
      <c r="B11" s="9">
        <v>8.3333333333333329E-2</v>
      </c>
      <c r="C11" s="8">
        <f t="shared" si="0"/>
        <v>0.60416666666666674</v>
      </c>
      <c r="D11" s="5" t="s">
        <v>164</v>
      </c>
      <c r="E11" s="5" t="s">
        <v>12</v>
      </c>
      <c r="F11" s="5" t="s">
        <v>12</v>
      </c>
      <c r="G11" s="5"/>
      <c r="H11" s="5"/>
      <c r="I11" s="24"/>
    </row>
    <row r="12" spans="1:9" ht="40.5" customHeight="1" x14ac:dyDescent="0.25">
      <c r="A12" s="8">
        <f>C11</f>
        <v>0.60416666666666674</v>
      </c>
      <c r="B12" s="9">
        <v>0.14583333333333334</v>
      </c>
      <c r="C12" s="8">
        <f t="shared" si="0"/>
        <v>0.75000000000000011</v>
      </c>
      <c r="D12" s="5" t="s">
        <v>165</v>
      </c>
      <c r="E12" s="5" t="s">
        <v>14</v>
      </c>
      <c r="F12" s="5" t="s">
        <v>12</v>
      </c>
      <c r="G12" s="5"/>
      <c r="H12" s="5"/>
      <c r="I12" s="24"/>
    </row>
  </sheetData>
  <mergeCells count="8">
    <mergeCell ref="A3:C3"/>
    <mergeCell ref="D3:I3"/>
    <mergeCell ref="A4:C4"/>
    <mergeCell ref="E4:I4"/>
    <mergeCell ref="A1:C1"/>
    <mergeCell ref="D1:I1"/>
    <mergeCell ref="A2:C2"/>
    <mergeCell ref="D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vt:i4>
      </vt:variant>
    </vt:vector>
  </HeadingPairs>
  <TitlesOfParts>
    <vt:vector size="42" baseType="lpstr">
      <vt:lpstr>Checklists</vt:lpstr>
      <vt:lpstr>Day-1 Hygin</vt:lpstr>
      <vt:lpstr>Day-2 Hygin</vt:lpstr>
      <vt:lpstr>Day-3(C#)</vt:lpstr>
      <vt:lpstr>Day-4(C#)</vt:lpstr>
      <vt:lpstr>Day-5(C#)</vt:lpstr>
      <vt:lpstr>Day-6(C#)</vt:lpstr>
      <vt:lpstr>Day-7(C#)</vt:lpstr>
      <vt:lpstr>Day-8(C#)</vt:lpstr>
      <vt:lpstr>Day-9(C#)</vt:lpstr>
      <vt:lpstr>Day-10(DB)</vt:lpstr>
      <vt:lpstr>Day-11</vt:lpstr>
      <vt:lpstr>Day-12</vt:lpstr>
      <vt:lpstr>Day-13</vt:lpstr>
      <vt:lpstr>Day-14</vt:lpstr>
      <vt:lpstr>Day-15</vt:lpstr>
      <vt:lpstr>Day-16</vt:lpstr>
      <vt:lpstr>Day-17</vt:lpstr>
      <vt:lpstr>Day-18</vt:lpstr>
      <vt:lpstr>Day-19</vt:lpstr>
      <vt:lpstr>Day-20</vt:lpstr>
      <vt:lpstr>Day-21</vt:lpstr>
      <vt:lpstr>Day-22</vt:lpstr>
      <vt:lpstr>Day-23</vt:lpstr>
      <vt:lpstr>Day-24</vt:lpstr>
      <vt:lpstr>Day-25</vt:lpstr>
      <vt:lpstr>Day-26</vt:lpstr>
      <vt:lpstr>Day-27</vt:lpstr>
      <vt:lpstr>Day-28</vt:lpstr>
      <vt:lpstr>Day-29</vt:lpstr>
      <vt:lpstr>Day-30</vt:lpstr>
      <vt:lpstr>Day-31</vt:lpstr>
      <vt:lpstr>Day-32</vt:lpstr>
      <vt:lpstr>Day-33</vt:lpstr>
      <vt:lpstr>Day-34</vt:lpstr>
      <vt:lpstr>Day-35</vt:lpstr>
      <vt:lpstr>Day-36</vt:lpstr>
      <vt:lpstr>Day-37</vt:lpstr>
      <vt:lpstr>Attendence</vt:lpstr>
      <vt:lpstr>Sheet1</vt:lpstr>
      <vt:lpstr>Feedback Questions</vt:lpstr>
      <vt:lpstr>'Day-4(C#)'!Print_Area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noelle darwent and alan chapman</dc:creator>
  <cp:lastModifiedBy>prateek mathur</cp:lastModifiedBy>
  <cp:lastPrinted>2005-11-08T14:10:39Z</cp:lastPrinted>
  <dcterms:created xsi:type="dcterms:W3CDTF">2005-08-15T07:37:56Z</dcterms:created>
  <dcterms:modified xsi:type="dcterms:W3CDTF">2018-02-13T10:15:19Z</dcterms:modified>
</cp:coreProperties>
</file>