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2222\Desktop\"/>
    </mc:Choice>
  </mc:AlternateContent>
  <bookViews>
    <workbookView xWindow="0" yWindow="0" windowWidth="20490" windowHeight="7800" activeTab="1"/>
  </bookViews>
  <sheets>
    <sheet name="Instructions" sheetId="3" r:id="rId1"/>
    <sheet name="Sheet2" sheetId="7" r:id="rId2"/>
    <sheet name="pivottable" sheetId="5" r:id="rId3"/>
    <sheet name="Raw Data" sheetId="1" r:id="rId4"/>
    <sheet name="DASHBOARD" sheetId="6" r:id="rId5"/>
  </sheets>
  <definedNames>
    <definedName name="_xlnm._FilterDatabase" localSheetId="3" hidden="1">'Raw Data'!#REF!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2" i="1"/>
  <c r="P13" i="1"/>
  <c r="P14" i="1"/>
  <c r="P16" i="1"/>
  <c r="P18" i="1"/>
  <c r="P21" i="1"/>
  <c r="P36" i="1"/>
  <c r="P38" i="1"/>
  <c r="P45" i="1"/>
  <c r="P62" i="1"/>
  <c r="P63" i="1"/>
  <c r="P56" i="1"/>
  <c r="P81" i="1"/>
  <c r="P73" i="1"/>
  <c r="P100" i="1"/>
  <c r="P108" i="1"/>
  <c r="P116" i="1"/>
  <c r="P122" i="1"/>
  <c r="P147" i="1"/>
  <c r="P148" i="1"/>
  <c r="P157" i="1"/>
  <c r="P176" i="1"/>
  <c r="P180" i="1"/>
  <c r="P193" i="1"/>
  <c r="P199" i="1"/>
  <c r="P206" i="1"/>
  <c r="P225" i="1"/>
  <c r="P246" i="1"/>
  <c r="P249" i="1"/>
  <c r="P248" i="1"/>
  <c r="P250" i="1"/>
  <c r="P251" i="1"/>
  <c r="P258" i="1"/>
  <c r="P260" i="1"/>
  <c r="P261" i="1"/>
  <c r="P262" i="1"/>
  <c r="P275" i="1"/>
  <c r="P298" i="1"/>
  <c r="P330" i="1"/>
  <c r="P334" i="1"/>
  <c r="P352" i="1"/>
  <c r="P359" i="1"/>
  <c r="P361" i="1"/>
  <c r="P364" i="1"/>
  <c r="P375" i="1"/>
  <c r="P376" i="1"/>
  <c r="P378" i="1"/>
  <c r="P387" i="1"/>
  <c r="P385" i="1"/>
  <c r="P397" i="1"/>
  <c r="P400" i="1"/>
  <c r="P398" i="1"/>
  <c r="P401" i="1"/>
  <c r="P408" i="1"/>
  <c r="P414" i="1"/>
  <c r="P418" i="1"/>
  <c r="P421" i="1"/>
  <c r="P430" i="1"/>
  <c r="P436" i="1"/>
  <c r="P433" i="1"/>
  <c r="P437" i="1"/>
  <c r="P456" i="1"/>
  <c r="P487" i="1"/>
  <c r="P504" i="1"/>
  <c r="P514" i="1"/>
  <c r="P525" i="1"/>
  <c r="P526" i="1"/>
  <c r="P533" i="1"/>
  <c r="P540" i="1"/>
  <c r="P565" i="1"/>
  <c r="P580" i="1"/>
  <c r="P595" i="1"/>
  <c r="P596" i="1"/>
  <c r="P603" i="1"/>
  <c r="P614" i="1"/>
  <c r="P610" i="1"/>
  <c r="P629" i="1"/>
  <c r="P642" i="1"/>
  <c r="P646" i="1"/>
  <c r="P656" i="1"/>
  <c r="P659" i="1"/>
  <c r="P11" i="1"/>
  <c r="P19" i="1"/>
  <c r="P30" i="1"/>
  <c r="P54" i="1"/>
  <c r="P74" i="1"/>
  <c r="P64" i="1"/>
  <c r="P75" i="1"/>
  <c r="P96" i="1"/>
  <c r="P110" i="1"/>
  <c r="P123" i="1"/>
  <c r="P239" i="1"/>
  <c r="P265" i="1"/>
  <c r="P273" i="1"/>
  <c r="P293" i="1"/>
  <c r="P313" i="1"/>
  <c r="P319" i="1"/>
  <c r="P322" i="1"/>
  <c r="P320" i="1"/>
  <c r="P329" i="1"/>
  <c r="P342" i="1"/>
  <c r="P372" i="1"/>
  <c r="P381" i="1"/>
  <c r="P389" i="1"/>
  <c r="P440" i="1"/>
  <c r="P434" i="1"/>
  <c r="P454" i="1"/>
  <c r="P481" i="1"/>
  <c r="P590" i="1"/>
  <c r="P615" i="1"/>
  <c r="P637" i="1"/>
  <c r="P640" i="1"/>
  <c r="P652" i="1"/>
  <c r="P9" i="1"/>
  <c r="P22" i="1"/>
  <c r="P76" i="1"/>
  <c r="P70" i="1"/>
  <c r="P97" i="1"/>
  <c r="P90" i="1"/>
  <c r="P91" i="1"/>
  <c r="P101" i="1"/>
  <c r="P111" i="1"/>
  <c r="P112" i="1"/>
  <c r="P131" i="1"/>
  <c r="P141" i="1"/>
  <c r="P142" i="1"/>
  <c r="P143" i="1"/>
  <c r="P156" i="1"/>
  <c r="P161" i="1"/>
  <c r="P164" i="1"/>
  <c r="P166" i="1"/>
  <c r="P173" i="1"/>
  <c r="P183" i="1"/>
  <c r="P229" i="1"/>
  <c r="P227" i="1"/>
  <c r="P254" i="1"/>
  <c r="P268" i="1"/>
  <c r="P270" i="1"/>
  <c r="P290" i="1"/>
  <c r="P301" i="1"/>
  <c r="P316" i="1"/>
  <c r="P339" i="1"/>
  <c r="P340" i="1"/>
  <c r="P345" i="1"/>
  <c r="P350" i="1"/>
  <c r="P374" i="1"/>
  <c r="P390" i="1"/>
  <c r="P410" i="1"/>
  <c r="P415" i="1"/>
  <c r="P419" i="1"/>
  <c r="P431" i="1"/>
  <c r="P452" i="1"/>
  <c r="P458" i="1"/>
  <c r="P500" i="1"/>
  <c r="P501" i="1"/>
  <c r="P522" i="1"/>
  <c r="P534" i="1"/>
  <c r="P529" i="1"/>
  <c r="P560" i="1"/>
  <c r="P574" i="1"/>
  <c r="P575" i="1"/>
  <c r="P577" i="1"/>
  <c r="P576" i="1"/>
  <c r="P578" i="1"/>
  <c r="P585" i="1"/>
  <c r="P597" i="1"/>
  <c r="P611" i="1"/>
  <c r="P617" i="1"/>
  <c r="P622" i="1"/>
  <c r="P31" i="1"/>
  <c r="P48" i="1"/>
  <c r="P57" i="1"/>
  <c r="P113" i="1"/>
  <c r="P120" i="1"/>
  <c r="P153" i="1"/>
  <c r="P158" i="1"/>
  <c r="P201" i="1"/>
  <c r="P211" i="1"/>
  <c r="P232" i="1"/>
  <c r="P240" i="1"/>
  <c r="P263" i="1"/>
  <c r="P307" i="1"/>
  <c r="P356" i="1"/>
  <c r="P368" i="1"/>
  <c r="P399" i="1"/>
  <c r="P446" i="1"/>
  <c r="P447" i="1"/>
  <c r="P455" i="1"/>
  <c r="P466" i="1"/>
  <c r="P498" i="1"/>
  <c r="P566" i="1"/>
  <c r="P621" i="1"/>
  <c r="P643" i="1"/>
  <c r="P651" i="1"/>
  <c r="P654" i="1"/>
  <c r="P15" i="1"/>
  <c r="P27" i="1"/>
  <c r="P37" i="1"/>
  <c r="P39" i="1"/>
  <c r="P40" i="1"/>
  <c r="P50" i="1"/>
  <c r="P55" i="1"/>
  <c r="P65" i="1"/>
  <c r="P60" i="1"/>
  <c r="P85" i="1"/>
  <c r="P66" i="1"/>
  <c r="P77" i="1"/>
  <c r="P98" i="1"/>
  <c r="P102" i="1"/>
  <c r="P105" i="1"/>
  <c r="P115" i="1"/>
  <c r="P117" i="1"/>
  <c r="P137" i="1"/>
  <c r="P149" i="1"/>
  <c r="P150" i="1"/>
  <c r="P159" i="1"/>
  <c r="P162" i="1"/>
  <c r="P174" i="1"/>
  <c r="P177" i="1"/>
  <c r="P179" i="1"/>
  <c r="P186" i="1"/>
  <c r="P192" i="1"/>
  <c r="P212" i="1"/>
  <c r="P210" i="1"/>
  <c r="P214" i="1"/>
  <c r="P233" i="1"/>
  <c r="P235" i="1"/>
  <c r="P236" i="1"/>
  <c r="P242" i="1"/>
  <c r="P255" i="1"/>
  <c r="P264" i="1"/>
  <c r="P278" i="1"/>
  <c r="P282" i="1"/>
  <c r="P284" i="1"/>
  <c r="P297" i="1"/>
  <c r="P302" i="1"/>
  <c r="P303" i="1"/>
  <c r="P324" i="1"/>
  <c r="P331" i="1"/>
  <c r="P344" i="1"/>
  <c r="P354" i="1"/>
  <c r="P353" i="1"/>
  <c r="P362" i="1"/>
  <c r="P377" i="1"/>
  <c r="P383" i="1"/>
  <c r="P382" i="1"/>
  <c r="P384" i="1"/>
  <c r="P386" i="1"/>
  <c r="P396" i="1"/>
  <c r="P391" i="1"/>
  <c r="P392" i="1"/>
  <c r="P402" i="1"/>
  <c r="P405" i="1"/>
  <c r="P427" i="1"/>
  <c r="P428" i="1"/>
  <c r="P442" i="1"/>
  <c r="P453" i="1"/>
  <c r="P451" i="1"/>
  <c r="P457" i="1"/>
  <c r="P462" i="1"/>
  <c r="P474" i="1"/>
  <c r="P491" i="1"/>
  <c r="P510" i="1"/>
  <c r="P506" i="1"/>
  <c r="P536" i="1"/>
  <c r="P546" i="1"/>
  <c r="P548" i="1"/>
  <c r="P551" i="1"/>
  <c r="P555" i="1"/>
  <c r="P571" i="1"/>
  <c r="P572" i="1"/>
  <c r="P579" i="1"/>
  <c r="P586" i="1"/>
  <c r="P591" i="1"/>
  <c r="P598" i="1"/>
  <c r="P605" i="1"/>
  <c r="P606" i="1"/>
  <c r="P618" i="1"/>
  <c r="P631" i="1"/>
  <c r="P648" i="1"/>
  <c r="P649" i="1"/>
  <c r="P12" i="1"/>
  <c r="P3" i="1"/>
  <c r="P4" i="1"/>
  <c r="P10" i="1"/>
  <c r="P26" i="1"/>
  <c r="P28" i="1"/>
  <c r="P34" i="1"/>
  <c r="P41" i="1"/>
  <c r="P43" i="1"/>
  <c r="P46" i="1"/>
  <c r="P47" i="1"/>
  <c r="P51" i="1"/>
  <c r="P67" i="1"/>
  <c r="P71" i="1"/>
  <c r="P82" i="1"/>
  <c r="P68" i="1"/>
  <c r="P78" i="1"/>
  <c r="P61" i="1"/>
  <c r="P79" i="1"/>
  <c r="P88" i="1"/>
  <c r="P92" i="1"/>
  <c r="P93" i="1"/>
  <c r="P94" i="1"/>
  <c r="P103" i="1"/>
  <c r="P104" i="1"/>
  <c r="P106" i="1"/>
  <c r="P109" i="1"/>
  <c r="P114" i="1"/>
  <c r="P118" i="1"/>
  <c r="P129" i="1"/>
  <c r="P130" i="1"/>
  <c r="P127" i="1"/>
  <c r="P132" i="1"/>
  <c r="P133" i="1"/>
  <c r="P135" i="1"/>
  <c r="P134" i="1"/>
  <c r="P152" i="1"/>
  <c r="P145" i="1"/>
  <c r="P151" i="1"/>
  <c r="P154" i="1"/>
  <c r="P165" i="1"/>
  <c r="P163" i="1"/>
  <c r="P167" i="1"/>
  <c r="P170" i="1"/>
  <c r="P175" i="1"/>
  <c r="P171" i="1"/>
  <c r="P178" i="1"/>
  <c r="P189" i="1"/>
  <c r="P191" i="1"/>
  <c r="P190" i="1"/>
  <c r="P200" i="1"/>
  <c r="P207" i="1"/>
  <c r="P202" i="1"/>
  <c r="P203" i="1"/>
  <c r="P204" i="1"/>
  <c r="P205" i="1"/>
  <c r="P208" i="1"/>
  <c r="P215" i="1"/>
  <c r="P216" i="1"/>
  <c r="P213" i="1"/>
  <c r="P217" i="1"/>
  <c r="P228" i="1"/>
  <c r="P224" i="1"/>
  <c r="P230" i="1"/>
  <c r="P231" i="1"/>
  <c r="P259" i="1"/>
  <c r="P252" i="1"/>
  <c r="P256" i="1"/>
  <c r="P257" i="1"/>
  <c r="P266" i="1"/>
  <c r="P271" i="1"/>
  <c r="P274" i="1"/>
  <c r="P272" i="1"/>
  <c r="P279" i="1"/>
  <c r="P276" i="1"/>
  <c r="P277" i="1"/>
  <c r="P281" i="1"/>
  <c r="P283" i="1"/>
  <c r="P285" i="1"/>
  <c r="P287" i="1"/>
  <c r="P294" i="1"/>
  <c r="P295" i="1"/>
  <c r="P300" i="1"/>
  <c r="P314" i="1"/>
  <c r="P309" i="1"/>
  <c r="P315" i="1"/>
  <c r="P325" i="1"/>
  <c r="P323" i="1"/>
  <c r="P327" i="1"/>
  <c r="P326" i="1"/>
  <c r="P333" i="1"/>
  <c r="P328" i="1"/>
  <c r="P336" i="1"/>
  <c r="P338" i="1"/>
  <c r="P347" i="1"/>
  <c r="P348" i="1"/>
  <c r="P355" i="1"/>
  <c r="P363" i="1"/>
  <c r="P357" i="1"/>
  <c r="P360" i="1"/>
  <c r="P366" i="1"/>
  <c r="P369" i="1"/>
  <c r="P370" i="1"/>
  <c r="P388" i="1"/>
  <c r="P393" i="1"/>
  <c r="P406" i="1"/>
  <c r="P403" i="1"/>
  <c r="P404" i="1"/>
  <c r="P407" i="1"/>
  <c r="P409" i="1"/>
  <c r="P416" i="1"/>
  <c r="P417" i="1"/>
  <c r="P424" i="1"/>
  <c r="P425" i="1"/>
  <c r="P429" i="1"/>
  <c r="P426" i="1"/>
  <c r="P435" i="1"/>
  <c r="P439" i="1"/>
  <c r="P443" i="1"/>
  <c r="P448" i="1"/>
  <c r="P459" i="1"/>
  <c r="P463" i="1"/>
  <c r="P464" i="1"/>
  <c r="P468" i="1"/>
  <c r="P467" i="1"/>
  <c r="P472" i="1"/>
  <c r="P471" i="1"/>
  <c r="P473" i="1"/>
  <c r="P480" i="1"/>
  <c r="P484" i="1"/>
  <c r="P493" i="1"/>
  <c r="P494" i="1"/>
  <c r="P490" i="1"/>
  <c r="P496" i="1"/>
  <c r="P495" i="1"/>
  <c r="P497" i="1"/>
  <c r="P499" i="1"/>
  <c r="P503" i="1"/>
  <c r="P502" i="1"/>
  <c r="P507" i="1"/>
  <c r="P508" i="1"/>
  <c r="P516" i="1"/>
  <c r="P517" i="1"/>
  <c r="P518" i="1"/>
  <c r="P520" i="1"/>
  <c r="P530" i="1"/>
  <c r="P531" i="1"/>
  <c r="P539" i="1"/>
  <c r="P537" i="1"/>
  <c r="P541" i="1"/>
  <c r="P544" i="1"/>
  <c r="P550" i="1"/>
  <c r="P549" i="1"/>
  <c r="P547" i="1"/>
  <c r="P564" i="1"/>
  <c r="P561" i="1"/>
  <c r="P563" i="1"/>
  <c r="P569" i="1"/>
  <c r="P573" i="1"/>
  <c r="P588" i="1"/>
  <c r="P587" i="1"/>
  <c r="P589" i="1"/>
  <c r="P592" i="1"/>
  <c r="P600" i="1"/>
  <c r="P604" i="1"/>
  <c r="P607" i="1"/>
  <c r="P612" i="1"/>
  <c r="P623" i="1"/>
  <c r="P620" i="1"/>
  <c r="P625" i="1"/>
  <c r="P628" i="1"/>
  <c r="P627" i="1"/>
  <c r="P630" i="1"/>
  <c r="P632" i="1"/>
  <c r="P635" i="1"/>
  <c r="P644" i="1"/>
  <c r="P650" i="1"/>
  <c r="P647" i="1"/>
  <c r="P657" i="1"/>
  <c r="P653" i="1"/>
  <c r="P661" i="1"/>
  <c r="P662" i="1"/>
  <c r="P17" i="1"/>
  <c r="P23" i="1"/>
  <c r="P52" i="1"/>
  <c r="P80" i="1"/>
  <c r="P87" i="1"/>
  <c r="P89" i="1"/>
  <c r="P119" i="1"/>
  <c r="P138" i="1"/>
  <c r="P187" i="1"/>
  <c r="P220" i="1"/>
  <c r="P218" i="1"/>
  <c r="P234" i="1"/>
  <c r="P267" i="1"/>
  <c r="P269" i="1"/>
  <c r="P286" i="1"/>
  <c r="P305" i="1"/>
  <c r="P306" i="1"/>
  <c r="P310" i="1"/>
  <c r="P317" i="1"/>
  <c r="P318" i="1"/>
  <c r="P321" i="1"/>
  <c r="P335" i="1"/>
  <c r="P358" i="1"/>
  <c r="P371" i="1"/>
  <c r="P367" i="1"/>
  <c r="P394" i="1"/>
  <c r="P420" i="1"/>
  <c r="P460" i="1"/>
  <c r="P465" i="1"/>
  <c r="P475" i="1"/>
  <c r="P479" i="1"/>
  <c r="P477" i="1"/>
  <c r="P488" i="1"/>
  <c r="P505" i="1"/>
  <c r="P511" i="1"/>
  <c r="P527" i="1"/>
  <c r="P535" i="1"/>
  <c r="P542" i="1"/>
  <c r="P601" i="1"/>
  <c r="P626" i="1"/>
  <c r="P660" i="1"/>
  <c r="P8" i="1"/>
  <c r="P20" i="1"/>
  <c r="P32" i="1"/>
  <c r="P53" i="1"/>
  <c r="P49" i="1"/>
  <c r="P72" i="1"/>
  <c r="P83" i="1"/>
  <c r="P59" i="1"/>
  <c r="P86" i="1"/>
  <c r="P181" i="1"/>
  <c r="P196" i="1"/>
  <c r="P194" i="1"/>
  <c r="P209" i="1"/>
  <c r="P226" i="1"/>
  <c r="P241" i="1"/>
  <c r="P304" i="1"/>
  <c r="P308" i="1"/>
  <c r="P332" i="1"/>
  <c r="P337" i="1"/>
  <c r="P341" i="1"/>
  <c r="P379" i="1"/>
  <c r="P412" i="1"/>
  <c r="P444" i="1"/>
  <c r="P449" i="1"/>
  <c r="P450" i="1"/>
  <c r="P469" i="1"/>
  <c r="P485" i="1"/>
  <c r="P509" i="1"/>
  <c r="P513" i="1"/>
  <c r="P532" i="1"/>
  <c r="P593" i="1"/>
  <c r="P594" i="1"/>
  <c r="P599" i="1"/>
  <c r="P608" i="1"/>
  <c r="P609" i="1"/>
  <c r="P619" i="1"/>
  <c r="P25" i="1"/>
  <c r="P44" i="1"/>
  <c r="P58" i="1"/>
  <c r="P84" i="1"/>
  <c r="P69" i="1"/>
  <c r="P95" i="1"/>
  <c r="P99" i="1"/>
  <c r="P107" i="1"/>
  <c r="P121" i="1"/>
  <c r="P136" i="1"/>
  <c r="P155" i="1"/>
  <c r="P168" i="1"/>
  <c r="P172" i="1"/>
  <c r="P169" i="1"/>
  <c r="P184" i="1"/>
  <c r="P188" i="1"/>
  <c r="P221" i="1"/>
  <c r="P222" i="1"/>
  <c r="P223" i="1"/>
  <c r="P237" i="1"/>
  <c r="P238" i="1"/>
  <c r="P247" i="1"/>
  <c r="P280" i="1"/>
  <c r="P289" i="1"/>
  <c r="P299" i="1"/>
  <c r="P351" i="1"/>
  <c r="P445" i="1"/>
  <c r="P470" i="1"/>
  <c r="P483" i="1"/>
  <c r="P486" i="1"/>
  <c r="P492" i="1"/>
  <c r="P515" i="1"/>
  <c r="P521" i="1"/>
  <c r="P523" i="1"/>
  <c r="P524" i="1"/>
  <c r="P543" i="1"/>
  <c r="P552" i="1"/>
  <c r="P553" i="1"/>
  <c r="P556" i="1"/>
  <c r="P557" i="1"/>
  <c r="P562" i="1"/>
  <c r="P568" i="1"/>
  <c r="P570" i="1"/>
  <c r="P581" i="1"/>
  <c r="P582" i="1"/>
  <c r="P633" i="1"/>
  <c r="P634" i="1"/>
  <c r="P636" i="1"/>
  <c r="P639" i="1"/>
  <c r="P655" i="1"/>
  <c r="P5" i="1"/>
  <c r="P6" i="1"/>
  <c r="P24" i="1"/>
  <c r="P33" i="1"/>
  <c r="P29" i="1"/>
  <c r="P35" i="1"/>
  <c r="P42" i="1"/>
  <c r="P124" i="1"/>
  <c r="P126" i="1"/>
  <c r="P125" i="1"/>
  <c r="P128" i="1"/>
  <c r="P139" i="1"/>
  <c r="P140" i="1"/>
  <c r="P144" i="1"/>
  <c r="P146" i="1"/>
  <c r="P160" i="1"/>
  <c r="P182" i="1"/>
  <c r="P185" i="1"/>
  <c r="P195" i="1"/>
  <c r="P197" i="1"/>
  <c r="P198" i="1"/>
  <c r="P219" i="1"/>
  <c r="P245" i="1"/>
  <c r="P243" i="1"/>
  <c r="P244" i="1"/>
  <c r="P253" i="1"/>
  <c r="P288" i="1"/>
  <c r="P291" i="1"/>
  <c r="P292" i="1"/>
  <c r="P296" i="1"/>
  <c r="P311" i="1"/>
  <c r="P312" i="1"/>
  <c r="P343" i="1"/>
  <c r="P349" i="1"/>
  <c r="P346" i="1"/>
  <c r="P365" i="1"/>
  <c r="P373" i="1"/>
  <c r="P380" i="1"/>
  <c r="P395" i="1"/>
  <c r="P411" i="1"/>
  <c r="P413" i="1"/>
  <c r="P423" i="1"/>
  <c r="P422" i="1"/>
  <c r="P438" i="1"/>
  <c r="P432" i="1"/>
  <c r="P441" i="1"/>
  <c r="P461" i="1"/>
  <c r="P476" i="1"/>
  <c r="P478" i="1"/>
  <c r="P482" i="1"/>
  <c r="P489" i="1"/>
  <c r="P512" i="1"/>
  <c r="P519" i="1"/>
  <c r="P528" i="1"/>
  <c r="P538" i="1"/>
  <c r="P545" i="1"/>
  <c r="P554" i="1"/>
  <c r="P558" i="1"/>
  <c r="P559" i="1"/>
  <c r="P567" i="1"/>
  <c r="P583" i="1"/>
  <c r="P584" i="1"/>
  <c r="P602" i="1"/>
  <c r="P616" i="1"/>
  <c r="P613" i="1"/>
  <c r="P624" i="1"/>
  <c r="P638" i="1"/>
  <c r="P641" i="1"/>
  <c r="P645" i="1"/>
  <c r="P658" i="1"/>
  <c r="P663" i="1"/>
  <c r="R7" i="1"/>
  <c r="R12" i="1" l="1"/>
  <c r="R5" i="1"/>
  <c r="R3" i="1"/>
  <c r="R6" i="1"/>
  <c r="R2" i="1"/>
  <c r="R8" i="1"/>
  <c r="R4" i="1"/>
  <c r="R9" i="1"/>
  <c r="R10" i="1"/>
  <c r="R13" i="1"/>
  <c r="R17" i="1"/>
  <c r="R15" i="1"/>
  <c r="R14" i="1"/>
  <c r="R11" i="1"/>
  <c r="R16" i="1"/>
  <c r="R18" i="1"/>
  <c r="R26" i="1"/>
  <c r="R23" i="1"/>
  <c r="R19" i="1"/>
  <c r="R24" i="1"/>
  <c r="R21" i="1"/>
  <c r="R20" i="1"/>
  <c r="R22" i="1"/>
  <c r="R25" i="1"/>
  <c r="R27" i="1"/>
  <c r="R28" i="1"/>
  <c r="R33" i="1"/>
  <c r="R32" i="1"/>
  <c r="R31" i="1"/>
  <c r="R30" i="1"/>
  <c r="R29" i="1"/>
  <c r="R34" i="1"/>
  <c r="R35" i="1"/>
  <c r="R36" i="1"/>
  <c r="R37" i="1"/>
  <c r="R38" i="1"/>
  <c r="R39" i="1"/>
  <c r="R41" i="1"/>
  <c r="R40" i="1"/>
  <c r="R42" i="1"/>
  <c r="R44" i="1"/>
  <c r="R43" i="1"/>
  <c r="R46" i="1"/>
  <c r="R48" i="1"/>
  <c r="R45" i="1"/>
  <c r="R47" i="1"/>
  <c r="R53" i="1"/>
  <c r="R49" i="1"/>
  <c r="R50" i="1"/>
  <c r="R54" i="1"/>
  <c r="R55" i="1"/>
  <c r="R52" i="1"/>
  <c r="R51" i="1"/>
  <c r="R62" i="1"/>
  <c r="R63" i="1"/>
  <c r="R65" i="1"/>
  <c r="R76" i="1"/>
  <c r="R67" i="1"/>
  <c r="R74" i="1"/>
  <c r="R71" i="1"/>
  <c r="R82" i="1"/>
  <c r="R72" i="1"/>
  <c r="R56" i="1"/>
  <c r="R83" i="1"/>
  <c r="R59" i="1"/>
  <c r="R68" i="1"/>
  <c r="R57" i="1"/>
  <c r="R58" i="1"/>
  <c r="R78" i="1"/>
  <c r="R81" i="1"/>
  <c r="R61" i="1"/>
  <c r="R60" i="1"/>
  <c r="R70" i="1"/>
  <c r="R79" i="1"/>
  <c r="R80" i="1"/>
  <c r="R86" i="1"/>
  <c r="R84" i="1"/>
  <c r="R85" i="1"/>
  <c r="R64" i="1"/>
  <c r="R69" i="1"/>
  <c r="R66" i="1"/>
  <c r="R73" i="1"/>
  <c r="R77" i="1"/>
  <c r="R75" i="1"/>
  <c r="R87" i="1"/>
  <c r="R88" i="1"/>
  <c r="R89" i="1"/>
  <c r="R97" i="1"/>
  <c r="R90" i="1"/>
  <c r="R92" i="1"/>
  <c r="R95" i="1"/>
  <c r="R93" i="1"/>
  <c r="R98" i="1"/>
  <c r="R94" i="1"/>
  <c r="R91" i="1"/>
  <c r="R96" i="1"/>
  <c r="R102" i="1"/>
  <c r="R101" i="1"/>
  <c r="R103" i="1"/>
  <c r="R105" i="1"/>
  <c r="R104" i="1"/>
  <c r="R106" i="1"/>
  <c r="R100" i="1"/>
  <c r="R99" i="1"/>
  <c r="R107" i="1"/>
  <c r="R108" i="1"/>
  <c r="R109" i="1"/>
  <c r="R114" i="1"/>
  <c r="R113" i="1"/>
  <c r="R110" i="1"/>
  <c r="R111" i="1"/>
  <c r="R112" i="1"/>
  <c r="R115" i="1"/>
  <c r="R117" i="1"/>
  <c r="R116" i="1"/>
  <c r="R118" i="1"/>
  <c r="R119" i="1"/>
  <c r="R121" i="1"/>
  <c r="R120" i="1"/>
  <c r="R122" i="1"/>
  <c r="R124" i="1"/>
  <c r="R126" i="1"/>
  <c r="R125" i="1"/>
  <c r="R123" i="1"/>
  <c r="R128" i="1"/>
  <c r="R129" i="1"/>
  <c r="R136" i="1"/>
  <c r="R130" i="1"/>
  <c r="R127" i="1"/>
  <c r="R132" i="1"/>
  <c r="R133" i="1"/>
  <c r="R131" i="1"/>
  <c r="R135" i="1"/>
  <c r="R134" i="1"/>
  <c r="R139" i="1"/>
  <c r="R138" i="1"/>
  <c r="R137" i="1"/>
  <c r="R140" i="1"/>
  <c r="R141" i="1"/>
  <c r="R142" i="1"/>
  <c r="R144" i="1"/>
  <c r="R143" i="1"/>
  <c r="R147" i="1"/>
  <c r="R148" i="1"/>
  <c r="R152" i="1"/>
  <c r="R145" i="1"/>
  <c r="R146" i="1"/>
  <c r="R151" i="1"/>
  <c r="R149" i="1"/>
  <c r="R150" i="1"/>
  <c r="R153" i="1"/>
  <c r="R154" i="1"/>
  <c r="R155" i="1"/>
  <c r="R156" i="1"/>
  <c r="R157" i="1"/>
  <c r="R158" i="1"/>
  <c r="R159" i="1"/>
  <c r="R160" i="1"/>
  <c r="R165" i="1"/>
  <c r="R161" i="1"/>
  <c r="R162" i="1"/>
  <c r="R163" i="1"/>
  <c r="R168" i="1"/>
  <c r="R167" i="1"/>
  <c r="R164" i="1"/>
  <c r="R166" i="1"/>
  <c r="R172" i="1"/>
  <c r="R170" i="1"/>
  <c r="R174" i="1"/>
  <c r="R175" i="1"/>
  <c r="R171" i="1"/>
  <c r="R169" i="1"/>
  <c r="R178" i="1"/>
  <c r="R173" i="1"/>
  <c r="R176" i="1"/>
  <c r="R177" i="1"/>
  <c r="R179" i="1"/>
  <c r="R186" i="1"/>
  <c r="R180" i="1"/>
  <c r="R181" i="1"/>
  <c r="R189" i="1"/>
  <c r="R182" i="1"/>
  <c r="R185" i="1"/>
  <c r="R191" i="1"/>
  <c r="R190" i="1"/>
  <c r="R187" i="1"/>
  <c r="R184" i="1"/>
  <c r="R188" i="1"/>
  <c r="R183" i="1"/>
  <c r="R196" i="1"/>
  <c r="R194" i="1"/>
  <c r="R192" i="1"/>
  <c r="R195" i="1"/>
  <c r="R193" i="1"/>
  <c r="R197" i="1"/>
  <c r="R198" i="1"/>
  <c r="R200" i="1"/>
  <c r="R207" i="1"/>
  <c r="R199" i="1"/>
  <c r="R201" i="1"/>
  <c r="R202" i="1"/>
  <c r="R203" i="1"/>
  <c r="R204" i="1"/>
  <c r="R205" i="1"/>
  <c r="R206" i="1"/>
  <c r="R209" i="1"/>
  <c r="R208" i="1"/>
  <c r="R215" i="1"/>
  <c r="R216" i="1"/>
  <c r="R213" i="1"/>
  <c r="R217" i="1"/>
  <c r="R212" i="1"/>
  <c r="R210" i="1"/>
  <c r="R211" i="1"/>
  <c r="R214" i="1"/>
  <c r="R219" i="1"/>
  <c r="R220" i="1"/>
  <c r="R218" i="1"/>
  <c r="R221" i="1"/>
  <c r="R222" i="1"/>
  <c r="R223" i="1"/>
  <c r="R228" i="1"/>
  <c r="R224" i="1"/>
  <c r="R229" i="1"/>
  <c r="R225" i="1"/>
  <c r="R226" i="1"/>
  <c r="R227" i="1"/>
  <c r="R230" i="1"/>
  <c r="R231" i="1"/>
  <c r="R233" i="1"/>
  <c r="R232" i="1"/>
  <c r="R234" i="1"/>
  <c r="R235" i="1"/>
  <c r="R236" i="1"/>
  <c r="R239" i="1"/>
  <c r="R240" i="1"/>
  <c r="R237" i="1"/>
  <c r="R238" i="1"/>
  <c r="R241" i="1"/>
  <c r="R246" i="1"/>
  <c r="R249" i="1"/>
  <c r="R245" i="1"/>
  <c r="R243" i="1"/>
  <c r="R242" i="1"/>
  <c r="R244" i="1"/>
  <c r="R247" i="1"/>
  <c r="R254" i="1"/>
  <c r="R255" i="1"/>
  <c r="R248" i="1"/>
  <c r="R253" i="1"/>
  <c r="R250" i="1"/>
  <c r="R259" i="1"/>
  <c r="R252" i="1"/>
  <c r="R251" i="1"/>
  <c r="R256" i="1"/>
  <c r="R257" i="1"/>
  <c r="R258" i="1"/>
  <c r="R265" i="1"/>
  <c r="R266" i="1"/>
  <c r="R260" i="1"/>
  <c r="R261" i="1"/>
  <c r="R262" i="1"/>
  <c r="R263" i="1"/>
  <c r="R264" i="1"/>
  <c r="R268" i="1"/>
  <c r="R267" i="1"/>
  <c r="R269" i="1"/>
  <c r="R275" i="1"/>
  <c r="R271" i="1"/>
  <c r="R274" i="1"/>
  <c r="R272" i="1"/>
  <c r="R270" i="1"/>
  <c r="R273" i="1"/>
  <c r="R279" i="1"/>
  <c r="R280" i="1"/>
  <c r="R276" i="1"/>
  <c r="R277" i="1"/>
  <c r="R278" i="1"/>
  <c r="R281" i="1"/>
  <c r="R282" i="1"/>
  <c r="R283" i="1"/>
  <c r="R284" i="1"/>
  <c r="R285" i="1"/>
  <c r="R288" i="1"/>
  <c r="R286" i="1"/>
  <c r="R289" i="1"/>
  <c r="R287" i="1"/>
  <c r="R291" i="1"/>
  <c r="R290" i="1"/>
  <c r="R292" i="1"/>
  <c r="R298" i="1"/>
  <c r="R294" i="1"/>
  <c r="R296" i="1"/>
  <c r="R295" i="1"/>
  <c r="R297" i="1"/>
  <c r="R293" i="1"/>
  <c r="R299" i="1"/>
  <c r="R300" i="1"/>
  <c r="R301" i="1"/>
  <c r="R302" i="1"/>
  <c r="R303" i="1"/>
  <c r="R305" i="1"/>
  <c r="R306" i="1"/>
  <c r="R304" i="1"/>
  <c r="R308" i="1"/>
  <c r="R314" i="1"/>
  <c r="R307" i="1"/>
  <c r="R309" i="1"/>
  <c r="R311" i="1"/>
  <c r="R312" i="1"/>
  <c r="R310" i="1"/>
  <c r="R313" i="1"/>
  <c r="R315" i="1"/>
  <c r="R316" i="1"/>
  <c r="R317" i="1"/>
  <c r="R318" i="1"/>
  <c r="R319" i="1"/>
  <c r="R325" i="1"/>
  <c r="R321" i="1"/>
  <c r="R322" i="1"/>
  <c r="R320" i="1"/>
  <c r="R323" i="1"/>
  <c r="R324" i="1"/>
  <c r="R329" i="1"/>
  <c r="R327" i="1"/>
  <c r="R326" i="1"/>
  <c r="R333" i="1"/>
  <c r="R330" i="1"/>
  <c r="R328" i="1"/>
  <c r="R336" i="1"/>
  <c r="R335" i="1"/>
  <c r="R331" i="1"/>
  <c r="R332" i="1"/>
  <c r="R334" i="1"/>
  <c r="R338" i="1"/>
  <c r="R337" i="1"/>
  <c r="R341" i="1"/>
  <c r="R339" i="1"/>
  <c r="R343" i="1"/>
  <c r="R340" i="1"/>
  <c r="R342" i="1"/>
  <c r="R344" i="1"/>
  <c r="R347" i="1"/>
  <c r="R348" i="1"/>
  <c r="R349" i="1"/>
  <c r="R346" i="1"/>
  <c r="R345" i="1"/>
  <c r="R351" i="1"/>
  <c r="R350" i="1"/>
  <c r="R358" i="1"/>
  <c r="R354" i="1"/>
  <c r="R353" i="1"/>
  <c r="R356" i="1"/>
  <c r="R352" i="1"/>
  <c r="R355" i="1"/>
  <c r="R359" i="1"/>
  <c r="R363" i="1"/>
  <c r="R357" i="1"/>
  <c r="R362" i="1"/>
  <c r="R360" i="1"/>
  <c r="R361" i="1"/>
  <c r="R366" i="1"/>
  <c r="R365" i="1"/>
  <c r="R369" i="1"/>
  <c r="R364" i="1"/>
  <c r="R371" i="1"/>
  <c r="R372" i="1"/>
  <c r="R368" i="1"/>
  <c r="R367" i="1"/>
  <c r="R373" i="1"/>
  <c r="R377" i="1"/>
  <c r="R370" i="1"/>
  <c r="R375" i="1"/>
  <c r="R376" i="1"/>
  <c r="R374" i="1"/>
  <c r="R378" i="1"/>
  <c r="R379" i="1"/>
  <c r="R383" i="1"/>
  <c r="R381" i="1"/>
  <c r="R380" i="1"/>
  <c r="R382" i="1"/>
  <c r="R384" i="1"/>
  <c r="R386" i="1"/>
  <c r="R387" i="1"/>
  <c r="R385" i="1"/>
  <c r="R390" i="1"/>
  <c r="R389" i="1"/>
  <c r="R388" i="1"/>
  <c r="R396" i="1"/>
  <c r="R393" i="1"/>
  <c r="R397" i="1"/>
  <c r="R394" i="1"/>
  <c r="R391" i="1"/>
  <c r="R395" i="1"/>
  <c r="R392" i="1"/>
  <c r="R402" i="1"/>
  <c r="R406" i="1"/>
  <c r="R399" i="1"/>
  <c r="R400" i="1"/>
  <c r="R398" i="1"/>
  <c r="R403" i="1"/>
  <c r="R401" i="1"/>
  <c r="R404" i="1"/>
  <c r="R407" i="1"/>
  <c r="R409" i="1"/>
  <c r="R405" i="1"/>
  <c r="R408" i="1"/>
  <c r="R416" i="1"/>
  <c r="R414" i="1"/>
  <c r="R417" i="1"/>
  <c r="R411" i="1"/>
  <c r="R410" i="1"/>
  <c r="R412" i="1"/>
  <c r="R415" i="1"/>
  <c r="R413" i="1"/>
  <c r="R419" i="1"/>
  <c r="R423" i="1"/>
  <c r="R420" i="1"/>
  <c r="R418" i="1"/>
  <c r="R422" i="1"/>
  <c r="R424" i="1"/>
  <c r="R425" i="1"/>
  <c r="R427" i="1"/>
  <c r="R428" i="1"/>
  <c r="R421" i="1"/>
  <c r="R430" i="1"/>
  <c r="R436" i="1"/>
  <c r="R429" i="1"/>
  <c r="R438" i="1"/>
  <c r="R432" i="1"/>
  <c r="R426" i="1"/>
  <c r="R431" i="1"/>
  <c r="R435" i="1"/>
  <c r="R433" i="1"/>
  <c r="R437" i="1"/>
  <c r="R440" i="1"/>
  <c r="R434" i="1"/>
  <c r="R439" i="1"/>
  <c r="R444" i="1"/>
  <c r="R442" i="1"/>
  <c r="R441" i="1"/>
  <c r="R443" i="1"/>
  <c r="R449" i="1"/>
  <c r="R448" i="1"/>
  <c r="R446" i="1"/>
  <c r="R445" i="1"/>
  <c r="R447" i="1"/>
  <c r="R450" i="1"/>
  <c r="R453" i="1"/>
  <c r="R451" i="1"/>
  <c r="R457" i="1"/>
  <c r="R454" i="1"/>
  <c r="R452" i="1"/>
  <c r="R455" i="1"/>
  <c r="R460" i="1"/>
  <c r="R456" i="1"/>
  <c r="R461" i="1"/>
  <c r="R458" i="1"/>
  <c r="R459" i="1"/>
  <c r="R462" i="1"/>
  <c r="R463" i="1"/>
  <c r="R464" i="1"/>
  <c r="R465" i="1"/>
  <c r="R468" i="1"/>
  <c r="R467" i="1"/>
  <c r="R469" i="1"/>
  <c r="R466" i="1"/>
  <c r="R470" i="1"/>
  <c r="R472" i="1"/>
  <c r="R471" i="1"/>
  <c r="R473" i="1"/>
  <c r="R476" i="1"/>
  <c r="R475" i="1"/>
  <c r="R474" i="1"/>
  <c r="R479" i="1"/>
  <c r="R480" i="1"/>
  <c r="R478" i="1"/>
  <c r="R477" i="1"/>
  <c r="R481" i="1"/>
  <c r="R482" i="1"/>
  <c r="R483" i="1"/>
  <c r="R484" i="1"/>
  <c r="R489" i="1"/>
  <c r="R491" i="1"/>
  <c r="R485" i="1"/>
  <c r="R486" i="1"/>
  <c r="R493" i="1"/>
  <c r="R494" i="1"/>
  <c r="R490" i="1"/>
  <c r="R488" i="1"/>
  <c r="R492" i="1"/>
  <c r="R487" i="1"/>
  <c r="R496" i="1"/>
  <c r="R495" i="1"/>
  <c r="R500" i="1"/>
  <c r="R497" i="1"/>
  <c r="R498" i="1"/>
  <c r="R499" i="1"/>
  <c r="R501" i="1"/>
  <c r="R503" i="1"/>
  <c r="R502" i="1"/>
  <c r="R504" i="1"/>
  <c r="R505" i="1"/>
  <c r="R510" i="1"/>
  <c r="R512" i="1"/>
  <c r="R507" i="1"/>
  <c r="R509" i="1"/>
  <c r="R511" i="1"/>
  <c r="R506" i="1"/>
  <c r="R508" i="1"/>
  <c r="R513" i="1"/>
  <c r="R515" i="1"/>
  <c r="R514" i="1"/>
  <c r="R516" i="1"/>
  <c r="R517" i="1"/>
  <c r="R519" i="1"/>
  <c r="R518" i="1"/>
  <c r="R521" i="1"/>
  <c r="R520" i="1"/>
  <c r="R522" i="1"/>
  <c r="R523" i="1"/>
  <c r="R524" i="1"/>
  <c r="R525" i="1"/>
  <c r="R528" i="1"/>
  <c r="R526" i="1"/>
  <c r="R532" i="1"/>
  <c r="R533" i="1"/>
  <c r="R527" i="1"/>
  <c r="R530" i="1"/>
  <c r="R534" i="1"/>
  <c r="R531" i="1"/>
  <c r="R529" i="1"/>
  <c r="R535" i="1"/>
  <c r="R536" i="1"/>
  <c r="R539" i="1"/>
  <c r="R540" i="1"/>
  <c r="R538" i="1"/>
  <c r="R537" i="1"/>
  <c r="R541" i="1"/>
  <c r="R544" i="1"/>
  <c r="R542" i="1"/>
  <c r="R543" i="1"/>
  <c r="R550" i="1"/>
  <c r="R545" i="1"/>
  <c r="R549" i="1"/>
  <c r="R547" i="1"/>
  <c r="R546" i="1"/>
  <c r="R548" i="1"/>
  <c r="R551" i="1"/>
  <c r="R555" i="1"/>
  <c r="R554" i="1"/>
  <c r="R552" i="1"/>
  <c r="R553" i="1"/>
  <c r="R556" i="1"/>
  <c r="R558" i="1"/>
  <c r="R557" i="1"/>
  <c r="R564" i="1"/>
  <c r="R559" i="1"/>
  <c r="R560" i="1"/>
  <c r="R567" i="1"/>
  <c r="R562" i="1"/>
  <c r="R561" i="1"/>
  <c r="R565" i="1"/>
  <c r="R563" i="1"/>
  <c r="R571" i="1"/>
  <c r="R569" i="1"/>
  <c r="R566" i="1"/>
  <c r="R568" i="1"/>
  <c r="R570" i="1"/>
  <c r="R572" i="1"/>
  <c r="R574" i="1"/>
  <c r="R573" i="1"/>
  <c r="R579" i="1"/>
  <c r="R575" i="1"/>
  <c r="R577" i="1"/>
  <c r="R580" i="1"/>
  <c r="R576" i="1"/>
  <c r="R581" i="1"/>
  <c r="R586" i="1"/>
  <c r="R578" i="1"/>
  <c r="R588" i="1"/>
  <c r="R583" i="1"/>
  <c r="R582" i="1"/>
  <c r="R584" i="1"/>
  <c r="R587" i="1"/>
  <c r="R585" i="1"/>
  <c r="R591" i="1"/>
  <c r="R589" i="1"/>
  <c r="R590" i="1"/>
  <c r="R593" i="1"/>
  <c r="R592" i="1"/>
  <c r="R595" i="1"/>
  <c r="R597" i="1"/>
  <c r="R594" i="1"/>
  <c r="R596" i="1"/>
  <c r="R598" i="1"/>
  <c r="R599" i="1"/>
  <c r="R601" i="1"/>
  <c r="R605" i="1"/>
  <c r="R603" i="1"/>
  <c r="R602" i="1"/>
  <c r="R600" i="1"/>
  <c r="R608" i="1"/>
  <c r="R606" i="1"/>
  <c r="R604" i="1"/>
  <c r="R607" i="1"/>
  <c r="R614" i="1"/>
  <c r="R609" i="1"/>
  <c r="R616" i="1"/>
  <c r="R610" i="1"/>
  <c r="R611" i="1"/>
  <c r="R612" i="1"/>
  <c r="R613" i="1"/>
  <c r="R615" i="1"/>
  <c r="R617" i="1"/>
  <c r="R618" i="1"/>
  <c r="R619" i="1"/>
  <c r="R623" i="1"/>
  <c r="R620" i="1"/>
  <c r="R621" i="1"/>
  <c r="R622" i="1"/>
  <c r="R624" i="1"/>
  <c r="R626" i="1"/>
  <c r="R625" i="1"/>
  <c r="R631" i="1"/>
  <c r="R629" i="1"/>
  <c r="R628" i="1"/>
  <c r="R627" i="1"/>
  <c r="R630" i="1"/>
  <c r="R633" i="1"/>
  <c r="R632" i="1"/>
  <c r="R634" i="1"/>
  <c r="R635" i="1"/>
  <c r="R636" i="1"/>
  <c r="R639" i="1"/>
  <c r="R637" i="1"/>
  <c r="R638" i="1"/>
  <c r="R641" i="1"/>
  <c r="R642" i="1"/>
  <c r="R640" i="1"/>
  <c r="R644" i="1"/>
  <c r="R648" i="1"/>
  <c r="R650" i="1"/>
  <c r="R643" i="1"/>
  <c r="R646" i="1"/>
  <c r="R645" i="1"/>
  <c r="R651" i="1"/>
  <c r="R647" i="1"/>
  <c r="R649" i="1"/>
  <c r="R656" i="1"/>
  <c r="R657" i="1"/>
  <c r="R653" i="1"/>
  <c r="R654" i="1"/>
  <c r="R655" i="1"/>
  <c r="R652" i="1"/>
  <c r="R659" i="1"/>
  <c r="R658" i="1"/>
  <c r="R661" i="1"/>
  <c r="R660" i="1"/>
  <c r="R662" i="1"/>
  <c r="R663" i="1"/>
  <c r="V12" i="1"/>
  <c r="U12" i="1" s="1"/>
  <c r="V5" i="1"/>
  <c r="U5" i="1" s="1"/>
  <c r="V3" i="1"/>
  <c r="U3" i="1" s="1"/>
  <c r="V7" i="1"/>
  <c r="U7" i="1" s="1"/>
  <c r="V6" i="1"/>
  <c r="U6" i="1" s="1"/>
  <c r="V2" i="1"/>
  <c r="U2" i="1" s="1"/>
  <c r="V8" i="1"/>
  <c r="U8" i="1" s="1"/>
  <c r="V4" i="1"/>
  <c r="U4" i="1" s="1"/>
  <c r="V9" i="1"/>
  <c r="U9" i="1" s="1"/>
  <c r="V10" i="1"/>
  <c r="U10" i="1" s="1"/>
  <c r="V13" i="1"/>
  <c r="U13" i="1" s="1"/>
  <c r="V17" i="1"/>
  <c r="U17" i="1" s="1"/>
  <c r="V15" i="1"/>
  <c r="U15" i="1" s="1"/>
  <c r="V14" i="1"/>
  <c r="U14" i="1" s="1"/>
  <c r="V11" i="1"/>
  <c r="U11" i="1" s="1"/>
  <c r="V16" i="1"/>
  <c r="U16" i="1" s="1"/>
  <c r="V18" i="1"/>
  <c r="U18" i="1" s="1"/>
  <c r="V26" i="1"/>
  <c r="U26" i="1" s="1"/>
  <c r="V23" i="1"/>
  <c r="U23" i="1" s="1"/>
  <c r="V19" i="1"/>
  <c r="U19" i="1" s="1"/>
  <c r="V24" i="1"/>
  <c r="U24" i="1" s="1"/>
  <c r="V21" i="1"/>
  <c r="U21" i="1" s="1"/>
  <c r="V20" i="1"/>
  <c r="U20" i="1" s="1"/>
  <c r="V22" i="1"/>
  <c r="U22" i="1" s="1"/>
  <c r="V25" i="1"/>
  <c r="U25" i="1" s="1"/>
  <c r="V27" i="1"/>
  <c r="U27" i="1" s="1"/>
  <c r="V28" i="1"/>
  <c r="U28" i="1" s="1"/>
  <c r="V33" i="1"/>
  <c r="U33" i="1" s="1"/>
  <c r="V32" i="1"/>
  <c r="U32" i="1" s="1"/>
  <c r="V31" i="1"/>
  <c r="U31" i="1" s="1"/>
  <c r="V30" i="1"/>
  <c r="U30" i="1" s="1"/>
  <c r="V29" i="1"/>
  <c r="U29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1" i="1"/>
  <c r="U41" i="1" s="1"/>
  <c r="V40" i="1"/>
  <c r="U40" i="1" s="1"/>
  <c r="V42" i="1"/>
  <c r="U42" i="1" s="1"/>
  <c r="V44" i="1"/>
  <c r="U44" i="1" s="1"/>
  <c r="V43" i="1"/>
  <c r="U43" i="1" s="1"/>
  <c r="V46" i="1"/>
  <c r="U46" i="1" s="1"/>
  <c r="V48" i="1"/>
  <c r="U48" i="1" s="1"/>
  <c r="V45" i="1"/>
  <c r="U45" i="1" s="1"/>
  <c r="V47" i="1"/>
  <c r="U47" i="1" s="1"/>
  <c r="V53" i="1"/>
  <c r="U53" i="1" s="1"/>
  <c r="V49" i="1"/>
  <c r="U49" i="1" s="1"/>
  <c r="V50" i="1"/>
  <c r="U50" i="1" s="1"/>
  <c r="V54" i="1"/>
  <c r="U54" i="1" s="1"/>
  <c r="V55" i="1"/>
  <c r="U55" i="1" s="1"/>
  <c r="V52" i="1"/>
  <c r="U52" i="1" s="1"/>
  <c r="V51" i="1"/>
  <c r="U51" i="1" s="1"/>
  <c r="V62" i="1"/>
  <c r="U62" i="1" s="1"/>
  <c r="V63" i="1"/>
  <c r="U63" i="1" s="1"/>
  <c r="V65" i="1"/>
  <c r="U65" i="1" s="1"/>
  <c r="V76" i="1"/>
  <c r="U76" i="1" s="1"/>
  <c r="V67" i="1"/>
  <c r="U67" i="1" s="1"/>
  <c r="V74" i="1"/>
  <c r="U74" i="1" s="1"/>
  <c r="V71" i="1"/>
  <c r="U71" i="1" s="1"/>
  <c r="V82" i="1"/>
  <c r="U82" i="1" s="1"/>
  <c r="V72" i="1"/>
  <c r="U72" i="1" s="1"/>
  <c r="V56" i="1"/>
  <c r="U56" i="1" s="1"/>
  <c r="V83" i="1"/>
  <c r="U83" i="1" s="1"/>
  <c r="V59" i="1"/>
  <c r="U59" i="1" s="1"/>
  <c r="V68" i="1"/>
  <c r="U68" i="1" s="1"/>
  <c r="V57" i="1"/>
  <c r="U57" i="1" s="1"/>
  <c r="V58" i="1"/>
  <c r="U58" i="1" s="1"/>
  <c r="V78" i="1"/>
  <c r="U78" i="1" s="1"/>
  <c r="V81" i="1"/>
  <c r="U81" i="1" s="1"/>
  <c r="V61" i="1"/>
  <c r="U61" i="1" s="1"/>
  <c r="V60" i="1"/>
  <c r="U60" i="1" s="1"/>
  <c r="V70" i="1"/>
  <c r="U70" i="1" s="1"/>
  <c r="V79" i="1"/>
  <c r="U79" i="1" s="1"/>
  <c r="V80" i="1"/>
  <c r="U80" i="1" s="1"/>
  <c r="V86" i="1"/>
  <c r="U86" i="1" s="1"/>
  <c r="V84" i="1"/>
  <c r="U84" i="1" s="1"/>
  <c r="V85" i="1"/>
  <c r="U85" i="1" s="1"/>
  <c r="V64" i="1"/>
  <c r="U64" i="1" s="1"/>
  <c r="V69" i="1"/>
  <c r="U69" i="1" s="1"/>
  <c r="V66" i="1"/>
  <c r="U66" i="1" s="1"/>
  <c r="V73" i="1"/>
  <c r="U73" i="1" s="1"/>
  <c r="V77" i="1"/>
  <c r="U77" i="1" s="1"/>
  <c r="V75" i="1"/>
  <c r="U75" i="1" s="1"/>
  <c r="V87" i="1"/>
  <c r="U87" i="1" s="1"/>
  <c r="V88" i="1"/>
  <c r="U88" i="1" s="1"/>
  <c r="V89" i="1"/>
  <c r="U89" i="1" s="1"/>
  <c r="V97" i="1"/>
  <c r="U97" i="1" s="1"/>
  <c r="V90" i="1"/>
  <c r="U90" i="1" s="1"/>
  <c r="V92" i="1"/>
  <c r="U92" i="1" s="1"/>
  <c r="V95" i="1"/>
  <c r="U95" i="1" s="1"/>
  <c r="V93" i="1"/>
  <c r="U93" i="1" s="1"/>
  <c r="V98" i="1"/>
  <c r="U98" i="1" s="1"/>
  <c r="V94" i="1"/>
  <c r="U94" i="1" s="1"/>
  <c r="V91" i="1"/>
  <c r="U91" i="1" s="1"/>
  <c r="V96" i="1"/>
  <c r="U96" i="1" s="1"/>
  <c r="V102" i="1"/>
  <c r="U102" i="1" s="1"/>
  <c r="V101" i="1"/>
  <c r="U101" i="1" s="1"/>
  <c r="V103" i="1"/>
  <c r="U103" i="1" s="1"/>
  <c r="V105" i="1"/>
  <c r="U105" i="1" s="1"/>
  <c r="V104" i="1"/>
  <c r="U104" i="1" s="1"/>
  <c r="V106" i="1"/>
  <c r="U106" i="1" s="1"/>
  <c r="V100" i="1"/>
  <c r="U100" i="1" s="1"/>
  <c r="V99" i="1"/>
  <c r="U99" i="1" s="1"/>
  <c r="V107" i="1"/>
  <c r="U107" i="1" s="1"/>
  <c r="V108" i="1"/>
  <c r="U108" i="1" s="1"/>
  <c r="V109" i="1"/>
  <c r="U109" i="1" s="1"/>
  <c r="V114" i="1"/>
  <c r="U114" i="1" s="1"/>
  <c r="V113" i="1"/>
  <c r="U113" i="1" s="1"/>
  <c r="V110" i="1"/>
  <c r="U110" i="1" s="1"/>
  <c r="V111" i="1"/>
  <c r="U111" i="1" s="1"/>
  <c r="V112" i="1"/>
  <c r="U112" i="1" s="1"/>
  <c r="V115" i="1"/>
  <c r="U115" i="1" s="1"/>
  <c r="V117" i="1"/>
  <c r="U117" i="1" s="1"/>
  <c r="V116" i="1"/>
  <c r="U116" i="1" s="1"/>
  <c r="V118" i="1"/>
  <c r="U118" i="1" s="1"/>
  <c r="V119" i="1"/>
  <c r="U119" i="1" s="1"/>
  <c r="V121" i="1"/>
  <c r="U121" i="1" s="1"/>
  <c r="V120" i="1"/>
  <c r="U120" i="1" s="1"/>
  <c r="V122" i="1"/>
  <c r="U122" i="1" s="1"/>
  <c r="V124" i="1"/>
  <c r="U124" i="1" s="1"/>
  <c r="V126" i="1"/>
  <c r="U126" i="1" s="1"/>
  <c r="V125" i="1"/>
  <c r="U125" i="1" s="1"/>
  <c r="V123" i="1"/>
  <c r="U123" i="1" s="1"/>
  <c r="V128" i="1"/>
  <c r="U128" i="1" s="1"/>
  <c r="V129" i="1"/>
  <c r="U129" i="1" s="1"/>
  <c r="V136" i="1"/>
  <c r="U136" i="1" s="1"/>
  <c r="V130" i="1"/>
  <c r="U130" i="1" s="1"/>
  <c r="V127" i="1"/>
  <c r="U127" i="1" s="1"/>
  <c r="V132" i="1"/>
  <c r="U132" i="1" s="1"/>
  <c r="V133" i="1"/>
  <c r="U133" i="1" s="1"/>
  <c r="V131" i="1"/>
  <c r="U131" i="1" s="1"/>
  <c r="V135" i="1"/>
  <c r="U135" i="1" s="1"/>
  <c r="V134" i="1"/>
  <c r="U134" i="1" s="1"/>
  <c r="V139" i="1"/>
  <c r="U139" i="1" s="1"/>
  <c r="V138" i="1"/>
  <c r="U138" i="1" s="1"/>
  <c r="V137" i="1"/>
  <c r="U137" i="1" s="1"/>
  <c r="V140" i="1"/>
  <c r="U140" i="1" s="1"/>
  <c r="V141" i="1"/>
  <c r="U141" i="1" s="1"/>
  <c r="V142" i="1"/>
  <c r="U142" i="1" s="1"/>
  <c r="V144" i="1"/>
  <c r="U144" i="1" s="1"/>
  <c r="V143" i="1"/>
  <c r="U143" i="1" s="1"/>
  <c r="V147" i="1"/>
  <c r="U147" i="1" s="1"/>
  <c r="V148" i="1"/>
  <c r="U148" i="1" s="1"/>
  <c r="V152" i="1"/>
  <c r="U152" i="1" s="1"/>
  <c r="V145" i="1"/>
  <c r="U145" i="1" s="1"/>
  <c r="V146" i="1"/>
  <c r="U146" i="1" s="1"/>
  <c r="V151" i="1"/>
  <c r="U151" i="1" s="1"/>
  <c r="V149" i="1"/>
  <c r="U149" i="1" s="1"/>
  <c r="V150" i="1"/>
  <c r="U150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5" i="1"/>
  <c r="U165" i="1" s="1"/>
  <c r="V161" i="1"/>
  <c r="U161" i="1" s="1"/>
  <c r="V162" i="1"/>
  <c r="U162" i="1" s="1"/>
  <c r="V163" i="1"/>
  <c r="U163" i="1" s="1"/>
  <c r="V168" i="1"/>
  <c r="U168" i="1" s="1"/>
  <c r="V167" i="1"/>
  <c r="U167" i="1" s="1"/>
  <c r="V164" i="1"/>
  <c r="U164" i="1" s="1"/>
  <c r="V166" i="1"/>
  <c r="U166" i="1" s="1"/>
  <c r="V172" i="1"/>
  <c r="U172" i="1" s="1"/>
  <c r="V170" i="1"/>
  <c r="U170" i="1" s="1"/>
  <c r="V174" i="1"/>
  <c r="U174" i="1" s="1"/>
  <c r="V175" i="1"/>
  <c r="U175" i="1" s="1"/>
  <c r="V171" i="1"/>
  <c r="U171" i="1" s="1"/>
  <c r="V169" i="1"/>
  <c r="U169" i="1" s="1"/>
  <c r="V178" i="1"/>
  <c r="U178" i="1" s="1"/>
  <c r="V173" i="1"/>
  <c r="U173" i="1" s="1"/>
  <c r="V176" i="1"/>
  <c r="U176" i="1" s="1"/>
  <c r="V177" i="1"/>
  <c r="U177" i="1" s="1"/>
  <c r="V179" i="1"/>
  <c r="U179" i="1" s="1"/>
  <c r="V186" i="1"/>
  <c r="U186" i="1" s="1"/>
  <c r="V180" i="1"/>
  <c r="U180" i="1" s="1"/>
  <c r="V181" i="1"/>
  <c r="U181" i="1" s="1"/>
  <c r="V189" i="1"/>
  <c r="U189" i="1" s="1"/>
  <c r="V182" i="1"/>
  <c r="U182" i="1" s="1"/>
  <c r="V185" i="1"/>
  <c r="U185" i="1" s="1"/>
  <c r="V191" i="1"/>
  <c r="U191" i="1" s="1"/>
  <c r="V190" i="1"/>
  <c r="U190" i="1" s="1"/>
  <c r="V187" i="1"/>
  <c r="U187" i="1" s="1"/>
  <c r="V184" i="1"/>
  <c r="U184" i="1" s="1"/>
  <c r="V188" i="1"/>
  <c r="U188" i="1" s="1"/>
  <c r="V183" i="1"/>
  <c r="U183" i="1" s="1"/>
  <c r="V196" i="1"/>
  <c r="U196" i="1" s="1"/>
  <c r="V194" i="1"/>
  <c r="U194" i="1" s="1"/>
  <c r="V192" i="1"/>
  <c r="U192" i="1" s="1"/>
  <c r="V195" i="1"/>
  <c r="U195" i="1" s="1"/>
  <c r="V193" i="1"/>
  <c r="U193" i="1" s="1"/>
  <c r="V197" i="1"/>
  <c r="U197" i="1" s="1"/>
  <c r="V198" i="1"/>
  <c r="U198" i="1" s="1"/>
  <c r="V200" i="1"/>
  <c r="U200" i="1" s="1"/>
  <c r="V207" i="1"/>
  <c r="U207" i="1" s="1"/>
  <c r="V199" i="1"/>
  <c r="U199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9" i="1"/>
  <c r="U209" i="1" s="1"/>
  <c r="V208" i="1"/>
  <c r="U208" i="1" s="1"/>
  <c r="V215" i="1"/>
  <c r="U215" i="1" s="1"/>
  <c r="V216" i="1"/>
  <c r="U216" i="1" s="1"/>
  <c r="V213" i="1"/>
  <c r="U213" i="1" s="1"/>
  <c r="V217" i="1"/>
  <c r="U217" i="1" s="1"/>
  <c r="V212" i="1"/>
  <c r="U212" i="1" s="1"/>
  <c r="V210" i="1"/>
  <c r="U210" i="1" s="1"/>
  <c r="V211" i="1"/>
  <c r="U211" i="1" s="1"/>
  <c r="V214" i="1"/>
  <c r="U214" i="1" s="1"/>
  <c r="V219" i="1"/>
  <c r="U219" i="1" s="1"/>
  <c r="V220" i="1"/>
  <c r="U220" i="1" s="1"/>
  <c r="V218" i="1"/>
  <c r="U218" i="1" s="1"/>
  <c r="V221" i="1"/>
  <c r="U221" i="1" s="1"/>
  <c r="V222" i="1"/>
  <c r="U222" i="1" s="1"/>
  <c r="V223" i="1"/>
  <c r="U223" i="1" s="1"/>
  <c r="V228" i="1"/>
  <c r="U228" i="1" s="1"/>
  <c r="V224" i="1"/>
  <c r="U224" i="1" s="1"/>
  <c r="V229" i="1"/>
  <c r="U229" i="1" s="1"/>
  <c r="V225" i="1"/>
  <c r="U225" i="1" s="1"/>
  <c r="V226" i="1"/>
  <c r="U226" i="1" s="1"/>
  <c r="V227" i="1"/>
  <c r="U227" i="1" s="1"/>
  <c r="V230" i="1"/>
  <c r="U230" i="1" s="1"/>
  <c r="V231" i="1"/>
  <c r="U231" i="1" s="1"/>
  <c r="V233" i="1"/>
  <c r="U233" i="1" s="1"/>
  <c r="V232" i="1"/>
  <c r="U232" i="1" s="1"/>
  <c r="V234" i="1"/>
  <c r="U234" i="1" s="1"/>
  <c r="V235" i="1"/>
  <c r="U235" i="1" s="1"/>
  <c r="V236" i="1"/>
  <c r="U236" i="1" s="1"/>
  <c r="V239" i="1"/>
  <c r="U239" i="1" s="1"/>
  <c r="V240" i="1"/>
  <c r="U240" i="1" s="1"/>
  <c r="V237" i="1"/>
  <c r="U237" i="1" s="1"/>
  <c r="V238" i="1"/>
  <c r="U238" i="1" s="1"/>
  <c r="V241" i="1"/>
  <c r="U241" i="1" s="1"/>
  <c r="V246" i="1"/>
  <c r="U246" i="1" s="1"/>
  <c r="V249" i="1"/>
  <c r="U249" i="1" s="1"/>
  <c r="V245" i="1"/>
  <c r="U245" i="1" s="1"/>
  <c r="V243" i="1"/>
  <c r="U243" i="1" s="1"/>
  <c r="V242" i="1"/>
  <c r="U242" i="1" s="1"/>
  <c r="V244" i="1"/>
  <c r="U244" i="1" s="1"/>
  <c r="V247" i="1"/>
  <c r="U247" i="1" s="1"/>
  <c r="V254" i="1"/>
  <c r="U254" i="1" s="1"/>
  <c r="V255" i="1"/>
  <c r="U255" i="1" s="1"/>
  <c r="V248" i="1"/>
  <c r="U248" i="1" s="1"/>
  <c r="V253" i="1"/>
  <c r="U253" i="1" s="1"/>
  <c r="V250" i="1"/>
  <c r="U250" i="1" s="1"/>
  <c r="V259" i="1"/>
  <c r="U259" i="1" s="1"/>
  <c r="V252" i="1"/>
  <c r="U252" i="1" s="1"/>
  <c r="V251" i="1"/>
  <c r="U251" i="1" s="1"/>
  <c r="V256" i="1"/>
  <c r="U256" i="1" s="1"/>
  <c r="V257" i="1"/>
  <c r="U257" i="1" s="1"/>
  <c r="V258" i="1"/>
  <c r="U258" i="1" s="1"/>
  <c r="V265" i="1"/>
  <c r="U265" i="1" s="1"/>
  <c r="V266" i="1"/>
  <c r="U266" i="1" s="1"/>
  <c r="V260" i="1"/>
  <c r="U260" i="1" s="1"/>
  <c r="V261" i="1"/>
  <c r="U261" i="1" s="1"/>
  <c r="V262" i="1"/>
  <c r="U262" i="1" s="1"/>
  <c r="V263" i="1"/>
  <c r="U263" i="1" s="1"/>
  <c r="V264" i="1"/>
  <c r="U264" i="1" s="1"/>
  <c r="V268" i="1"/>
  <c r="U268" i="1" s="1"/>
  <c r="V267" i="1"/>
  <c r="U267" i="1" s="1"/>
  <c r="V269" i="1"/>
  <c r="U269" i="1" s="1"/>
  <c r="V275" i="1"/>
  <c r="U275" i="1" s="1"/>
  <c r="V271" i="1"/>
  <c r="U271" i="1" s="1"/>
  <c r="V274" i="1"/>
  <c r="U274" i="1" s="1"/>
  <c r="V272" i="1"/>
  <c r="U272" i="1" s="1"/>
  <c r="V270" i="1"/>
  <c r="U270" i="1" s="1"/>
  <c r="V273" i="1"/>
  <c r="U273" i="1" s="1"/>
  <c r="V279" i="1"/>
  <c r="U279" i="1" s="1"/>
  <c r="V280" i="1"/>
  <c r="U280" i="1" s="1"/>
  <c r="V276" i="1"/>
  <c r="U276" i="1" s="1"/>
  <c r="V277" i="1"/>
  <c r="U277" i="1" s="1"/>
  <c r="V278" i="1"/>
  <c r="U278" i="1" s="1"/>
  <c r="V281" i="1"/>
  <c r="U281" i="1" s="1"/>
  <c r="V282" i="1"/>
  <c r="U282" i="1" s="1"/>
  <c r="V283" i="1"/>
  <c r="U283" i="1" s="1"/>
  <c r="V284" i="1"/>
  <c r="U284" i="1" s="1"/>
  <c r="V285" i="1"/>
  <c r="U285" i="1" s="1"/>
  <c r="V288" i="1"/>
  <c r="U288" i="1" s="1"/>
  <c r="V286" i="1"/>
  <c r="U286" i="1" s="1"/>
  <c r="V289" i="1"/>
  <c r="U289" i="1" s="1"/>
  <c r="V287" i="1"/>
  <c r="U287" i="1" s="1"/>
  <c r="V291" i="1"/>
  <c r="U291" i="1" s="1"/>
  <c r="V290" i="1"/>
  <c r="U290" i="1" s="1"/>
  <c r="V292" i="1"/>
  <c r="U292" i="1" s="1"/>
  <c r="V298" i="1"/>
  <c r="U298" i="1" s="1"/>
  <c r="V294" i="1"/>
  <c r="U294" i="1" s="1"/>
  <c r="V296" i="1"/>
  <c r="U296" i="1" s="1"/>
  <c r="V295" i="1"/>
  <c r="U295" i="1" s="1"/>
  <c r="V297" i="1"/>
  <c r="U297" i="1" s="1"/>
  <c r="V293" i="1"/>
  <c r="U293" i="1" s="1"/>
  <c r="V299" i="1"/>
  <c r="U299" i="1" s="1"/>
  <c r="V300" i="1"/>
  <c r="U300" i="1" s="1"/>
  <c r="V301" i="1"/>
  <c r="U301" i="1" s="1"/>
  <c r="V302" i="1"/>
  <c r="U302" i="1" s="1"/>
  <c r="V303" i="1"/>
  <c r="U303" i="1" s="1"/>
  <c r="V305" i="1"/>
  <c r="U305" i="1" s="1"/>
  <c r="V306" i="1"/>
  <c r="U306" i="1" s="1"/>
  <c r="V304" i="1"/>
  <c r="U304" i="1" s="1"/>
  <c r="V308" i="1"/>
  <c r="U308" i="1" s="1"/>
  <c r="V314" i="1"/>
  <c r="U314" i="1" s="1"/>
  <c r="V307" i="1"/>
  <c r="U307" i="1" s="1"/>
  <c r="V309" i="1"/>
  <c r="U309" i="1" s="1"/>
  <c r="V311" i="1"/>
  <c r="U311" i="1" s="1"/>
  <c r="V312" i="1"/>
  <c r="U312" i="1" s="1"/>
  <c r="V310" i="1"/>
  <c r="U310" i="1" s="1"/>
  <c r="V313" i="1"/>
  <c r="U313" i="1" s="1"/>
  <c r="V315" i="1"/>
  <c r="U315" i="1" s="1"/>
  <c r="V316" i="1"/>
  <c r="U316" i="1" s="1"/>
  <c r="V317" i="1"/>
  <c r="U317" i="1" s="1"/>
  <c r="V318" i="1"/>
  <c r="U318" i="1" s="1"/>
  <c r="V319" i="1"/>
  <c r="U319" i="1" s="1"/>
  <c r="V325" i="1"/>
  <c r="U325" i="1" s="1"/>
  <c r="V321" i="1"/>
  <c r="U321" i="1" s="1"/>
  <c r="V322" i="1"/>
  <c r="U322" i="1" s="1"/>
  <c r="V320" i="1"/>
  <c r="U320" i="1" s="1"/>
  <c r="V323" i="1"/>
  <c r="U323" i="1" s="1"/>
  <c r="V324" i="1"/>
  <c r="U324" i="1" s="1"/>
  <c r="V329" i="1"/>
  <c r="U329" i="1" s="1"/>
  <c r="V327" i="1"/>
  <c r="U327" i="1" s="1"/>
  <c r="V326" i="1"/>
  <c r="U326" i="1" s="1"/>
  <c r="V333" i="1"/>
  <c r="U333" i="1" s="1"/>
  <c r="V330" i="1"/>
  <c r="U330" i="1" s="1"/>
  <c r="V328" i="1"/>
  <c r="U328" i="1" s="1"/>
  <c r="V336" i="1"/>
  <c r="U336" i="1" s="1"/>
  <c r="V335" i="1"/>
  <c r="U335" i="1" s="1"/>
  <c r="V331" i="1"/>
  <c r="U331" i="1" s="1"/>
  <c r="V332" i="1"/>
  <c r="U332" i="1" s="1"/>
  <c r="V334" i="1"/>
  <c r="U334" i="1" s="1"/>
  <c r="V338" i="1"/>
  <c r="U338" i="1" s="1"/>
  <c r="V337" i="1"/>
  <c r="U337" i="1" s="1"/>
  <c r="V341" i="1"/>
  <c r="U341" i="1" s="1"/>
  <c r="V339" i="1"/>
  <c r="U339" i="1" s="1"/>
  <c r="V343" i="1"/>
  <c r="U343" i="1" s="1"/>
  <c r="V340" i="1"/>
  <c r="U340" i="1" s="1"/>
  <c r="V342" i="1"/>
  <c r="U342" i="1" s="1"/>
  <c r="V344" i="1"/>
  <c r="U344" i="1" s="1"/>
  <c r="V347" i="1"/>
  <c r="U347" i="1" s="1"/>
  <c r="V348" i="1"/>
  <c r="U348" i="1" s="1"/>
  <c r="V349" i="1"/>
  <c r="U349" i="1" s="1"/>
  <c r="V346" i="1"/>
  <c r="U346" i="1" s="1"/>
  <c r="V345" i="1"/>
  <c r="U345" i="1" s="1"/>
  <c r="V351" i="1"/>
  <c r="U351" i="1" s="1"/>
  <c r="V350" i="1"/>
  <c r="U350" i="1" s="1"/>
  <c r="V358" i="1"/>
  <c r="U358" i="1" s="1"/>
  <c r="V354" i="1"/>
  <c r="U354" i="1" s="1"/>
  <c r="V353" i="1"/>
  <c r="U353" i="1" s="1"/>
  <c r="V356" i="1"/>
  <c r="U356" i="1" s="1"/>
  <c r="V352" i="1"/>
  <c r="U352" i="1" s="1"/>
  <c r="V355" i="1"/>
  <c r="U355" i="1" s="1"/>
  <c r="V359" i="1"/>
  <c r="U359" i="1" s="1"/>
  <c r="V363" i="1"/>
  <c r="U363" i="1" s="1"/>
  <c r="V357" i="1"/>
  <c r="U357" i="1" s="1"/>
  <c r="V362" i="1"/>
  <c r="U362" i="1" s="1"/>
  <c r="V360" i="1"/>
  <c r="U360" i="1" s="1"/>
  <c r="V361" i="1"/>
  <c r="U361" i="1" s="1"/>
  <c r="V366" i="1"/>
  <c r="U366" i="1" s="1"/>
  <c r="V365" i="1"/>
  <c r="U365" i="1" s="1"/>
  <c r="V369" i="1"/>
  <c r="U369" i="1" s="1"/>
  <c r="V364" i="1"/>
  <c r="U364" i="1" s="1"/>
  <c r="V371" i="1"/>
  <c r="U371" i="1" s="1"/>
  <c r="V372" i="1"/>
  <c r="U372" i="1" s="1"/>
  <c r="V368" i="1"/>
  <c r="U368" i="1" s="1"/>
  <c r="V367" i="1"/>
  <c r="U367" i="1" s="1"/>
  <c r="V373" i="1"/>
  <c r="U373" i="1" s="1"/>
  <c r="V377" i="1"/>
  <c r="U377" i="1" s="1"/>
  <c r="V370" i="1"/>
  <c r="U370" i="1" s="1"/>
  <c r="V375" i="1"/>
  <c r="U375" i="1" s="1"/>
  <c r="V376" i="1"/>
  <c r="U376" i="1" s="1"/>
  <c r="V374" i="1"/>
  <c r="U374" i="1" s="1"/>
  <c r="V378" i="1"/>
  <c r="U378" i="1" s="1"/>
  <c r="V379" i="1"/>
  <c r="U379" i="1" s="1"/>
  <c r="V383" i="1"/>
  <c r="U383" i="1" s="1"/>
  <c r="V381" i="1"/>
  <c r="U381" i="1" s="1"/>
  <c r="V380" i="1"/>
  <c r="U380" i="1" s="1"/>
  <c r="V382" i="1"/>
  <c r="U382" i="1" s="1"/>
  <c r="V384" i="1"/>
  <c r="U384" i="1" s="1"/>
  <c r="V386" i="1"/>
  <c r="U386" i="1" s="1"/>
  <c r="V387" i="1"/>
  <c r="U387" i="1" s="1"/>
  <c r="V385" i="1"/>
  <c r="U385" i="1" s="1"/>
  <c r="V390" i="1"/>
  <c r="U390" i="1" s="1"/>
  <c r="V389" i="1"/>
  <c r="U389" i="1" s="1"/>
  <c r="V388" i="1"/>
  <c r="U388" i="1" s="1"/>
  <c r="V396" i="1"/>
  <c r="U396" i="1" s="1"/>
  <c r="V393" i="1"/>
  <c r="U393" i="1" s="1"/>
  <c r="V397" i="1"/>
  <c r="U397" i="1" s="1"/>
  <c r="V394" i="1"/>
  <c r="U394" i="1" s="1"/>
  <c r="V391" i="1"/>
  <c r="U391" i="1" s="1"/>
  <c r="V395" i="1"/>
  <c r="U395" i="1" s="1"/>
  <c r="V392" i="1"/>
  <c r="U392" i="1" s="1"/>
  <c r="V402" i="1"/>
  <c r="U402" i="1" s="1"/>
  <c r="V406" i="1"/>
  <c r="U406" i="1" s="1"/>
  <c r="V399" i="1"/>
  <c r="U399" i="1" s="1"/>
  <c r="V400" i="1"/>
  <c r="U400" i="1" s="1"/>
  <c r="V398" i="1"/>
  <c r="U398" i="1" s="1"/>
  <c r="V403" i="1"/>
  <c r="U403" i="1" s="1"/>
  <c r="V401" i="1"/>
  <c r="U401" i="1" s="1"/>
  <c r="V404" i="1"/>
  <c r="U404" i="1" s="1"/>
  <c r="V407" i="1"/>
  <c r="U407" i="1" s="1"/>
  <c r="V409" i="1"/>
  <c r="U409" i="1" s="1"/>
  <c r="V405" i="1"/>
  <c r="U405" i="1" s="1"/>
  <c r="V408" i="1"/>
  <c r="U408" i="1" s="1"/>
  <c r="V416" i="1"/>
  <c r="U416" i="1" s="1"/>
  <c r="V414" i="1"/>
  <c r="U414" i="1" s="1"/>
  <c r="V417" i="1"/>
  <c r="U417" i="1" s="1"/>
  <c r="V411" i="1"/>
  <c r="U411" i="1" s="1"/>
  <c r="V410" i="1"/>
  <c r="U410" i="1" s="1"/>
  <c r="V412" i="1"/>
  <c r="U412" i="1" s="1"/>
  <c r="V415" i="1"/>
  <c r="U415" i="1" s="1"/>
  <c r="V413" i="1"/>
  <c r="U413" i="1" s="1"/>
  <c r="V419" i="1"/>
  <c r="U419" i="1" s="1"/>
  <c r="V423" i="1"/>
  <c r="U423" i="1" s="1"/>
  <c r="V420" i="1"/>
  <c r="U420" i="1" s="1"/>
  <c r="V418" i="1"/>
  <c r="U418" i="1" s="1"/>
  <c r="V422" i="1"/>
  <c r="U422" i="1" s="1"/>
  <c r="V424" i="1"/>
  <c r="U424" i="1" s="1"/>
  <c r="V425" i="1"/>
  <c r="U425" i="1" s="1"/>
  <c r="V427" i="1"/>
  <c r="U427" i="1" s="1"/>
  <c r="V428" i="1"/>
  <c r="U428" i="1" s="1"/>
  <c r="V421" i="1"/>
  <c r="U421" i="1" s="1"/>
  <c r="V430" i="1"/>
  <c r="U430" i="1" s="1"/>
  <c r="V436" i="1"/>
  <c r="U436" i="1" s="1"/>
  <c r="V429" i="1"/>
  <c r="U429" i="1" s="1"/>
  <c r="V438" i="1"/>
  <c r="U438" i="1" s="1"/>
  <c r="V432" i="1"/>
  <c r="U432" i="1" s="1"/>
  <c r="V426" i="1"/>
  <c r="U426" i="1" s="1"/>
  <c r="V431" i="1"/>
  <c r="U431" i="1" s="1"/>
  <c r="V435" i="1"/>
  <c r="U435" i="1" s="1"/>
  <c r="V433" i="1"/>
  <c r="U433" i="1" s="1"/>
  <c r="V437" i="1"/>
  <c r="U437" i="1" s="1"/>
  <c r="V440" i="1"/>
  <c r="U440" i="1" s="1"/>
  <c r="V434" i="1"/>
  <c r="U434" i="1" s="1"/>
  <c r="V439" i="1"/>
  <c r="U439" i="1" s="1"/>
  <c r="V444" i="1"/>
  <c r="U444" i="1" s="1"/>
  <c r="V442" i="1"/>
  <c r="U442" i="1" s="1"/>
  <c r="V441" i="1"/>
  <c r="U441" i="1" s="1"/>
  <c r="V443" i="1"/>
  <c r="U443" i="1" s="1"/>
  <c r="V449" i="1"/>
  <c r="U449" i="1" s="1"/>
  <c r="V448" i="1"/>
  <c r="U448" i="1" s="1"/>
  <c r="V446" i="1"/>
  <c r="U446" i="1" s="1"/>
  <c r="V445" i="1"/>
  <c r="U445" i="1" s="1"/>
  <c r="V447" i="1"/>
  <c r="U447" i="1" s="1"/>
  <c r="V450" i="1"/>
  <c r="U450" i="1" s="1"/>
  <c r="V453" i="1"/>
  <c r="U453" i="1" s="1"/>
  <c r="V451" i="1"/>
  <c r="U451" i="1" s="1"/>
  <c r="V457" i="1"/>
  <c r="U457" i="1" s="1"/>
  <c r="V454" i="1"/>
  <c r="U454" i="1" s="1"/>
  <c r="V452" i="1"/>
  <c r="U452" i="1" s="1"/>
  <c r="V455" i="1"/>
  <c r="U455" i="1" s="1"/>
  <c r="V460" i="1"/>
  <c r="U460" i="1" s="1"/>
  <c r="V456" i="1"/>
  <c r="U456" i="1" s="1"/>
  <c r="V461" i="1"/>
  <c r="U461" i="1" s="1"/>
  <c r="V458" i="1"/>
  <c r="U458" i="1" s="1"/>
  <c r="V459" i="1"/>
  <c r="U459" i="1" s="1"/>
  <c r="V462" i="1"/>
  <c r="U462" i="1" s="1"/>
  <c r="V463" i="1"/>
  <c r="U463" i="1" s="1"/>
  <c r="V464" i="1"/>
  <c r="U464" i="1" s="1"/>
  <c r="V465" i="1"/>
  <c r="U465" i="1" s="1"/>
  <c r="V468" i="1"/>
  <c r="U468" i="1" s="1"/>
  <c r="V467" i="1"/>
  <c r="U467" i="1" s="1"/>
  <c r="V469" i="1"/>
  <c r="U469" i="1" s="1"/>
  <c r="V466" i="1"/>
  <c r="U466" i="1" s="1"/>
  <c r="V470" i="1"/>
  <c r="U470" i="1" s="1"/>
  <c r="V472" i="1"/>
  <c r="U472" i="1" s="1"/>
  <c r="V471" i="1"/>
  <c r="U471" i="1" s="1"/>
  <c r="V473" i="1"/>
  <c r="U473" i="1" s="1"/>
  <c r="V476" i="1"/>
  <c r="U476" i="1" s="1"/>
  <c r="V475" i="1"/>
  <c r="U475" i="1" s="1"/>
  <c r="V474" i="1"/>
  <c r="U474" i="1" s="1"/>
  <c r="V479" i="1"/>
  <c r="U479" i="1" s="1"/>
  <c r="V480" i="1"/>
  <c r="U480" i="1" s="1"/>
  <c r="V478" i="1"/>
  <c r="U478" i="1" s="1"/>
  <c r="V477" i="1"/>
  <c r="U477" i="1" s="1"/>
  <c r="V481" i="1"/>
  <c r="U481" i="1" s="1"/>
  <c r="V482" i="1"/>
  <c r="U482" i="1" s="1"/>
  <c r="V483" i="1"/>
  <c r="U483" i="1" s="1"/>
  <c r="V484" i="1"/>
  <c r="U484" i="1" s="1"/>
  <c r="V489" i="1"/>
  <c r="U489" i="1" s="1"/>
  <c r="V491" i="1"/>
  <c r="U491" i="1" s="1"/>
  <c r="V485" i="1"/>
  <c r="U485" i="1" s="1"/>
  <c r="V486" i="1"/>
  <c r="U486" i="1" s="1"/>
  <c r="V493" i="1"/>
  <c r="U493" i="1" s="1"/>
  <c r="V494" i="1"/>
  <c r="U494" i="1" s="1"/>
  <c r="V490" i="1"/>
  <c r="U490" i="1" s="1"/>
  <c r="V488" i="1"/>
  <c r="U488" i="1" s="1"/>
  <c r="V492" i="1"/>
  <c r="U492" i="1" s="1"/>
  <c r="V487" i="1"/>
  <c r="U487" i="1" s="1"/>
  <c r="V496" i="1"/>
  <c r="U496" i="1" s="1"/>
  <c r="V495" i="1"/>
  <c r="U495" i="1" s="1"/>
  <c r="V500" i="1"/>
  <c r="U500" i="1" s="1"/>
  <c r="V497" i="1"/>
  <c r="U497" i="1" s="1"/>
  <c r="V498" i="1"/>
  <c r="U498" i="1" s="1"/>
  <c r="V499" i="1"/>
  <c r="U499" i="1" s="1"/>
  <c r="V501" i="1"/>
  <c r="U501" i="1" s="1"/>
  <c r="V503" i="1"/>
  <c r="U503" i="1" s="1"/>
  <c r="V502" i="1"/>
  <c r="U502" i="1" s="1"/>
  <c r="V504" i="1"/>
  <c r="U504" i="1" s="1"/>
  <c r="V505" i="1"/>
  <c r="U505" i="1" s="1"/>
  <c r="V510" i="1"/>
  <c r="U510" i="1" s="1"/>
  <c r="V512" i="1"/>
  <c r="U512" i="1" s="1"/>
  <c r="V507" i="1"/>
  <c r="U507" i="1" s="1"/>
  <c r="V509" i="1"/>
  <c r="U509" i="1" s="1"/>
  <c r="V511" i="1"/>
  <c r="U511" i="1" s="1"/>
  <c r="V506" i="1"/>
  <c r="U506" i="1" s="1"/>
  <c r="V508" i="1"/>
  <c r="U508" i="1" s="1"/>
  <c r="V513" i="1"/>
  <c r="U513" i="1" s="1"/>
  <c r="V515" i="1"/>
  <c r="U515" i="1" s="1"/>
  <c r="V514" i="1"/>
  <c r="U514" i="1" s="1"/>
  <c r="V516" i="1"/>
  <c r="U516" i="1" s="1"/>
  <c r="V517" i="1"/>
  <c r="U517" i="1" s="1"/>
  <c r="V519" i="1"/>
  <c r="U519" i="1" s="1"/>
  <c r="V518" i="1"/>
  <c r="U518" i="1" s="1"/>
  <c r="V521" i="1"/>
  <c r="U521" i="1" s="1"/>
  <c r="V520" i="1"/>
  <c r="U520" i="1" s="1"/>
  <c r="V522" i="1"/>
  <c r="U522" i="1" s="1"/>
  <c r="V523" i="1"/>
  <c r="U523" i="1" s="1"/>
  <c r="V524" i="1"/>
  <c r="U524" i="1" s="1"/>
  <c r="V525" i="1"/>
  <c r="U525" i="1" s="1"/>
  <c r="V528" i="1"/>
  <c r="U528" i="1" s="1"/>
  <c r="V526" i="1"/>
  <c r="U526" i="1" s="1"/>
  <c r="V532" i="1"/>
  <c r="U532" i="1" s="1"/>
  <c r="V533" i="1"/>
  <c r="U533" i="1" s="1"/>
  <c r="V527" i="1"/>
  <c r="U527" i="1" s="1"/>
  <c r="V530" i="1"/>
  <c r="U530" i="1" s="1"/>
  <c r="V534" i="1"/>
  <c r="U534" i="1" s="1"/>
  <c r="V531" i="1"/>
  <c r="U531" i="1" s="1"/>
  <c r="V529" i="1"/>
  <c r="U529" i="1" s="1"/>
  <c r="V535" i="1"/>
  <c r="U535" i="1" s="1"/>
  <c r="V536" i="1"/>
  <c r="U536" i="1" s="1"/>
  <c r="V539" i="1"/>
  <c r="U539" i="1" s="1"/>
  <c r="V540" i="1"/>
  <c r="U540" i="1" s="1"/>
  <c r="V538" i="1"/>
  <c r="U538" i="1" s="1"/>
  <c r="V537" i="1"/>
  <c r="U537" i="1" s="1"/>
  <c r="V541" i="1"/>
  <c r="U541" i="1" s="1"/>
  <c r="V544" i="1"/>
  <c r="U544" i="1" s="1"/>
  <c r="V542" i="1"/>
  <c r="U542" i="1" s="1"/>
  <c r="V543" i="1"/>
  <c r="U543" i="1" s="1"/>
  <c r="V550" i="1"/>
  <c r="U550" i="1" s="1"/>
  <c r="V545" i="1"/>
  <c r="U545" i="1" s="1"/>
  <c r="V549" i="1"/>
  <c r="U549" i="1" s="1"/>
  <c r="V547" i="1"/>
  <c r="U547" i="1" s="1"/>
  <c r="V546" i="1"/>
  <c r="U546" i="1" s="1"/>
  <c r="V548" i="1"/>
  <c r="U548" i="1" s="1"/>
  <c r="V551" i="1"/>
  <c r="U551" i="1" s="1"/>
  <c r="V555" i="1"/>
  <c r="U555" i="1" s="1"/>
  <c r="V554" i="1"/>
  <c r="U554" i="1" s="1"/>
  <c r="V552" i="1"/>
  <c r="U552" i="1" s="1"/>
  <c r="V553" i="1"/>
  <c r="U553" i="1" s="1"/>
  <c r="V556" i="1"/>
  <c r="U556" i="1" s="1"/>
  <c r="V558" i="1"/>
  <c r="U558" i="1" s="1"/>
  <c r="V557" i="1"/>
  <c r="U557" i="1" s="1"/>
  <c r="V564" i="1"/>
  <c r="U564" i="1" s="1"/>
  <c r="V559" i="1"/>
  <c r="U559" i="1" s="1"/>
  <c r="V560" i="1"/>
  <c r="U560" i="1" s="1"/>
  <c r="V567" i="1"/>
  <c r="U567" i="1" s="1"/>
  <c r="V562" i="1"/>
  <c r="U562" i="1" s="1"/>
  <c r="V561" i="1"/>
  <c r="U561" i="1" s="1"/>
  <c r="V565" i="1"/>
  <c r="U565" i="1" s="1"/>
  <c r="V563" i="1"/>
  <c r="U563" i="1" s="1"/>
  <c r="V571" i="1"/>
  <c r="U571" i="1" s="1"/>
  <c r="V569" i="1"/>
  <c r="U569" i="1" s="1"/>
  <c r="V566" i="1"/>
  <c r="U566" i="1" s="1"/>
  <c r="V568" i="1"/>
  <c r="U568" i="1" s="1"/>
  <c r="V570" i="1"/>
  <c r="U570" i="1" s="1"/>
  <c r="V572" i="1"/>
  <c r="U572" i="1" s="1"/>
  <c r="V574" i="1"/>
  <c r="U574" i="1" s="1"/>
  <c r="V573" i="1"/>
  <c r="U573" i="1" s="1"/>
  <c r="V579" i="1"/>
  <c r="U579" i="1" s="1"/>
  <c r="V575" i="1"/>
  <c r="U575" i="1" s="1"/>
  <c r="V577" i="1"/>
  <c r="U577" i="1" s="1"/>
  <c r="V580" i="1"/>
  <c r="U580" i="1" s="1"/>
  <c r="V576" i="1"/>
  <c r="U576" i="1" s="1"/>
  <c r="V581" i="1"/>
  <c r="U581" i="1" s="1"/>
  <c r="V586" i="1"/>
  <c r="U586" i="1" s="1"/>
  <c r="V578" i="1"/>
  <c r="U578" i="1" s="1"/>
  <c r="V588" i="1"/>
  <c r="U588" i="1" s="1"/>
  <c r="V583" i="1"/>
  <c r="U583" i="1" s="1"/>
  <c r="V582" i="1"/>
  <c r="U582" i="1" s="1"/>
  <c r="V584" i="1"/>
  <c r="U584" i="1" s="1"/>
  <c r="V587" i="1"/>
  <c r="U587" i="1" s="1"/>
  <c r="V585" i="1"/>
  <c r="U585" i="1" s="1"/>
  <c r="V591" i="1"/>
  <c r="U591" i="1" s="1"/>
  <c r="V589" i="1"/>
  <c r="U589" i="1" s="1"/>
  <c r="V590" i="1"/>
  <c r="U590" i="1" s="1"/>
  <c r="V593" i="1"/>
  <c r="U593" i="1" s="1"/>
  <c r="V592" i="1"/>
  <c r="U592" i="1" s="1"/>
  <c r="V595" i="1"/>
  <c r="U595" i="1" s="1"/>
  <c r="V597" i="1"/>
  <c r="U597" i="1" s="1"/>
  <c r="V594" i="1"/>
  <c r="U594" i="1" s="1"/>
  <c r="V596" i="1"/>
  <c r="U596" i="1" s="1"/>
  <c r="V598" i="1"/>
  <c r="U598" i="1" s="1"/>
  <c r="V599" i="1"/>
  <c r="U599" i="1" s="1"/>
  <c r="V601" i="1"/>
  <c r="U601" i="1" s="1"/>
  <c r="V605" i="1"/>
  <c r="U605" i="1" s="1"/>
  <c r="V603" i="1"/>
  <c r="U603" i="1" s="1"/>
  <c r="V602" i="1"/>
  <c r="U602" i="1" s="1"/>
  <c r="V600" i="1"/>
  <c r="U600" i="1" s="1"/>
  <c r="V608" i="1"/>
  <c r="U608" i="1" s="1"/>
  <c r="V606" i="1"/>
  <c r="U606" i="1" s="1"/>
  <c r="V604" i="1"/>
  <c r="U604" i="1" s="1"/>
  <c r="V607" i="1"/>
  <c r="U607" i="1" s="1"/>
  <c r="V614" i="1"/>
  <c r="U614" i="1" s="1"/>
  <c r="V609" i="1"/>
  <c r="U609" i="1" s="1"/>
  <c r="V616" i="1"/>
  <c r="U616" i="1" s="1"/>
  <c r="V610" i="1"/>
  <c r="U610" i="1" s="1"/>
  <c r="V611" i="1"/>
  <c r="U611" i="1" s="1"/>
  <c r="V612" i="1"/>
  <c r="U612" i="1" s="1"/>
  <c r="V613" i="1"/>
  <c r="U613" i="1" s="1"/>
  <c r="V615" i="1"/>
  <c r="U615" i="1" s="1"/>
  <c r="V617" i="1"/>
  <c r="U617" i="1" s="1"/>
  <c r="V618" i="1"/>
  <c r="U618" i="1" s="1"/>
  <c r="V619" i="1"/>
  <c r="U619" i="1" s="1"/>
  <c r="V623" i="1"/>
  <c r="U623" i="1" s="1"/>
  <c r="V620" i="1"/>
  <c r="U620" i="1" s="1"/>
  <c r="V621" i="1"/>
  <c r="U621" i="1" s="1"/>
  <c r="V622" i="1"/>
  <c r="U622" i="1" s="1"/>
  <c r="V624" i="1"/>
  <c r="U624" i="1" s="1"/>
  <c r="V626" i="1"/>
  <c r="U626" i="1" s="1"/>
  <c r="V625" i="1"/>
  <c r="U625" i="1" s="1"/>
  <c r="V631" i="1"/>
  <c r="U631" i="1" s="1"/>
  <c r="V629" i="1"/>
  <c r="U629" i="1" s="1"/>
  <c r="V628" i="1"/>
  <c r="U628" i="1" s="1"/>
  <c r="V627" i="1"/>
  <c r="U627" i="1" s="1"/>
  <c r="V630" i="1"/>
  <c r="U630" i="1" s="1"/>
  <c r="V633" i="1"/>
  <c r="U633" i="1" s="1"/>
  <c r="V632" i="1"/>
  <c r="U632" i="1" s="1"/>
  <c r="V634" i="1"/>
  <c r="U634" i="1" s="1"/>
  <c r="V635" i="1"/>
  <c r="U635" i="1" s="1"/>
  <c r="V636" i="1"/>
  <c r="U636" i="1" s="1"/>
  <c r="V639" i="1"/>
  <c r="U639" i="1" s="1"/>
  <c r="V637" i="1"/>
  <c r="U637" i="1" s="1"/>
  <c r="V638" i="1"/>
  <c r="U638" i="1" s="1"/>
  <c r="V641" i="1"/>
  <c r="U641" i="1" s="1"/>
  <c r="V642" i="1"/>
  <c r="U642" i="1" s="1"/>
  <c r="V640" i="1"/>
  <c r="U640" i="1" s="1"/>
  <c r="V644" i="1"/>
  <c r="U644" i="1" s="1"/>
  <c r="V648" i="1"/>
  <c r="U648" i="1" s="1"/>
  <c r="V650" i="1"/>
  <c r="U650" i="1" s="1"/>
  <c r="V643" i="1"/>
  <c r="U643" i="1" s="1"/>
  <c r="V646" i="1"/>
  <c r="U646" i="1" s="1"/>
  <c r="V645" i="1"/>
  <c r="U645" i="1" s="1"/>
  <c r="V651" i="1"/>
  <c r="U651" i="1" s="1"/>
  <c r="V647" i="1"/>
  <c r="U647" i="1" s="1"/>
  <c r="V649" i="1"/>
  <c r="U649" i="1" s="1"/>
  <c r="V656" i="1"/>
  <c r="U656" i="1" s="1"/>
  <c r="V657" i="1"/>
  <c r="U657" i="1" s="1"/>
  <c r="V653" i="1"/>
  <c r="U653" i="1" s="1"/>
  <c r="V654" i="1"/>
  <c r="U654" i="1" s="1"/>
  <c r="V655" i="1"/>
  <c r="U655" i="1" s="1"/>
  <c r="V652" i="1"/>
  <c r="U652" i="1" s="1"/>
  <c r="V659" i="1"/>
  <c r="U659" i="1" s="1"/>
  <c r="V658" i="1"/>
  <c r="U658" i="1" s="1"/>
  <c r="V661" i="1"/>
  <c r="U661" i="1" s="1"/>
  <c r="V660" i="1"/>
  <c r="U660" i="1" s="1"/>
  <c r="V662" i="1"/>
  <c r="U662" i="1" s="1"/>
  <c r="V663" i="1"/>
  <c r="U663" i="1" s="1"/>
</calcChain>
</file>

<file path=xl/sharedStrings.xml><?xml version="1.0" encoding="utf-8"?>
<sst xmlns="http://schemas.openxmlformats.org/spreadsheetml/2006/main" count="16015" uniqueCount="1124">
  <si>
    <t>Excel for Data Analysis Project</t>
  </si>
  <si>
    <t>Instructions</t>
  </si>
  <si>
    <t>In the raw data sheet, review data and understand the relationship between the various columns</t>
  </si>
  <si>
    <t>Create a new worksheet and name it Pivot Tables</t>
  </si>
  <si>
    <t>In the Pivot Tables Sheets, create pivot tables that contains these aggregations:</t>
  </si>
  <si>
    <t>Total Revenue, Total Cost, Total Profit and Profit Margin</t>
  </si>
  <si>
    <t>Total Profit by Region</t>
  </si>
  <si>
    <t>Revenue and Cost by Sub-category</t>
  </si>
  <si>
    <t>Revenue, Cost and Profits , and Profit Margin by Date</t>
  </si>
  <si>
    <t>Profit by Customer Segments</t>
  </si>
  <si>
    <t>Create a new worksheet and name it Dashboard</t>
  </si>
  <si>
    <t>On the dashboard sheet, create the visualizations that show these:</t>
  </si>
  <si>
    <t>Slicers for segments, regions, category and subcategory</t>
  </si>
  <si>
    <t>A timeline that is bounded by the delivery dates</t>
  </si>
  <si>
    <t>[2:46 pm] Ivy Odametey</t>
  </si>
  <si>
    <t>Please find attached your assignment for the week. Submission date: 24th January,2022. Email: ivy.odametey@tech4dev.com</t>
  </si>
  <si>
    <t>[Data Analysis in Excel.xlsx]</t>
  </si>
  <si>
    <t>(https://technology4dev.sharepoint.com/sites/Cohort5DataScienceBatchB/Shared Documents/Week 1/Data Analysis in Excel.xlsx)</t>
  </si>
  <si>
    <t>Row ID</t>
  </si>
  <si>
    <t>Order ID</t>
  </si>
  <si>
    <t>Order Date</t>
  </si>
  <si>
    <t>Delivery Date</t>
  </si>
  <si>
    <t>Delivery Mode</t>
  </si>
  <si>
    <t>Customer ID</t>
  </si>
  <si>
    <t>Customer Name</t>
  </si>
  <si>
    <t>Customer Segment</t>
  </si>
  <si>
    <t>City</t>
  </si>
  <si>
    <t>Country</t>
  </si>
  <si>
    <t>Region</t>
  </si>
  <si>
    <t>Product ID</t>
  </si>
  <si>
    <t>Product Category</t>
  </si>
  <si>
    <t>Sub-Category</t>
  </si>
  <si>
    <t>Product Name</t>
  </si>
  <si>
    <t>Unit cost</t>
  </si>
  <si>
    <t>Quantity</t>
  </si>
  <si>
    <t>Selling price</t>
  </si>
  <si>
    <t>Discount</t>
  </si>
  <si>
    <t>OrdID-2018-0000011</t>
  </si>
  <si>
    <t>5-7 Day</t>
  </si>
  <si>
    <t>CustID- 401</t>
  </si>
  <si>
    <t>Selorm Addo</t>
  </si>
  <si>
    <t>Consumer</t>
  </si>
  <si>
    <t>Tamale</t>
  </si>
  <si>
    <t>Ghana</t>
  </si>
  <si>
    <t>Northern</t>
  </si>
  <si>
    <t>ProdID-28000011</t>
  </si>
  <si>
    <t>Electronics</t>
  </si>
  <si>
    <t>Accessories_Supplies</t>
  </si>
  <si>
    <t>Power Supply Module for HKC 401-2K201-D4211 HKL-480201/500201/550201 Accessories</t>
  </si>
  <si>
    <t>OrdID-2018-0000021</t>
  </si>
  <si>
    <t>2-3 Day</t>
  </si>
  <si>
    <t>CustID- 525</t>
  </si>
  <si>
    <t>Peter Ankoma</t>
  </si>
  <si>
    <t>Axim</t>
  </si>
  <si>
    <t>Western</t>
  </si>
  <si>
    <t>ProdID-28000021</t>
  </si>
  <si>
    <t>Phone_Tablets</t>
  </si>
  <si>
    <t>Mobile Phones</t>
  </si>
  <si>
    <t>Apple iPhone 8 Plus Gold 64GB 256GB 4G LTE Unlocked Smartphone SIM Free</t>
  </si>
  <si>
    <t>OrdID-2018-0000031</t>
  </si>
  <si>
    <t>CustID- 214</t>
  </si>
  <si>
    <t>Priscilla Mintah</t>
  </si>
  <si>
    <t>ProdID-28000031</t>
  </si>
  <si>
    <t>Home_Office</t>
  </si>
  <si>
    <t>Furniture</t>
  </si>
  <si>
    <t>Printed Chair Cover Soft Milk Silk</t>
  </si>
  <si>
    <t>OrdID-2018-0000041</t>
  </si>
  <si>
    <t>CustID- 030</t>
  </si>
  <si>
    <t>Cecilia Esi</t>
  </si>
  <si>
    <t>Home Office</t>
  </si>
  <si>
    <t>Ahwiaa</t>
  </si>
  <si>
    <t>Ashanti</t>
  </si>
  <si>
    <t>ProdID-28000041</t>
  </si>
  <si>
    <t>Apple iphone 8 plus locked ee red - 256 gb</t>
  </si>
  <si>
    <t>OrdID-2018-0000051</t>
  </si>
  <si>
    <t>CustID- 204</t>
  </si>
  <si>
    <t>Francis Mensah</t>
  </si>
  <si>
    <t>Tarkwa</t>
  </si>
  <si>
    <t>ProdID-28000051</t>
  </si>
  <si>
    <t>Power Supply Board Driver Board for Samsung T220 T220G T220 IP-49135B+ Accessory</t>
  </si>
  <si>
    <t>OrdID-2018-0000061</t>
  </si>
  <si>
    <t>Pick up</t>
  </si>
  <si>
    <t>CustID- 494</t>
  </si>
  <si>
    <t>Emmanuel Kwashie</t>
  </si>
  <si>
    <t>Mampong</t>
  </si>
  <si>
    <t>ProdID-28000061</t>
  </si>
  <si>
    <t>Projector Accessories 4h.1dn40.a00 Mains Power Supply for BenQ ms500/mx501/ms5</t>
  </si>
  <si>
    <t>OrdID-2018-0000071</t>
  </si>
  <si>
    <t>CustID- 096</t>
  </si>
  <si>
    <t>Abdul Rawuf</t>
  </si>
  <si>
    <t>Wa</t>
  </si>
  <si>
    <t>Upper West</t>
  </si>
  <si>
    <t>ProdID-28000071</t>
  </si>
  <si>
    <t>Apple iPhone 7 Plus 32GB 128GB 4G-LTE Entsperrt Smartphone 12M Warranty</t>
  </si>
  <si>
    <t>OrdID-2018-0000081</t>
  </si>
  <si>
    <t>CustID- 496</t>
  </si>
  <si>
    <t>Bridget Okyere</t>
  </si>
  <si>
    <t>Yendi</t>
  </si>
  <si>
    <t>ProdID-28000081</t>
  </si>
  <si>
    <t>Office suppliers</t>
  </si>
  <si>
    <t>OrdID-2018-0000091</t>
  </si>
  <si>
    <t>CustID- 290</t>
  </si>
  <si>
    <t>Michael Gyasi</t>
  </si>
  <si>
    <t>Cape Coast</t>
  </si>
  <si>
    <t>Central</t>
  </si>
  <si>
    <t>ProdID-28000091</t>
  </si>
  <si>
    <t>SAMSUNG GALAXY S10 (VERIZON) SM-G973U 128GB W CHARGERS SEE THRU EF-ZG973 COVER</t>
  </si>
  <si>
    <t>OrdID-2018-0000101</t>
  </si>
  <si>
    <t>ProdID-28000101</t>
  </si>
  <si>
    <t>Bean bag</t>
  </si>
  <si>
    <t>OrdID-2018-0000111</t>
  </si>
  <si>
    <t>CustID- 334</t>
  </si>
  <si>
    <t>Elikem Kobla</t>
  </si>
  <si>
    <t>Effiduase</t>
  </si>
  <si>
    <t>ProdID-28000111</t>
  </si>
  <si>
    <t>TV One 1RK-5RU-PSU 5RU 250w Power supply and accessories</t>
  </si>
  <si>
    <t>OrdID-2018-0000121</t>
  </si>
  <si>
    <t>CustID- 210</t>
  </si>
  <si>
    <t>Justice Nyamekye</t>
  </si>
  <si>
    <t>Bolgatanga</t>
  </si>
  <si>
    <t>Upper East</t>
  </si>
  <si>
    <t>ProdID-28000121</t>
  </si>
  <si>
    <t>Samsung s6 edge 64 gb</t>
  </si>
  <si>
    <t>OrdID-2018-0000131</t>
  </si>
  <si>
    <t>Express 1 Day</t>
  </si>
  <si>
    <t>CustID- 590</t>
  </si>
  <si>
    <t>Michael Bamfo</t>
  </si>
  <si>
    <t>Mandela</t>
  </si>
  <si>
    <t>Greater Accra</t>
  </si>
  <si>
    <t>ProdID-28000131</t>
  </si>
  <si>
    <t>TV One 1RK-6RU-PSU 6RU 250w Power supply and accessories</t>
  </si>
  <si>
    <t>OrdID-2018-0000141</t>
  </si>
  <si>
    <t>CustID- 424</t>
  </si>
  <si>
    <t>Lovelyn Bentil</t>
  </si>
  <si>
    <t>Obuasi</t>
  </si>
  <si>
    <t>ProdID-28000141</t>
  </si>
  <si>
    <t>Apple iPhone 11 - 256GB - Black (T-Mobile) A2111 (CDMA + GSM)</t>
  </si>
  <si>
    <t>OrdID-2018-0000151</t>
  </si>
  <si>
    <t>CustID- 175</t>
  </si>
  <si>
    <t>Nana Yaa</t>
  </si>
  <si>
    <t>Goaso</t>
  </si>
  <si>
    <t>Brong-Ahafo</t>
  </si>
  <si>
    <t>ProdID-28000151</t>
  </si>
  <si>
    <t>Vertu Constellation RHV 8 Phone - GENUINE</t>
  </si>
  <si>
    <t>OrdID-2018-0000161</t>
  </si>
  <si>
    <t>CustID- 541</t>
  </si>
  <si>
    <t>Patricia Narh</t>
  </si>
  <si>
    <t>ProdID-28000161</t>
  </si>
  <si>
    <t>Chaise longue</t>
  </si>
  <si>
    <t>OrdID-2018-0000171</t>
  </si>
  <si>
    <t>ProdID-28000171</t>
  </si>
  <si>
    <t>TV One 1RK-4RU-PSU 4RU 250w Power supply and accessories</t>
  </si>
  <si>
    <t>OrdID-2018-0000181</t>
  </si>
  <si>
    <t>CustID- 453</t>
  </si>
  <si>
    <t>Osei Bonsu</t>
  </si>
  <si>
    <t>Corporate</t>
  </si>
  <si>
    <t>ProdID-28000181</t>
  </si>
  <si>
    <t>Xiaomi Redmi Note 7 - 64GB - Space Black (Unlocked) (Dual SIM)</t>
  </si>
  <si>
    <t>OrdID-2018-0000191</t>
  </si>
  <si>
    <t>ProdID-28000191</t>
  </si>
  <si>
    <t>Garmin Nüvi 1350 GPS Navigator With Accessories and power supply &amp; auto mount</t>
  </si>
  <si>
    <t>OrdID-2018-0000201</t>
  </si>
  <si>
    <t>CustID- 572</t>
  </si>
  <si>
    <t>Akua Boatemaa</t>
  </si>
  <si>
    <t>Mim</t>
  </si>
  <si>
    <t>ProdID-28000201</t>
  </si>
  <si>
    <t>APPLE iPhone 7 32/128/256GB Factory Unlocked Smartphone - Various Colour</t>
  </si>
  <si>
    <t>OrdID-2018-0000211</t>
  </si>
  <si>
    <t>CustID- 254</t>
  </si>
  <si>
    <t>Krobo Edusei</t>
  </si>
  <si>
    <t>ProdID-28000211</t>
  </si>
  <si>
    <t>Rostra 250-2951 SourcePWR+ Plus Intelligent Accessory Power Supply 12V 7.5 Amp</t>
  </si>
  <si>
    <t>OrdID-2018-0000221</t>
  </si>
  <si>
    <t>ProdID-28000221</t>
  </si>
  <si>
    <t>RCA (CRF907) Audiovox Accessories A/V Modulator With Power Supply Cord</t>
  </si>
  <si>
    <t>OrdID-2018-0000231</t>
  </si>
  <si>
    <t>ProdID-28000231</t>
  </si>
  <si>
    <t>Fauteuil</t>
  </si>
  <si>
    <t>OrdID-2018-0000241</t>
  </si>
  <si>
    <t>ProdID-28000241</t>
  </si>
  <si>
    <t>Ottoman</t>
  </si>
  <si>
    <t>OrdID-2018-0000251</t>
  </si>
  <si>
    <t>CustID- 245</t>
  </si>
  <si>
    <t>Tetteyfio Akuyoo</t>
  </si>
  <si>
    <t>Dzodze</t>
  </si>
  <si>
    <t>Volta</t>
  </si>
  <si>
    <t>ProdID-28000251</t>
  </si>
  <si>
    <t>LG V40 128GB - GSM Unlocked Smartphone Choose color Excellent Condition</t>
  </si>
  <si>
    <t>OrdID-2018-0000261</t>
  </si>
  <si>
    <t>CustID- 397</t>
  </si>
  <si>
    <t>Godred Gyimah</t>
  </si>
  <si>
    <t>Ashaiman </t>
  </si>
  <si>
    <t>ProdID-28000261</t>
  </si>
  <si>
    <t>EAY63368801 EAY64229801 EAX65784201 (1.5) POWER SUPPLY FOR LG ACCESSORY C03-L03</t>
  </si>
  <si>
    <t>OrdID-2018-0000271</t>
  </si>
  <si>
    <t>ProdID-28000271</t>
  </si>
  <si>
    <t>LG Model 8102 ITE Cell Phone AC Adapter Power Supply phone accessories wires</t>
  </si>
  <si>
    <t>OrdID-2018-0000281</t>
  </si>
  <si>
    <t>ProdID-28000281</t>
  </si>
  <si>
    <t>New BlackBerry Passport -BLACK- 32GB (Unlocked) +-ON SALE-- !!</t>
  </si>
  <si>
    <t>OrdID-2018-0000291</t>
  </si>
  <si>
    <t>ProdID-28000291</t>
  </si>
  <si>
    <t>Original Unlocked Apple iPhone 7 Plus Jet Black/Black/Gold/Silver/Pink 32GB</t>
  </si>
  <si>
    <t>OrdID-2018-0000301</t>
  </si>
  <si>
    <t>CustID- 152</t>
  </si>
  <si>
    <t>Okyere Mintah</t>
  </si>
  <si>
    <t>Koforidua</t>
  </si>
  <si>
    <t>Eastern</t>
  </si>
  <si>
    <t>ProdID-28000301</t>
  </si>
  <si>
    <t>Recliner</t>
  </si>
  <si>
    <t>OrdID-2018-0000311</t>
  </si>
  <si>
    <t>ProdID-28000311</t>
  </si>
  <si>
    <t>100% Genuine NOKIA PHONE 3310 - Cingular</t>
  </si>
  <si>
    <t>OrdID-2018-0000321</t>
  </si>
  <si>
    <t>ProdID-28000321</t>
  </si>
  <si>
    <t>Laptop_Desktop accessories</t>
  </si>
  <si>
    <t>Logitech C270 HD Computer Webcam Drive-Free with Microphone Anchor Video TV</t>
  </si>
  <si>
    <t>OrdID-2018-0000331</t>
  </si>
  <si>
    <t>CustID- 271</t>
  </si>
  <si>
    <t>Francisca Obeng</t>
  </si>
  <si>
    <t>ProdID-28000331</t>
  </si>
  <si>
    <t>1080P HD Webcam With Microphone Auto Focusing Web Camera For PC Laptop Desktop</t>
  </si>
  <si>
    <t>OrdID-2018-0000341</t>
  </si>
  <si>
    <t>ProdID-28000341</t>
  </si>
  <si>
    <t>Laptop Power AC Adapter Charger 40W For Samsung Chromebook XE500C12 PA-1250-98</t>
  </si>
  <si>
    <t>OrdID-2018-0000351</t>
  </si>
  <si>
    <t>ProdID-28000351</t>
  </si>
  <si>
    <t>Headphones</t>
  </si>
  <si>
    <t>V9 Bluetooth Earphone With Voice Control - Black</t>
  </si>
  <si>
    <t>OrdID-2018-0000361</t>
  </si>
  <si>
    <t>CustID- 557</t>
  </si>
  <si>
    <t>Ebenezer Darko</t>
  </si>
  <si>
    <t>Accra</t>
  </si>
  <si>
    <t>ProdID-28000361</t>
  </si>
  <si>
    <t>Bat Music 5800 Original TF MP3 Headset + Free Aux Cable - Black</t>
  </si>
  <si>
    <t>OrdID-2018-0000371</t>
  </si>
  <si>
    <t>ProdID-28000371</t>
  </si>
  <si>
    <t>XIAOMI Redmi 5.0 Air Dots Headphone - Basic - Black</t>
  </si>
  <si>
    <t>OrdID-2018-0000381</t>
  </si>
  <si>
    <t>ProdID-28000381</t>
  </si>
  <si>
    <t>Ergonomic Mesh Office Swivel Chair - Black</t>
  </si>
  <si>
    <t>OrdID-2018-0000391</t>
  </si>
  <si>
    <t>CustID- 102</t>
  </si>
  <si>
    <t>Owusu Sekyere</t>
  </si>
  <si>
    <t>ProdID-28000391</t>
  </si>
  <si>
    <t>Home_Kitchen</t>
  </si>
  <si>
    <t>Binatone DI-1255 Dry Iron - 1200 Watt White/Black</t>
  </si>
  <si>
    <t>OrdID-2018-0000401</t>
  </si>
  <si>
    <t>ProdID-28000401</t>
  </si>
  <si>
    <t>P47 Bluetooth Stereo Wireless Beats Headset - Black</t>
  </si>
  <si>
    <t>OrdID-2018-0000411</t>
  </si>
  <si>
    <t>ProdID-28000411</t>
  </si>
  <si>
    <t>Samsung Galaxy Buds Wireless Headset - Black</t>
  </si>
  <si>
    <t>OrdID-2018-0000421</t>
  </si>
  <si>
    <t>CustID- 372</t>
  </si>
  <si>
    <t>Antwi Frimpong</t>
  </si>
  <si>
    <t>Akatsi</t>
  </si>
  <si>
    <t>ProdID-28000421</t>
  </si>
  <si>
    <t>TWS I7 Wireless Bluetooth V4.1 Headphone - White</t>
  </si>
  <si>
    <t>OrdID-2018-0000431</t>
  </si>
  <si>
    <t>ProdID-28000431</t>
  </si>
  <si>
    <t>H17T Bluetooth Earphone With Charging Case - White</t>
  </si>
  <si>
    <t>OrdID-2018-0000441</t>
  </si>
  <si>
    <t>ProdID-28000441</t>
  </si>
  <si>
    <t>N Logitech G230 Stereo Gaming Noise-cancelling Wired Headset (981-000541)</t>
  </si>
  <si>
    <t>OrdID-2018-0000451</t>
  </si>
  <si>
    <t>ProdID-28000451</t>
  </si>
  <si>
    <t>Logitech H110 Stereo Headset with Noise Cancelling Microphone</t>
  </si>
  <si>
    <t>OrdID-2018-0000461</t>
  </si>
  <si>
    <t>ProdID-28000461</t>
  </si>
  <si>
    <t>6in1 Screen Cleaning Kit Cloth Wipe Brush TV Tablet Laptop Computer Lens Cleaner</t>
  </si>
  <si>
    <t>OrdID-2018-0000471</t>
  </si>
  <si>
    <t>CustID- 146</t>
  </si>
  <si>
    <t>Ernestina Darko</t>
  </si>
  <si>
    <t>Bimbilla</t>
  </si>
  <si>
    <t>ProdID-28000471</t>
  </si>
  <si>
    <t>Screen Cleaning Kit Cleaner Spray Brush Microfiber Cloth Wipe Phone TV Camera</t>
  </si>
  <si>
    <t>OrdID-2018-0000481</t>
  </si>
  <si>
    <t>ProdID-28000481</t>
  </si>
  <si>
    <t>Marado Electric Heat Kettle - 2 Litre Silver</t>
  </si>
  <si>
    <t>OrdID-2018-0000491</t>
  </si>
  <si>
    <t>CustID- 104</t>
  </si>
  <si>
    <t>Erica Ntiamoah</t>
  </si>
  <si>
    <t>ProdID-28000491</t>
  </si>
  <si>
    <t>Telephones_Accessories</t>
  </si>
  <si>
    <t>Geilienergy BT183342 BT283342 BT166342 BT266342 BT162342 BT262342 Battery</t>
  </si>
  <si>
    <t>OrdID-2018-0000501</t>
  </si>
  <si>
    <t>ProdID-28000501</t>
  </si>
  <si>
    <t>Italian Home Rice Cooker - 5 Litre Black/Silver</t>
  </si>
  <si>
    <t>OrdID-2018-0000511</t>
  </si>
  <si>
    <t>ProdID-28000511</t>
  </si>
  <si>
    <t>Phone Extension Cord 25 Ft, Telephone Cable with Standard RJ11 Plug and 1 in-Line Couplers</t>
  </si>
  <si>
    <t>OrdID-2018-0000521</t>
  </si>
  <si>
    <t>ProdID-28000521</t>
  </si>
  <si>
    <t>Samsung Level U Bluetooth Wireless In-ear Headphones With Microphone - Black</t>
  </si>
  <si>
    <t>OrdID-2018-0000531</t>
  </si>
  <si>
    <t>OrdID-2018-0000541</t>
  </si>
  <si>
    <t>ProdID-28000531</t>
  </si>
  <si>
    <t>Telephone Cord, Phone Cord, Handset Cord, Black, 2 Pack, Universally Compatible</t>
  </si>
  <si>
    <t>OrdID-2018-0000551</t>
  </si>
  <si>
    <t>ProdID-28000541</t>
  </si>
  <si>
    <t>ICONA ILK - 100 SS Effective Electric Kettle - 1.8 Litres - Silver</t>
  </si>
  <si>
    <t>OrdID-2018-0000561</t>
  </si>
  <si>
    <t>ProdID-28000551</t>
  </si>
  <si>
    <t>6 Cubes Plastic Wardrobe With Shoe Rack - Black/White</t>
  </si>
  <si>
    <t>OrdID-2018-0000571</t>
  </si>
  <si>
    <t>ProdID-28000561</t>
  </si>
  <si>
    <t>Fosmon 4K HDMI Cable 50 Feet, Gold-Plated Ultra High Speed (10.2 Gigabyte per second UHD</t>
  </si>
  <si>
    <t>OrdID-2018-0000581</t>
  </si>
  <si>
    <t>ProdID-28000571</t>
  </si>
  <si>
    <t>Sandwich Maker - 2 Slice White</t>
  </si>
  <si>
    <t>OrdID-2018-0000591</t>
  </si>
  <si>
    <t>ProdID-28000581</t>
  </si>
  <si>
    <t>Replacement Battery BT162342 / BT262342 for Vtech AT&amp;T Cordless Telephones CS6114</t>
  </si>
  <si>
    <t>OrdID-2018-0000601</t>
  </si>
  <si>
    <t>ProdID-28000591</t>
  </si>
  <si>
    <t>Willful M98 Bluetooth Headset Wireless Headset with Microphone Charging Base Pro Clear Sound</t>
  </si>
  <si>
    <t>OrdID-2018-0000611</t>
  </si>
  <si>
    <t>ProdID-28000601</t>
  </si>
  <si>
    <t>Willful M98 Bluetooth Headset Wireless Headset with Microphone Charging Base Pro Clear Sound for Car Truck Driver Call Center Home Office PC</t>
  </si>
  <si>
    <t>OrdID-2018-0000621</t>
  </si>
  <si>
    <t>ProdID-28000611</t>
  </si>
  <si>
    <t>Telephone-Headset Microphone Noise-Cancelling Headphone Hands-Free - Quick Disconnect with RJ9 Cables for Yealink Polycom Avaya Unify Vtech Grandstream Mitel Phones</t>
  </si>
  <si>
    <t>OrdID-2018-0000631</t>
  </si>
  <si>
    <t>ProdID-28000621</t>
  </si>
  <si>
    <t>Home Audio</t>
  </si>
  <si>
    <t>Dayton Audio T652 Dual 6-1/2" 2-Way Tower Speaker Pair</t>
  </si>
  <si>
    <t>OrdID-2018-0000641</t>
  </si>
  <si>
    <t>OrdID-2018-0000661</t>
  </si>
  <si>
    <t>ProdID-28000631</t>
  </si>
  <si>
    <t>Dayton Audio UM10-22 10" Ultimax DVC Subwoofer 2 ohms Per Coil</t>
  </si>
  <si>
    <t>OrdID-2018-0000671</t>
  </si>
  <si>
    <t>ProdID-28000641</t>
  </si>
  <si>
    <t>iMBAPrice 50 Feet Long Telephone Extension Cord Phone Cable Line Wire - White</t>
  </si>
  <si>
    <t>OrdID-2018-0000681</t>
  </si>
  <si>
    <t>ProdID-28000651</t>
  </si>
  <si>
    <t>Logitech 3.5 mm Analog Stereo Headset H151 with Boom Microphone - Black</t>
  </si>
  <si>
    <t>OrdID-2018-0000691</t>
  </si>
  <si>
    <t>CustID- 186</t>
  </si>
  <si>
    <t>Elorm Nartey</t>
  </si>
  <si>
    <t>Suhum</t>
  </si>
  <si>
    <t>ProdID-28000661</t>
  </si>
  <si>
    <t>iMah BT183342/BT283342 2.4V 400mAh Ni-MH Battery Pack, Also Compatible with AT&amp;T VTech…</t>
  </si>
  <si>
    <t>OrdID-2018-0000701</t>
  </si>
  <si>
    <t>OrdID-2018-0000711</t>
  </si>
  <si>
    <t>ProdID-28000671</t>
  </si>
  <si>
    <t>KB-999G Blender - 1.5 Litre-Black</t>
  </si>
  <si>
    <t>OrdID-2018-0000721</t>
  </si>
  <si>
    <t>ProdID-28000681</t>
  </si>
  <si>
    <t>Scarlett Steam Iron - 1000W-1200W - White-Blue</t>
  </si>
  <si>
    <t>OrdID-2018-0000731</t>
  </si>
  <si>
    <t>ProdID-28000691</t>
  </si>
  <si>
    <t>Pioneer VSX-451 AM/FM Pro-Logic Home Audio Stereo Receiver with remote</t>
  </si>
  <si>
    <t>OrdID-2018-0000741</t>
  </si>
  <si>
    <t>OrdID-2018-0000751</t>
  </si>
  <si>
    <t>ProdID-28000701</t>
  </si>
  <si>
    <t>Dayton Audio MK442T 4" 2-Way Transmission Line Tower Speaker Pair</t>
  </si>
  <si>
    <t>OrdID-2018-0000761</t>
  </si>
  <si>
    <t>ProdID-28000711</t>
  </si>
  <si>
    <t>Acoustic Audio GX-350 Speakers (2x Pair) DJ Home Stereo Theater PA Surround 8ohm</t>
  </si>
  <si>
    <t>OrdID-2018-0000771</t>
  </si>
  <si>
    <t>ProdID-28000721</t>
  </si>
  <si>
    <t>Energizer 1216 Batteries 3V Lithium, (1 Battery Count)</t>
  </si>
  <si>
    <t>OrdID-2018-0000781</t>
  </si>
  <si>
    <t>ProdID-28000731</t>
  </si>
  <si>
    <t>iMah AAA Rechargeable Batteries 1.2V 750mAh Ni-MH, Also Compatible with Panasonic Cordless</t>
  </si>
  <si>
    <t>OrdID-2018-0000791</t>
  </si>
  <si>
    <t>OrdID-2018-0000801</t>
  </si>
  <si>
    <t>ProdID-28000741</t>
  </si>
  <si>
    <t>vCharged 12 FT Longest MFi Certified Lightning Cable Nylon Braided USB Charging Cord</t>
  </si>
  <si>
    <t>OrdID-2018-0000811</t>
  </si>
  <si>
    <t>ProdID-28000751</t>
  </si>
  <si>
    <t>iMah BT162342/BT262342 2.4V 300mAh Ni-MH Cordless Phone Batteries Compatible with VTech</t>
  </si>
  <si>
    <t>OrdID-2018-0000821</t>
  </si>
  <si>
    <t>ProdID-28000761</t>
  </si>
  <si>
    <t>Panasonic Genuine HHR-4DPA/4B AAA NiMH Rechargeable Batteries for DECT Cordless</t>
  </si>
  <si>
    <t>OrdID-2018-0000831</t>
  </si>
  <si>
    <t>ProdID-28000771</t>
  </si>
  <si>
    <t>Radios_Transceivers</t>
  </si>
  <si>
    <t>Motorola SL4000 UHF 403-470MHz Digital inc battery, antenna, beltclip &amp; cable #B</t>
  </si>
  <si>
    <t>OrdID-2018-0000841</t>
  </si>
  <si>
    <t>ProdID-28000781</t>
  </si>
  <si>
    <t>Scarlett SC-20A/20B Electric Kettle - 2 Litre Silver</t>
  </si>
  <si>
    <t>OrdID-2018-0000851</t>
  </si>
  <si>
    <t>ProdID-28000791</t>
  </si>
  <si>
    <t>Airtech MR356 50W UHF duplexer N-type connectors</t>
  </si>
  <si>
    <t>OrdID-2018-0000861</t>
  </si>
  <si>
    <t>ProdID-28000801</t>
  </si>
  <si>
    <t>Plastic Storage Bowl Set - 17 Pieces Green</t>
  </si>
  <si>
    <t>OrdID-2018-0000871</t>
  </si>
  <si>
    <t>ProdID-28000811</t>
  </si>
  <si>
    <t>Motorola SL4000 Compact DMR Digital UHF Two Way Radio Walkie Talkie</t>
  </si>
  <si>
    <t>OrdID-2018-0000881</t>
  </si>
  <si>
    <t>OrdID-2018-0000891</t>
  </si>
  <si>
    <t>ProdID-28000821</t>
  </si>
  <si>
    <t>8 Pack Panasonic NiMH AAA Rechargeable Battery for Cordless Phones,Orange</t>
  </si>
  <si>
    <t>OrdID-2018-0000901</t>
  </si>
  <si>
    <t>CustID- 587</t>
  </si>
  <si>
    <t>Martina Mensah</t>
  </si>
  <si>
    <t>ProdID-28000831</t>
  </si>
  <si>
    <t>Motorola GP380 UHF 403-470MHz c/w battery, antenna &amp; beltclip. #B</t>
  </si>
  <si>
    <t>OrdID-2018-0000911</t>
  </si>
  <si>
    <t>OrdID-2018-0000921</t>
  </si>
  <si>
    <t>ProdID-28000841</t>
  </si>
  <si>
    <t>Sigma Wireless SDX460 UHF 440-512MHz duplexer N-type connectors</t>
  </si>
  <si>
    <t>OrdID-2018-0000931</t>
  </si>
  <si>
    <t>ProdID-28000851</t>
  </si>
  <si>
    <t>Simoco XFin UHF 420-470MHz trunking handportable c/w battery, charger &amp; antenna</t>
  </si>
  <si>
    <t>OrdID-2018-0000941</t>
  </si>
  <si>
    <t>ProdID-28000861</t>
  </si>
  <si>
    <t>Motorola GP344 UHF 403-470MHz  handportable c/w battery &amp; antenna #B</t>
  </si>
  <si>
    <t>OrdID-2018-0000951</t>
  </si>
  <si>
    <t>ProdID-28000871</t>
  </si>
  <si>
    <t>Scarlett Sc-20A Electric Kettle - 2 Litre Silver</t>
  </si>
  <si>
    <t>OrdID-2018-0000961</t>
  </si>
  <si>
    <t>ProdID-28000881</t>
  </si>
  <si>
    <t>Softalk Phone Line Cord 15-Feet Silver Landline Telephone Accessory (46615)</t>
  </si>
  <si>
    <t>OrdID-2018-0000971</t>
  </si>
  <si>
    <t>ProdID-28000891</t>
  </si>
  <si>
    <t>Plantronics Blackwire C225 Headset</t>
  </si>
  <si>
    <t>OrdID-2018-0000981</t>
  </si>
  <si>
    <t>ProdID-28000901</t>
  </si>
  <si>
    <t>700ml Wall Mounted Automatic Touchless Dispenser induction hand Sanitizer holder</t>
  </si>
  <si>
    <t>OrdID-2018-0000991</t>
  </si>
  <si>
    <t>ProdID-28000911</t>
  </si>
  <si>
    <t>Television</t>
  </si>
  <si>
    <t>43" Toshiba 43V5863DA UHD Smart TV</t>
  </si>
  <si>
    <t>OrdID-2018-0001001</t>
  </si>
  <si>
    <t>ProdID-28000921</t>
  </si>
  <si>
    <t>Italian Home Rice Cooker - 5 Litres White</t>
  </si>
  <si>
    <t>OrdID-2018-0001011</t>
  </si>
  <si>
    <t>ProdID-28000931</t>
  </si>
  <si>
    <t>Electric Kettle - 2 Litre Silver</t>
  </si>
  <si>
    <t>OrdID-2018-0001021</t>
  </si>
  <si>
    <t>ProdID-28000941</t>
  </si>
  <si>
    <t>Italian Home Rice Cooker With Steamer - 5 Litres - Orange</t>
  </si>
  <si>
    <t>OrdID-2018-0001031</t>
  </si>
  <si>
    <t>ProdID-28000951</t>
  </si>
  <si>
    <t>Queen Size Bedsheet Set 4 Pieces - Yellow/Black + Free Laundry Mesh</t>
  </si>
  <si>
    <t>OrdID-2018-0001041</t>
  </si>
  <si>
    <t>ProdID-28000961</t>
  </si>
  <si>
    <t>SOUTHWESTERN BELL S60067 White Handset Cord 12 Feet</t>
  </si>
  <si>
    <t>OrdID-2018-0001051</t>
  </si>
  <si>
    <t>ProdID-28000971</t>
  </si>
  <si>
    <t>Two Way Telephone Splitters,Uvital Male to 2 Female Converter Cable RJ11 6P4C Telephone</t>
  </si>
  <si>
    <t>OrdID-2018-0001061</t>
  </si>
  <si>
    <t>ProdID-28000981</t>
  </si>
  <si>
    <t>SONY BRAVIA FULL HD 1080, 52'' X3500 LCD</t>
  </si>
  <si>
    <t>OrdID-2018-0001071</t>
  </si>
  <si>
    <t>ProdID-28000991</t>
  </si>
  <si>
    <t>Electric Heating Lunch Box &amp; Food Warmer - Multicolour</t>
  </si>
  <si>
    <t>OrdID-2018-0001081</t>
  </si>
  <si>
    <t>ProdID-28001001</t>
  </si>
  <si>
    <t>Sharp 24" Inch Smart LED TV Freeview Play HD Ready Netflix Wi-Fi g6130 series</t>
  </si>
  <si>
    <t>OrdID-2018-0001091</t>
  </si>
  <si>
    <t>ProdID-28001011</t>
  </si>
  <si>
    <t>16 Cubes Plastic Wardrobe + 8 Shoe Rack - Black</t>
  </si>
  <si>
    <t>OrdID-2018-0001101</t>
  </si>
  <si>
    <t>ProdID-28001021</t>
  </si>
  <si>
    <t>Neon NRC-22 Rice Cooker - 2.2 Litre Black/Silver</t>
  </si>
  <si>
    <t>OrdID-2018-0001111</t>
  </si>
  <si>
    <t>ProdID-28001031</t>
  </si>
  <si>
    <t>Scarlett HE-133 Hand Mixer - 180 Watt White</t>
  </si>
  <si>
    <t>OrdID-2018-0001121</t>
  </si>
  <si>
    <t>OrdID-2018-0001131</t>
  </si>
  <si>
    <t>ProdID-28001041</t>
  </si>
  <si>
    <t>Mini Tv Tensai Vintage</t>
  </si>
  <si>
    <t>OrdID-2018-0001141</t>
  </si>
  <si>
    <t>ProdID-28001051</t>
  </si>
  <si>
    <t>NEW SONY BRAVIA KDL40WE663 40" Smart HDR LED TV</t>
  </si>
  <si>
    <t>OrdID-2018-0001151</t>
  </si>
  <si>
    <t>ProdID-28001061</t>
  </si>
  <si>
    <t>Italian Home Rice Cooker - 5 Litre White</t>
  </si>
  <si>
    <t>OrdID-2018-0001161</t>
  </si>
  <si>
    <t>OrdID-2018-0001171</t>
  </si>
  <si>
    <t>OrdID-2018-0001181</t>
  </si>
  <si>
    <t>ProdID-28001071</t>
  </si>
  <si>
    <t>25 Feet Black Phone Telephone Extension Cord Cable Wire with Standard RJ-11 Plugs by True</t>
  </si>
  <si>
    <t>OrdID-2018-0001191</t>
  </si>
  <si>
    <t>ProdID-28001081</t>
  </si>
  <si>
    <t>400ML Anti-Bacterial Hand Sanitizer Bathroom smart Automatic Dispenser holder</t>
  </si>
  <si>
    <t>OrdID-2018-0001201</t>
  </si>
  <si>
    <t>ProdID-28001091</t>
  </si>
  <si>
    <t>Power Gear In-Line Network Coupler, Connects RJ45 Ethernet Cables to Modems, Routers, Hubs</t>
  </si>
  <si>
    <t>OrdID-2018-0001211</t>
  </si>
  <si>
    <t>ProdID-28001101</t>
  </si>
  <si>
    <t>Sony Trinitron TV</t>
  </si>
  <si>
    <t>OrdID-2018-0001221</t>
  </si>
  <si>
    <t>ProdID-28001111</t>
  </si>
  <si>
    <t>UltraHD Smart TV</t>
  </si>
  <si>
    <t>OrdID-2018-0001231</t>
  </si>
  <si>
    <t>ProdID-28001121</t>
  </si>
  <si>
    <t>Tv 19 pollici HD Philips</t>
  </si>
  <si>
    <t>OrdID-2018-0001241</t>
  </si>
  <si>
    <t>CustID- 407</t>
  </si>
  <si>
    <t>Desmond Boateng</t>
  </si>
  <si>
    <t>Takoradi</t>
  </si>
  <si>
    <t>ProdID-28001131</t>
  </si>
  <si>
    <t>Vizio D24-D1 D-Series 24" Class LED Smart TV (Black)</t>
  </si>
  <si>
    <t>OrdID-2018-0001251</t>
  </si>
  <si>
    <t>ProdID-28001141</t>
  </si>
  <si>
    <t>MOTOROLA MOBILE ACCESSORIES Motorola Boom 2 Wireless Headset</t>
  </si>
  <si>
    <t>OrdID-2018-0001261</t>
  </si>
  <si>
    <t>ProdID-28001151</t>
  </si>
  <si>
    <t>Vintage Casio JY-10 2" Portable LCD Color Television with Case</t>
  </si>
  <si>
    <t>OrdID-2018-0001271</t>
  </si>
  <si>
    <t>ProdID-28001161</t>
  </si>
  <si>
    <t>Samsung UN32J4001 32-Inch J4001-Series 720p HD LED TV</t>
  </si>
  <si>
    <t>OrdID-2018-0001281</t>
  </si>
  <si>
    <t>ProdID-28001171</t>
  </si>
  <si>
    <t>Touch Me Toothpaste Dispenser + 5 Slot Tooth Brush Holder - White</t>
  </si>
  <si>
    <t>OrdID-2018-0001291</t>
  </si>
  <si>
    <t>ProdID-28001181</t>
  </si>
  <si>
    <t>Samsung - UN43TU7000FXZA - 43" 7 Series 4K UHD Smart LED with HDR TV</t>
  </si>
  <si>
    <t>OrdID-2018-0001301</t>
  </si>
  <si>
    <t>OrdID-2018-0001311</t>
  </si>
  <si>
    <t>ProdID-28001191</t>
  </si>
  <si>
    <t>Bomei BM-929 Cordless Electric Kettle - White/Blue</t>
  </si>
  <si>
    <t>OrdID-2018-0001321</t>
  </si>
  <si>
    <t>ProdID-28001201</t>
  </si>
  <si>
    <t>Office Products</t>
  </si>
  <si>
    <t>High quality A4 Navigator</t>
  </si>
  <si>
    <t>OrdID-2018-0001331</t>
  </si>
  <si>
    <t>ProdID-28001211</t>
  </si>
  <si>
    <t>Wearable Technology</t>
  </si>
  <si>
    <t>Xiaomi Mi Band 5 Smart Watch Wristband Amoled Bluetooth 5 Water ENGLISH VERSION</t>
  </si>
  <si>
    <t>OrdID-2018-0001341</t>
  </si>
  <si>
    <t>ProdID-28001221</t>
  </si>
  <si>
    <t>Scotch Thermal Laminating Pouches, 200-Pack, 8.9 x 11.4 inches, Letter Size Sheets, Clear, 3-Mil (TP3854-200)</t>
  </si>
  <si>
    <t>OrdID-2018-0001351</t>
  </si>
  <si>
    <t>ProdID-28001231</t>
  </si>
  <si>
    <t>Texas Instruments TI-30XS MultiView Scientific Calculator</t>
  </si>
  <si>
    <t>OrdID-2018-0001361</t>
  </si>
  <si>
    <t>ProdID-28001241</t>
  </si>
  <si>
    <t>Xiaomi Huami Amazfit Stratos Pace 2 Smart Watch with GPS English Version</t>
  </si>
  <si>
    <t>OrdID-2018-0001371</t>
  </si>
  <si>
    <t>ProdID-28001251</t>
  </si>
  <si>
    <t>DYMO Label Printer | LabelWriter 450 Direct Thermal Label Printer, Great for Labeling, Filing, Mailing, Barcodes and More, Home &amp; Office Organization</t>
  </si>
  <si>
    <t>OrdID-2018-0001381</t>
  </si>
  <si>
    <t>ProdID-28001261</t>
  </si>
  <si>
    <t>Samsung Galaxy Gear S2 Smart Watch Bluetooth Wi-Fi mix GRADE</t>
  </si>
  <si>
    <t>OrdID-2018-0001391</t>
  </si>
  <si>
    <t>ProdID-28001271</t>
  </si>
  <si>
    <t>OPPO Watch 46MM WiFi Android Phone</t>
  </si>
  <si>
    <t>OrdID-2018-0001401</t>
  </si>
  <si>
    <t>ProdID-28001281</t>
  </si>
  <si>
    <t>Tools_Home Improvement</t>
  </si>
  <si>
    <t>Xacto X3311 N0. 1 Precision Knife With 5 No. 11 Blades#1</t>
  </si>
  <si>
    <t>OrdID-2018-0001411</t>
  </si>
  <si>
    <t>ProdID-28001291</t>
  </si>
  <si>
    <t>Samsung Galaxy Watch Active 2 Thom Browne Edition with Case and Steel Buckle</t>
  </si>
  <si>
    <t>OrdID-2018-0001421</t>
  </si>
  <si>
    <t>ProdID-28001301</t>
  </si>
  <si>
    <t>Apple Watch Series 3 Stainless Steel Case with Milanese Loop - Space Black</t>
  </si>
  <si>
    <t>OrdID-2018-0001431</t>
  </si>
  <si>
    <t>ProdID-28001311</t>
  </si>
  <si>
    <t>Samsung Galaxy Gear Fit 2 Pro Fitness Watch SM-R365 (Small) Smartwatch - Black</t>
  </si>
  <si>
    <t>OrdID-2018-0001441</t>
  </si>
  <si>
    <t>ProdID-28001321</t>
  </si>
  <si>
    <t>BLACK+DECKER 20V MAX Cordless Drill / Driver#2</t>
  </si>
  <si>
    <t>OrdID-2018-0001451</t>
  </si>
  <si>
    <t>ProdID-28001331</t>
  </si>
  <si>
    <t>VIVOSUN Gardening Hand Pruner Pruning Shear with Straight Stailess Steel Blades</t>
  </si>
  <si>
    <t>OrdID-2018-0001461</t>
  </si>
  <si>
    <t>ProdID-28001341</t>
  </si>
  <si>
    <t>Victorinox Swiss Army Classic SD Pocket Knife</t>
  </si>
  <si>
    <t>OrdID-2018-0001471</t>
  </si>
  <si>
    <t>ProdID-28001351</t>
  </si>
  <si>
    <t>Smart Watch Bracelet Wristband Fitness Heart Rate BP Monitor iPhone Android</t>
  </si>
  <si>
    <t>OrdID-2018-0001481</t>
  </si>
  <si>
    <t>ProdID-28001361</t>
  </si>
  <si>
    <t>AstroAI Portable Air Compressor Pump Parent</t>
  </si>
  <si>
    <t>OrdID-2018-0001491</t>
  </si>
  <si>
    <t>ProdID-28001371</t>
  </si>
  <si>
    <t>Atree Soil pH Meter, 3-in-1 Soil Tester Kits with Moisture,Light and PH Test for Garden, Farm, Lawn, Indoor &amp; Outdoor (No Battery Needed)</t>
  </si>
  <si>
    <t>OrdID-2018-0001501</t>
  </si>
  <si>
    <t>ProdID-28001381</t>
  </si>
  <si>
    <t>Crankbrothers M19 Multi-Tool + Case</t>
  </si>
  <si>
    <t>OrdID-2018-0001511</t>
  </si>
  <si>
    <t>ProdID-28001391</t>
  </si>
  <si>
    <t>Internet's Best Utility Knife - Set of 2</t>
  </si>
  <si>
    <t>OrdID-2018-0001521</t>
  </si>
  <si>
    <t>ProdID-28001401</t>
  </si>
  <si>
    <t>Michael Kors Gen 3 Smart Watch Authentic Digital wrist watch MKT5022 MG29</t>
  </si>
  <si>
    <t>OrdID-2018-0001531</t>
  </si>
  <si>
    <t>ProdID-28001411</t>
  </si>
  <si>
    <t>L15 Bluetooth Smart Watch Heart Rate Monitor LED Outdoor Sport Braclet Wristband</t>
  </si>
  <si>
    <t>OrdID-2018-0001541</t>
  </si>
  <si>
    <t>ProdID-28001421</t>
  </si>
  <si>
    <t>Skagen Falster 2 SKT5103 Smartwatch Stainless Steel Touchscreen</t>
  </si>
  <si>
    <t>OrdID-2018-0001551</t>
  </si>
  <si>
    <t>ProdID-28001431</t>
  </si>
  <si>
    <t>WD-40 Multi-Use Product with Smart Straw Sprays</t>
  </si>
  <si>
    <t>OrdID-2018-0001561</t>
  </si>
  <si>
    <t>ProdID-28001441</t>
  </si>
  <si>
    <t>vCharged Pink/Rose Gold 12 FT Longest MFi Certified Lightning Cable Nylon Braided USB</t>
  </si>
  <si>
    <t>OrdID-2018-0001571</t>
  </si>
  <si>
    <t>ProdID-28001451</t>
  </si>
  <si>
    <t>Mombasa S22 Dual Bluetooth Smartwatch IP67 Waterproof Sports Smart Watch</t>
  </si>
  <si>
    <t>OrdID-2018-0001581</t>
  </si>
  <si>
    <t>ProdID-28001461</t>
  </si>
  <si>
    <t>Misfit Shine Fitness + Sleep Monitor (Jet Black)</t>
  </si>
  <si>
    <t>OrdID-2018-0001591</t>
  </si>
  <si>
    <t>ProdID-28001471</t>
  </si>
  <si>
    <t>Power Gear Coiled Telephone Cord, 25 Foot Phone Cord, Works with All Corded Landline Phones</t>
  </si>
  <si>
    <t>OrdID-2018-0001601</t>
  </si>
  <si>
    <t>OrdID-2018-0001611</t>
  </si>
  <si>
    <t>OrdID-2018-0001621</t>
  </si>
  <si>
    <t>OrdID-2018-0001631</t>
  </si>
  <si>
    <t>OrdID-2018-0001641</t>
  </si>
  <si>
    <t>OrdID-2018-0001651</t>
  </si>
  <si>
    <t>OrdID-2018-0001661</t>
  </si>
  <si>
    <t>OrdID-2018-0001671</t>
  </si>
  <si>
    <t>OrdID-2018-0001681</t>
  </si>
  <si>
    <t>OrdID-2018-0001691</t>
  </si>
  <si>
    <t>OrdID-2018-0001701</t>
  </si>
  <si>
    <t>OrdID-2018-0001711</t>
  </si>
  <si>
    <t>OrdID-2018-0001721</t>
  </si>
  <si>
    <t>OrdID-2018-0001731</t>
  </si>
  <si>
    <t>OrdID-2018-0001741</t>
  </si>
  <si>
    <t>OrdID-2018-0001751</t>
  </si>
  <si>
    <t>OrdID-2018-0001761</t>
  </si>
  <si>
    <t>OrdID-2018-0001771</t>
  </si>
  <si>
    <t>OrdID-2018-0001781</t>
  </si>
  <si>
    <t>OrdID-2018-0001791</t>
  </si>
  <si>
    <t>OrdID-2018-0001801</t>
  </si>
  <si>
    <t>OrdID-2018-0001811</t>
  </si>
  <si>
    <t>OrdID-2018-0001821</t>
  </si>
  <si>
    <t>OrdID-2018-0001831</t>
  </si>
  <si>
    <t>OrdID-2018-0001841</t>
  </si>
  <si>
    <t>OrdID-2018-0001851</t>
  </si>
  <si>
    <t>OrdID-2018-0001861</t>
  </si>
  <si>
    <t>OrdID-2018-0001871</t>
  </si>
  <si>
    <t>OrdID-2018-0001881</t>
  </si>
  <si>
    <t>OrdID-2018-0001891</t>
  </si>
  <si>
    <t>OrdID-2018-0001901</t>
  </si>
  <si>
    <t>OrdID-2018-0001911</t>
  </si>
  <si>
    <t>OrdID-2018-0001921</t>
  </si>
  <si>
    <t>OrdID-2018-0001931</t>
  </si>
  <si>
    <t>OrdID-2018-0001941</t>
  </si>
  <si>
    <t>OrdID-2018-0001951</t>
  </si>
  <si>
    <t>OrdID-2018-0001961</t>
  </si>
  <si>
    <t>OrdID-2018-0001971</t>
  </si>
  <si>
    <t>OrdID-2018-0001981</t>
  </si>
  <si>
    <t>OrdID-2018-0001991</t>
  </si>
  <si>
    <t>OrdID-2018-0002001</t>
  </si>
  <si>
    <t>OrdID-2018-0002011</t>
  </si>
  <si>
    <t>OrdID-2018-0002021</t>
  </si>
  <si>
    <t>OrdID-2018-0002031</t>
  </si>
  <si>
    <t>OrdID-2018-0002041</t>
  </si>
  <si>
    <t>OrdID-2018-0002051</t>
  </si>
  <si>
    <t>OrdID-2018-0002061</t>
  </si>
  <si>
    <t>OrdID-2018-0002071</t>
  </si>
  <si>
    <t>OrdID-2018-0002081</t>
  </si>
  <si>
    <t>OrdID-2018-0002091</t>
  </si>
  <si>
    <t>OrdID-2018-0002101</t>
  </si>
  <si>
    <t>OrdID-2018-0002111</t>
  </si>
  <si>
    <t>OrdID-2018-0002121</t>
  </si>
  <si>
    <t>OrdID-2018-0002131</t>
  </si>
  <si>
    <t>OrdID-2018-0002141</t>
  </si>
  <si>
    <t>OrdID-2018-0002151</t>
  </si>
  <si>
    <t>OrdID-2018-0002161</t>
  </si>
  <si>
    <t>OrdID-2018-0002171</t>
  </si>
  <si>
    <t>OrdID-2018-0002181</t>
  </si>
  <si>
    <t>OrdID-2018-0002191</t>
  </si>
  <si>
    <t>OrdID-2018-0002201</t>
  </si>
  <si>
    <t>OrdID-2018-0002211</t>
  </si>
  <si>
    <t>OrdID-2018-0002221</t>
  </si>
  <si>
    <t>OrdID-2018-0002231</t>
  </si>
  <si>
    <t>OrdID-2018-0002241</t>
  </si>
  <si>
    <t>OrdID-2018-0002251</t>
  </si>
  <si>
    <t>OrdID-2018-0002261</t>
  </si>
  <si>
    <t>OrdID-2018-0002271</t>
  </si>
  <si>
    <t>OrdID-2018-0002281</t>
  </si>
  <si>
    <t>OrdID-2018-0002291</t>
  </si>
  <si>
    <t>OrdID-2018-0002301</t>
  </si>
  <si>
    <t>OrdID-2018-0002311</t>
  </si>
  <si>
    <t>OrdID-2018-0002321</t>
  </si>
  <si>
    <t>OrdID-2018-0002331</t>
  </si>
  <si>
    <t>OrdID-2018-0002341</t>
  </si>
  <si>
    <t>OrdID-2018-0002351</t>
  </si>
  <si>
    <t>OrdID-2018-0002361</t>
  </si>
  <si>
    <t>OrdID-2018-0002371</t>
  </si>
  <si>
    <t>OrdID-2018-0002381</t>
  </si>
  <si>
    <t>OrdID-2018-0002391</t>
  </si>
  <si>
    <t>OrdID-2018-0002401</t>
  </si>
  <si>
    <t>OrdID-2018-0002411</t>
  </si>
  <si>
    <t>OrdID-2018-0002421</t>
  </si>
  <si>
    <t>OrdID-2018-0002431</t>
  </si>
  <si>
    <t>OrdID-2018-0002441</t>
  </si>
  <si>
    <t>OrdID-2018-0002451</t>
  </si>
  <si>
    <t>OrdID-2018-0002461</t>
  </si>
  <si>
    <t>OrdID-2018-0002471</t>
  </si>
  <si>
    <t>OrdID-2018-0002481</t>
  </si>
  <si>
    <t>OrdID-2018-0002491</t>
  </si>
  <si>
    <t>OrdID-2018-0002501</t>
  </si>
  <si>
    <t>OrdID-2018-0002511</t>
  </si>
  <si>
    <t>OrdID-2018-0002521</t>
  </si>
  <si>
    <t>OrdID-2018-0002531</t>
  </si>
  <si>
    <t>OrdID-2018-0002541</t>
  </si>
  <si>
    <t>OrdID-2018-0002551</t>
  </si>
  <si>
    <t>OrdID-2018-0002561</t>
  </si>
  <si>
    <t>OrdID-2018-0002571</t>
  </si>
  <si>
    <t>OrdID-2018-0002581</t>
  </si>
  <si>
    <t>OrdID-2018-0002591</t>
  </si>
  <si>
    <t>OrdID-2018-0002601</t>
  </si>
  <si>
    <t>OrdID-2018-0002611</t>
  </si>
  <si>
    <t>OrdID-2018-0002621</t>
  </si>
  <si>
    <t>OrdID-2018-0002631</t>
  </si>
  <si>
    <t>OrdID-2018-0002641</t>
  </si>
  <si>
    <t>OrdID-2018-0002651</t>
  </si>
  <si>
    <t>OrdID-2018-0002661</t>
  </si>
  <si>
    <t>OrdID-2018-0002671</t>
  </si>
  <si>
    <t>OrdID-2018-0002681</t>
  </si>
  <si>
    <t>OrdID-2018-0002691</t>
  </si>
  <si>
    <t>OrdID-2018-0002701</t>
  </si>
  <si>
    <t>OrdID-2018-0002711</t>
  </si>
  <si>
    <t>OrdID-2018-0002721</t>
  </si>
  <si>
    <t>OrdID-2018-0002731</t>
  </si>
  <si>
    <t>OrdID-2018-0002741</t>
  </si>
  <si>
    <t>OrdID-2018-0002751</t>
  </si>
  <si>
    <t>OrdID-2018-0002761</t>
  </si>
  <si>
    <t>OrdID-2018-0002771</t>
  </si>
  <si>
    <t>OrdID-2018-0002781</t>
  </si>
  <si>
    <t>OrdID-2018-0002791</t>
  </si>
  <si>
    <t>OrdID-2018-0002801</t>
  </si>
  <si>
    <t>OrdID-2018-0002811</t>
  </si>
  <si>
    <t>OrdID-2018-0002821</t>
  </si>
  <si>
    <t>OrdID-2018-0002831</t>
  </si>
  <si>
    <t>OrdID-2018-0002841</t>
  </si>
  <si>
    <t>OrdID-2018-0002851</t>
  </si>
  <si>
    <t>OrdID-2018-0002861</t>
  </si>
  <si>
    <t>OrdID-2018-0002871</t>
  </si>
  <si>
    <t>OrdID-2018-0002881</t>
  </si>
  <si>
    <t>OrdID-2018-0002891</t>
  </si>
  <si>
    <t>OrdID-2018-0002901</t>
  </si>
  <si>
    <t>OrdID-2018-0002911</t>
  </si>
  <si>
    <t>OrdID-2018-0002921</t>
  </si>
  <si>
    <t>OrdID-2018-0002931</t>
  </si>
  <si>
    <t>OrdID-2018-0002941</t>
  </si>
  <si>
    <t>OrdID-2018-0002951</t>
  </si>
  <si>
    <t>OrdID-2018-0002961</t>
  </si>
  <si>
    <t>OrdID-2018-0002971</t>
  </si>
  <si>
    <t>OrdID-2018-0002981</t>
  </si>
  <si>
    <t>OrdID-2018-0002991</t>
  </si>
  <si>
    <t>OrdID-2018-0003001</t>
  </si>
  <si>
    <t>OrdID-2018-0003011</t>
  </si>
  <si>
    <t>OrdID-2018-0003021</t>
  </si>
  <si>
    <t>OrdID-2018-0003031</t>
  </si>
  <si>
    <t>OrdID-2018-0003041</t>
  </si>
  <si>
    <t>OrdID-2018-0003051</t>
  </si>
  <si>
    <t>OrdID-2018-0003061</t>
  </si>
  <si>
    <t>OrdID-2018-0003071</t>
  </si>
  <si>
    <t>OrdID-2018-0003081</t>
  </si>
  <si>
    <t>OrdID-2018-0003091</t>
  </si>
  <si>
    <t>OrdID-2018-0003101</t>
  </si>
  <si>
    <t>OrdID-2018-0003111</t>
  </si>
  <si>
    <t>OrdID-2018-0003121</t>
  </si>
  <si>
    <t>OrdID-2018-0003131</t>
  </si>
  <si>
    <t>OrdID-2018-0003141</t>
  </si>
  <si>
    <t>OrdID-2018-0003151</t>
  </si>
  <si>
    <t>OrdID-2018-0003161</t>
  </si>
  <si>
    <t>OrdID-2018-0003171</t>
  </si>
  <si>
    <t>OrdID-2018-0003181</t>
  </si>
  <si>
    <t>OrdID-2018-0003191</t>
  </si>
  <si>
    <t>OrdID-2018-0003201</t>
  </si>
  <si>
    <t>OrdID-2018-0003211</t>
  </si>
  <si>
    <t>OrdID-2019-0003221</t>
  </si>
  <si>
    <t>OrdID-2019-0003231</t>
  </si>
  <si>
    <t>OrdID-2019-0003241</t>
  </si>
  <si>
    <t>OrdID-2019-0003251</t>
  </si>
  <si>
    <t>OrdID-2019-0003261</t>
  </si>
  <si>
    <t>OrdID-2019-0003271</t>
  </si>
  <si>
    <t>OrdID-2019-0003281</t>
  </si>
  <si>
    <t>OrdID-2019-0003291</t>
  </si>
  <si>
    <t>OrdID-2019-0003301</t>
  </si>
  <si>
    <t>OrdID-2019-0003311</t>
  </si>
  <si>
    <t>OrdID-2019-0003321</t>
  </si>
  <si>
    <t>OrdID-2019-0003331</t>
  </si>
  <si>
    <t>OrdID-2019-0003341</t>
  </si>
  <si>
    <t>OrdID-2019-0003351</t>
  </si>
  <si>
    <t>OrdID-2019-0003361</t>
  </si>
  <si>
    <t>OrdID-2019-0003371</t>
  </si>
  <si>
    <t>OrdID-2019-0003381</t>
  </si>
  <si>
    <t>OrdID-2019-0003391</t>
  </si>
  <si>
    <t>OrdID-2019-0003401</t>
  </si>
  <si>
    <t>OrdID-2019-0003411</t>
  </si>
  <si>
    <t>OrdID-2019-0003421</t>
  </si>
  <si>
    <t>OrdID-2019-0003431</t>
  </si>
  <si>
    <t>OrdID-2019-0003441</t>
  </si>
  <si>
    <t>OrdID-2019-0003451</t>
  </si>
  <si>
    <t>OrdID-2019-0003461</t>
  </si>
  <si>
    <t>OrdID-2019-0003471</t>
  </si>
  <si>
    <t>OrdID-2019-0003481</t>
  </si>
  <si>
    <t>OrdID-2019-0003491</t>
  </si>
  <si>
    <t>OrdID-2019-0003501</t>
  </si>
  <si>
    <t>OrdID-2019-0003511</t>
  </si>
  <si>
    <t>OrdID-2019-0003521</t>
  </si>
  <si>
    <t>OrdID-2019-0003531</t>
  </si>
  <si>
    <t>OrdID-2019-0003541</t>
  </si>
  <si>
    <t>OrdID-2019-0003551</t>
  </si>
  <si>
    <t>OrdID-2019-0003561</t>
  </si>
  <si>
    <t>OrdID-2019-0003571</t>
  </si>
  <si>
    <t>OrdID-2019-0003581</t>
  </si>
  <si>
    <t>OrdID-2019-0003591</t>
  </si>
  <si>
    <t>OrdID-2019-0003601</t>
  </si>
  <si>
    <t>OrdID-2019-0003611</t>
  </si>
  <si>
    <t>OrdID-2019-0003621</t>
  </si>
  <si>
    <t>OrdID-2019-0003631</t>
  </si>
  <si>
    <t>OrdID-2019-0003641</t>
  </si>
  <si>
    <t>OrdID-2019-0003651</t>
  </si>
  <si>
    <t>OrdID-2019-0003661</t>
  </si>
  <si>
    <t>OrdID-2019-0003671</t>
  </si>
  <si>
    <t>OrdID-2019-0003681</t>
  </si>
  <si>
    <t>OrdID-2019-0003691</t>
  </si>
  <si>
    <t>OrdID-2019-0003701</t>
  </si>
  <si>
    <t>OrdID-2019-0003711</t>
  </si>
  <si>
    <t>OrdID-2019-0003721</t>
  </si>
  <si>
    <t>OrdID-2019-0003731</t>
  </si>
  <si>
    <t>OrdID-2019-0003741</t>
  </si>
  <si>
    <t>OrdID-2019-0003751</t>
  </si>
  <si>
    <t>OrdID-2019-0003761</t>
  </si>
  <si>
    <t>OrdID-2019-0003771</t>
  </si>
  <si>
    <t>OrdID-2019-0003781</t>
  </si>
  <si>
    <t>OrdID-2019-0003791</t>
  </si>
  <si>
    <t>OrdID-2019-0003801</t>
  </si>
  <si>
    <t>OrdID-2019-0003811</t>
  </si>
  <si>
    <t>OrdID-2019-0003821</t>
  </si>
  <si>
    <t>OrdID-2019-0003831</t>
  </si>
  <si>
    <t>OrdID-2019-0003841</t>
  </si>
  <si>
    <t>OrdID-2019-0003851</t>
  </si>
  <si>
    <t>OrdID-2019-0003861</t>
  </si>
  <si>
    <t>OrdID-2019-0003871</t>
  </si>
  <si>
    <t>OrdID-2019-0003881</t>
  </si>
  <si>
    <t>OrdID-2019-0003891</t>
  </si>
  <si>
    <t>OrdID-2019-0003901</t>
  </si>
  <si>
    <t>OrdID-2019-0003911</t>
  </si>
  <si>
    <t>OrdID-2019-0003921</t>
  </si>
  <si>
    <t>OrdID-2019-0003931</t>
  </si>
  <si>
    <t>OrdID-2019-0003941</t>
  </si>
  <si>
    <t>OrdID-2019-0003951</t>
  </si>
  <si>
    <t>OrdID-2019-0003961</t>
  </si>
  <si>
    <t>OrdID-2019-0003971</t>
  </si>
  <si>
    <t>OrdID-2019-0003981</t>
  </si>
  <si>
    <t>OrdID-2019-0003991</t>
  </si>
  <si>
    <t>OrdID-2019-0004001</t>
  </si>
  <si>
    <t>OrdID-2019-0004011</t>
  </si>
  <si>
    <t>OrdID-2019-0004021</t>
  </si>
  <si>
    <t>OrdID-2019-0004031</t>
  </si>
  <si>
    <t>OrdID-2019-0004041</t>
  </si>
  <si>
    <t>OrdID-2019-0004051</t>
  </si>
  <si>
    <t>OrdID-2019-0004061</t>
  </si>
  <si>
    <t>OrdID-2019-0004071</t>
  </si>
  <si>
    <t>OrdID-2019-0004081</t>
  </si>
  <si>
    <t>OrdID-2019-0004091</t>
  </si>
  <si>
    <t>OrdID-2019-0004101</t>
  </si>
  <si>
    <t>OrdID-2019-0004111</t>
  </si>
  <si>
    <t>OrdID-2019-0004121</t>
  </si>
  <si>
    <t>OrdID-2019-0004131</t>
  </si>
  <si>
    <t>OrdID-2019-0004141</t>
  </si>
  <si>
    <t>OrdID-2019-0004151</t>
  </si>
  <si>
    <t>OrdID-2019-0004161</t>
  </si>
  <si>
    <t>OrdID-2019-0004171</t>
  </si>
  <si>
    <t>OrdID-2019-0004181</t>
  </si>
  <si>
    <t>OrdID-2019-0004191</t>
  </si>
  <si>
    <t>OrdID-2019-0004201</t>
  </si>
  <si>
    <t>OrdID-2019-0004211</t>
  </si>
  <si>
    <t>OrdID-2019-0004221</t>
  </si>
  <si>
    <t>OrdID-2019-0004231</t>
  </si>
  <si>
    <t>OrdID-2019-0004241</t>
  </si>
  <si>
    <t>OrdID-2019-0004251</t>
  </si>
  <si>
    <t>OrdID-2019-0004261</t>
  </si>
  <si>
    <t>OrdID-2019-0004271</t>
  </si>
  <si>
    <t>OrdID-2019-0004281</t>
  </si>
  <si>
    <t>OrdID-2019-0004291</t>
  </si>
  <si>
    <t>OrdID-2019-0004301</t>
  </si>
  <si>
    <t>OrdID-2019-0004311</t>
  </si>
  <si>
    <t>OrdID-2019-0004321</t>
  </si>
  <si>
    <t>OrdID-2019-0004331</t>
  </si>
  <si>
    <t>OrdID-2019-0004341</t>
  </si>
  <si>
    <t>OrdID-2019-0004351</t>
  </si>
  <si>
    <t>OrdID-2019-0004361</t>
  </si>
  <si>
    <t>OrdID-2019-0004371</t>
  </si>
  <si>
    <t>OrdID-2019-0004381</t>
  </si>
  <si>
    <t>OrdID-2019-0004391</t>
  </si>
  <si>
    <t>OrdID-2019-0004401</t>
  </si>
  <si>
    <t>OrdID-2019-0004411</t>
  </si>
  <si>
    <t>OrdID-2019-0004421</t>
  </si>
  <si>
    <t>OrdID-2019-0004431</t>
  </si>
  <si>
    <t>OrdID-2019-0004441</t>
  </si>
  <si>
    <t>OrdID-2019-0004451</t>
  </si>
  <si>
    <t>OrdID-2019-0004461</t>
  </si>
  <si>
    <t>OrdID-2019-0004471</t>
  </si>
  <si>
    <t>OrdID-2019-0004481</t>
  </si>
  <si>
    <t>OrdID-2019-0004491</t>
  </si>
  <si>
    <t>OrdID-2019-0004501</t>
  </si>
  <si>
    <t>OrdID-2019-0004511</t>
  </si>
  <si>
    <t>OrdID-2019-0004521</t>
  </si>
  <si>
    <t>OrdID-2019-0004531</t>
  </si>
  <si>
    <t>OrdID-2019-0004541</t>
  </si>
  <si>
    <t>OrdID-2019-0004551</t>
  </si>
  <si>
    <t>OrdID-2019-0004561</t>
  </si>
  <si>
    <t>OrdID-2019-0004571</t>
  </si>
  <si>
    <t>OrdID-2019-0004581</t>
  </si>
  <si>
    <t>OrdID-2019-0004591</t>
  </si>
  <si>
    <t>OrdID-2019-0004601</t>
  </si>
  <si>
    <t>OrdID-2019-0004611</t>
  </si>
  <si>
    <t>OrdID-2019-0004621</t>
  </si>
  <si>
    <t>OrdID-2019-0004631</t>
  </si>
  <si>
    <t>OrdID-2019-0004641</t>
  </si>
  <si>
    <t>OrdID-2019-0004651</t>
  </si>
  <si>
    <t>OrdID-2019-0004661</t>
  </si>
  <si>
    <t>OrdID-2019-0004671</t>
  </si>
  <si>
    <t>OrdID-2019-0004681</t>
  </si>
  <si>
    <t>OrdID-2019-0004691</t>
  </si>
  <si>
    <t>OrdID-2019-0004701</t>
  </si>
  <si>
    <t>OrdID-2019-0004711</t>
  </si>
  <si>
    <t>OrdID-2019-0004721</t>
  </si>
  <si>
    <t>OrdID-2019-0004731</t>
  </si>
  <si>
    <t>OrdID-2019-0004741</t>
  </si>
  <si>
    <t>OrdID-2019-0004751</t>
  </si>
  <si>
    <t>OrdID-2019-0004761</t>
  </si>
  <si>
    <t>OrdID-2019-0004771</t>
  </si>
  <si>
    <t>OrdID-2019-0004781</t>
  </si>
  <si>
    <t>OrdID-2019-0004791</t>
  </si>
  <si>
    <t>OrdID-2019-0004801</t>
  </si>
  <si>
    <t>OrdID-2019-0004811</t>
  </si>
  <si>
    <t>OrdID-2019-0004821</t>
  </si>
  <si>
    <t>OrdID-2019-0004831</t>
  </si>
  <si>
    <t>OrdID-2019-0004841</t>
  </si>
  <si>
    <t>OrdID-2019-0004851</t>
  </si>
  <si>
    <t>OrdID-2019-0004861</t>
  </si>
  <si>
    <t>OrdID-2019-0004871</t>
  </si>
  <si>
    <t>OrdID-2019-0004881</t>
  </si>
  <si>
    <t>OrdID-2019-0004891</t>
  </si>
  <si>
    <t>OrdID-2019-0004901</t>
  </si>
  <si>
    <t>OrdID-2019-0004911</t>
  </si>
  <si>
    <t>OrdID-2019-0004921</t>
  </si>
  <si>
    <t>OrdID-2019-0004931</t>
  </si>
  <si>
    <t>OrdID-2019-0004941</t>
  </si>
  <si>
    <t>OrdID-2019-0004951</t>
  </si>
  <si>
    <t>OrdID-2019-0004961</t>
  </si>
  <si>
    <t>OrdID-2019-0004971</t>
  </si>
  <si>
    <t>OrdID-2019-0004981</t>
  </si>
  <si>
    <t>OrdID-2019-0004991</t>
  </si>
  <si>
    <t>OrdID-2019-0005001</t>
  </si>
  <si>
    <t>OrdID-2019-0005011</t>
  </si>
  <si>
    <t>OrdID-2019-0005021</t>
  </si>
  <si>
    <t>OrdID-2019-0005031</t>
  </si>
  <si>
    <t>OrdID-2019-0005041</t>
  </si>
  <si>
    <t>OrdID-2019-0005051</t>
  </si>
  <si>
    <t>OrdID-2019-0005061</t>
  </si>
  <si>
    <t>OrdID-2019-0005071</t>
  </si>
  <si>
    <t>OrdID-2019-0005081</t>
  </si>
  <si>
    <t>OrdID-2019-0005091</t>
  </si>
  <si>
    <t>OrdID-2019-0005101</t>
  </si>
  <si>
    <t>OrdID-2019-0005111</t>
  </si>
  <si>
    <t>OrdID-2019-0005121</t>
  </si>
  <si>
    <t>OrdID-2019-0005131</t>
  </si>
  <si>
    <t>OrdID-2019-0005141</t>
  </si>
  <si>
    <t>OrdID-2019-0005151</t>
  </si>
  <si>
    <t>OrdID-2019-0005161</t>
  </si>
  <si>
    <t>OrdID-2019-0005171</t>
  </si>
  <si>
    <t>OrdID-2019-0005181</t>
  </si>
  <si>
    <t>OrdID-2019-0005191</t>
  </si>
  <si>
    <t>OrdID-2019-0005201</t>
  </si>
  <si>
    <t>OrdID-2019-0005211</t>
  </si>
  <si>
    <t>OrdID-2019-0005221</t>
  </si>
  <si>
    <t>OrdID-2019-0005231</t>
  </si>
  <si>
    <t>OrdID-2019-0005241</t>
  </si>
  <si>
    <t>OrdID-2019-0005251</t>
  </si>
  <si>
    <t>OrdID-2019-0005261</t>
  </si>
  <si>
    <t>OrdID-2019-0005271</t>
  </si>
  <si>
    <t>OrdID-2019-0005281</t>
  </si>
  <si>
    <t>OrdID-2019-0005291</t>
  </si>
  <si>
    <t>OrdID-2019-0005301</t>
  </si>
  <si>
    <t>OrdID-2019-0005311</t>
  </si>
  <si>
    <t>OrdID-2019-0005321</t>
  </si>
  <si>
    <t>OrdID-2019-0005331</t>
  </si>
  <si>
    <t>OrdID-2019-0005341</t>
  </si>
  <si>
    <t>OrdID-2019-0005351</t>
  </si>
  <si>
    <t>OrdID-2019-0005361</t>
  </si>
  <si>
    <t>OrdID-2019-0005371</t>
  </si>
  <si>
    <t>OrdID-2019-0005381</t>
  </si>
  <si>
    <t>OrdID-2019-0005391</t>
  </si>
  <si>
    <t>OrdID-2019-0005401</t>
  </si>
  <si>
    <t>OrdID-2019-0005411</t>
  </si>
  <si>
    <t>OrdID-2019-0005421</t>
  </si>
  <si>
    <t>OrdID-2019-0005431</t>
  </si>
  <si>
    <t>OrdID-2019-0005441</t>
  </si>
  <si>
    <t>OrdID-2019-0005451</t>
  </si>
  <si>
    <t>OrdID-2019-0005461</t>
  </si>
  <si>
    <t>OrdID-2019-0005471</t>
  </si>
  <si>
    <t>OrdID-2019-0005481</t>
  </si>
  <si>
    <t>OrdID-2019-0005491</t>
  </si>
  <si>
    <t>OrdID-2019-0005501</t>
  </si>
  <si>
    <t>OrdID-2019-0005511</t>
  </si>
  <si>
    <t>OrdID-2019-0005521</t>
  </si>
  <si>
    <t>OrdID-2019-0005531</t>
  </si>
  <si>
    <t>OrdID-2019-0005541</t>
  </si>
  <si>
    <t>OrdID-2019-0005551</t>
  </si>
  <si>
    <t>OrdID-2019-0005561</t>
  </si>
  <si>
    <t>OrdID-2019-0005571</t>
  </si>
  <si>
    <t>OrdID-2019-0005581</t>
  </si>
  <si>
    <t>OrdID-2019-0005591</t>
  </si>
  <si>
    <t>OrdID-2019-0005601</t>
  </si>
  <si>
    <t>OrdID-2019-0005611</t>
  </si>
  <si>
    <t>OrdID-2019-0005621</t>
  </si>
  <si>
    <t>OrdID-2019-0005631</t>
  </si>
  <si>
    <t>OrdID-2019-0005641</t>
  </si>
  <si>
    <t>OrdID-2019-0005651</t>
  </si>
  <si>
    <t>OrdID-2019-0005661</t>
  </si>
  <si>
    <t>OrdID-2019-0005671</t>
  </si>
  <si>
    <t>OrdID-2019-0005681</t>
  </si>
  <si>
    <t>OrdID-2019-0005691</t>
  </si>
  <si>
    <t>OrdID-2019-0005701</t>
  </si>
  <si>
    <t>OrdID-2019-0005711</t>
  </si>
  <si>
    <t>OrdID-2019-0005721</t>
  </si>
  <si>
    <t>OrdID-2019-0005731</t>
  </si>
  <si>
    <t>OrdID-2019-0005741</t>
  </si>
  <si>
    <t>OrdID-2019-0005751</t>
  </si>
  <si>
    <t>OrdID-2019-0005761</t>
  </si>
  <si>
    <t>OrdID-2019-0005771</t>
  </si>
  <si>
    <t>OrdID-2019-0005781</t>
  </si>
  <si>
    <t>OrdID-2019-0005791</t>
  </si>
  <si>
    <t>OrdID-2019-0005801</t>
  </si>
  <si>
    <t>OrdID-2019-0005811</t>
  </si>
  <si>
    <t>OrdID-2019-0005821</t>
  </si>
  <si>
    <t>OrdID-2019-0005831</t>
  </si>
  <si>
    <t>OrdID-2019-0005841</t>
  </si>
  <si>
    <t>OrdID-2019-0005851</t>
  </si>
  <si>
    <t>OrdID-2019-0005861</t>
  </si>
  <si>
    <t>OrdID-2019-0005871</t>
  </si>
  <si>
    <t>OrdID-2019-0005881</t>
  </si>
  <si>
    <t>OrdID-2019-0005891</t>
  </si>
  <si>
    <t>OrdID-2019-0005901</t>
  </si>
  <si>
    <t>OrdID-2019-0005911</t>
  </si>
  <si>
    <t>OrdID-2019-0005921</t>
  </si>
  <si>
    <t>OrdID-2019-0005931</t>
  </si>
  <si>
    <t>OrdID-2019-0005941</t>
  </si>
  <si>
    <t>OrdID-2019-0005951</t>
  </si>
  <si>
    <t>OrdID-2019-0005961</t>
  </si>
  <si>
    <t>OrdID-2019-0005971</t>
  </si>
  <si>
    <t>OrdID-2019-0005981</t>
  </si>
  <si>
    <t>OrdID-2019-0005991</t>
  </si>
  <si>
    <t>OrdID-2019-0006001</t>
  </si>
  <si>
    <t>OrdID-2019-0006011</t>
  </si>
  <si>
    <t>OrdID-2019-0006021</t>
  </si>
  <si>
    <t>OrdID-2019-0006031</t>
  </si>
  <si>
    <t>OrdID-2019-0006041</t>
  </si>
  <si>
    <t>OrdID-2019-0006051</t>
  </si>
  <si>
    <t>OrdID-2019-0006061</t>
  </si>
  <si>
    <t>OrdID-2019-0006071</t>
  </si>
  <si>
    <t>OrdID-2019-0006081</t>
  </si>
  <si>
    <t>OrdID-2019-0006091</t>
  </si>
  <si>
    <t>OrdID-2019-0006101</t>
  </si>
  <si>
    <t>OrdID-2019-0006111</t>
  </si>
  <si>
    <t>OrdID-2019-0006121</t>
  </si>
  <si>
    <t>OrdID-2019-0006131</t>
  </si>
  <si>
    <t>OrdID-2019-0006141</t>
  </si>
  <si>
    <t>OrdID-2019-0006151</t>
  </si>
  <si>
    <t>OrdID-2019-0006161</t>
  </si>
  <si>
    <t>OrdID-2019-0006171</t>
  </si>
  <si>
    <t>OrdID-2019-0006181</t>
  </si>
  <si>
    <t>OrdID-2019-0006191</t>
  </si>
  <si>
    <t>OrdID-2019-0006201</t>
  </si>
  <si>
    <t>OrdID-2019-0006211</t>
  </si>
  <si>
    <t>OrdID-2019-0006221</t>
  </si>
  <si>
    <t>OrdID-2019-0006231</t>
  </si>
  <si>
    <t>OrdID-2019-0006241</t>
  </si>
  <si>
    <t>OrdID-2019-0006251</t>
  </si>
  <si>
    <t>OrdID-2019-0006261</t>
  </si>
  <si>
    <t>OrdID-2019-0006271</t>
  </si>
  <si>
    <t>OrdID-2019-0006281</t>
  </si>
  <si>
    <t>OrdID-2019-0006291</t>
  </si>
  <si>
    <t>OrdID-2019-0006301</t>
  </si>
  <si>
    <t>OrdID-2019-0006311</t>
  </si>
  <si>
    <t>OrdID-2019-0006321</t>
  </si>
  <si>
    <t>OrdID-2019-0006331</t>
  </si>
  <si>
    <t>OrdID-2019-0006341</t>
  </si>
  <si>
    <t>OrdID-2019-0006351</t>
  </si>
  <si>
    <t>OrdID-2019-0006361</t>
  </si>
  <si>
    <t>OrdID-2019-0006371</t>
  </si>
  <si>
    <t>OrdID-2019-0006381</t>
  </si>
  <si>
    <t>OrdID-2019-0006391</t>
  </si>
  <si>
    <t>OrdID-2019-0006401</t>
  </si>
  <si>
    <t>OrdID-2019-0006411</t>
  </si>
  <si>
    <t>OrdID-2019-0006421</t>
  </si>
  <si>
    <t>OrdID-2019-0006431</t>
  </si>
  <si>
    <t>OrdID-2019-0006441</t>
  </si>
  <si>
    <t>OrdID-2019-0006451</t>
  </si>
  <si>
    <t>OrdID-2019-0006461</t>
  </si>
  <si>
    <t>OrdID-2019-0006471</t>
  </si>
  <si>
    <t>OrdID-2019-0006481</t>
  </si>
  <si>
    <t>OrdID-2019-0006491</t>
  </si>
  <si>
    <t>OrdID-2019-0006501</t>
  </si>
  <si>
    <t>OrdID-2019-0006511</t>
  </si>
  <si>
    <t>OrdID-2019-0006521</t>
  </si>
  <si>
    <t>OrdID-2019-0006531</t>
  </si>
  <si>
    <t>OrdID-2019-0006541</t>
  </si>
  <si>
    <t>OrdID-2019-0006551</t>
  </si>
  <si>
    <t>OrdID-2019-0006561</t>
  </si>
  <si>
    <t>OrdID-2019-0006571</t>
  </si>
  <si>
    <t>OrdID-2019-0006581</t>
  </si>
  <si>
    <t>OrdID-2019-0006591</t>
  </si>
  <si>
    <t>OrdID-2019-0006601</t>
  </si>
  <si>
    <t>OrdID-2019-0006611</t>
  </si>
  <si>
    <t>OrdID-2019-0006621</t>
  </si>
  <si>
    <t>OrdID-2019-0006631</t>
  </si>
  <si>
    <t>Revenue(QuantityPrice)</t>
  </si>
  <si>
    <t>Total Revenue</t>
  </si>
  <si>
    <t>Total Profit</t>
  </si>
  <si>
    <t>Total cost</t>
  </si>
  <si>
    <t>Profit Margin</t>
  </si>
  <si>
    <t>Profit</t>
  </si>
  <si>
    <t>Row Labels</t>
  </si>
  <si>
    <t>Grand Total</t>
  </si>
  <si>
    <t>Sum of Profit</t>
  </si>
  <si>
    <t>Revenue</t>
  </si>
  <si>
    <t>Expenses</t>
  </si>
  <si>
    <t>Sum of Unit cost</t>
  </si>
  <si>
    <t>Sum of Revenue(QuantityPrice)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</si>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</sst>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2" borderId="0" xfId="0" applyFont="1" applyFill="1"/>
    <xf numFmtId="0" fontId="1" fillId="0" borderId="0" xfId="0" applyFont="1"/>
    <xf numFmtId="0" fontId="0" fillId="2" borderId="0" xfId="0" applyFill="1"/>
    <xf numFmtId="4" fontId="0" fillId="0" borderId="0" xfId="0" applyNumberFormat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>
          <fgColor indexed="64"/>
          <bgColor rgb="FF0070C0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[Abisola Data Analysis Assignment.xlsx]DASHBOARD!PivotTable6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DASHBOARD!$L$20</c:f>
              <c:strCache>
                <c:ptCount val="1"/>
                <c:pt idx="0">
                  <c:v>Sum of Revenue(QuantityPrice)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DASHBOARD!$K$21:$K$25</c:f>
              <c:strCache>
                <c:ptCount val="4"/>
                <c:pt idx="0">
                  <c:v>Profit Margin</c:v>
                </c:pt>
                <c:pt idx="1">
                  <c:v>Total cost</c:v>
                </c:pt>
                <c:pt idx="2">
                  <c:v>Total Profit</c:v>
                </c:pt>
                <c:pt idx="3">
                  <c:v>Total Revenue</c:v>
                </c:pt>
              </c:strCache>
            </c:strRef>
          </c:cat>
          <c:val>
            <c:numRef>
              <c:f>DASHBOARD!$L$21:$L$25</c:f>
              <c:numCache>
                <c:formatCode>General</c:formatCode>
                <c:ptCount val="4"/>
                <c:pt idx="0">
                  <c:v>393</c:v>
                </c:pt>
                <c:pt idx="1">
                  <c:v>18998</c:v>
                </c:pt>
                <c:pt idx="2">
                  <c:v>4056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B-4D65-BE65-E96B6101D147}"/>
            </c:ext>
          </c:extLst>
        </c:ser>
        <c:ser>
          <c:idx val="1"/>
          <c:order val="1"/>
          <c:tx>
            <c:strRef>
              <c:f>DASHBOARD!$M$20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DASHBOARD!$K$21:$K$25</c:f>
              <c:strCache>
                <c:ptCount val="4"/>
                <c:pt idx="0">
                  <c:v>Profit Margin</c:v>
                </c:pt>
                <c:pt idx="1">
                  <c:v>Total cost</c:v>
                </c:pt>
                <c:pt idx="2">
                  <c:v>Total Profit</c:v>
                </c:pt>
                <c:pt idx="3">
                  <c:v>Total Revenue</c:v>
                </c:pt>
              </c:strCache>
            </c:strRef>
          </c:cat>
          <c:val>
            <c:numRef>
              <c:f>DASHBOARD!$M$21:$M$25</c:f>
              <c:numCache>
                <c:formatCode>General</c:formatCode>
                <c:ptCount val="4"/>
                <c:pt idx="0">
                  <c:v>41</c:v>
                </c:pt>
                <c:pt idx="1">
                  <c:v>776</c:v>
                </c:pt>
                <c:pt idx="2">
                  <c:v>82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B-4D65-BE65-E96B6101D147}"/>
            </c:ext>
          </c:extLst>
        </c:ser>
        <c:ser>
          <c:idx val="2"/>
          <c:order val="2"/>
          <c:tx>
            <c:strRef>
              <c:f>DASHBOARD!$N$20</c:f>
              <c:strCache>
                <c:ptCount val="1"/>
                <c:pt idx="0">
                  <c:v>Sum of Unit 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DASHBOARD!$K$21:$K$25</c:f>
              <c:strCache>
                <c:ptCount val="4"/>
                <c:pt idx="0">
                  <c:v>Profit Margin</c:v>
                </c:pt>
                <c:pt idx="1">
                  <c:v>Total cost</c:v>
                </c:pt>
                <c:pt idx="2">
                  <c:v>Total Profit</c:v>
                </c:pt>
                <c:pt idx="3">
                  <c:v>Total Revenue</c:v>
                </c:pt>
              </c:strCache>
            </c:strRef>
          </c:cat>
          <c:val>
            <c:numRef>
              <c:f>DASHBOARD!$N$21:$N$25</c:f>
              <c:numCache>
                <c:formatCode>General</c:formatCode>
                <c:ptCount val="4"/>
                <c:pt idx="0">
                  <c:v>90</c:v>
                </c:pt>
                <c:pt idx="1">
                  <c:v>1938</c:v>
                </c:pt>
                <c:pt idx="2">
                  <c:v>230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8B-4D65-BE65-E96B610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3988104"/>
        <c:axId val="613991056"/>
        <c:axId val="0"/>
      </c:bar3DChart>
      <c:catAx>
        <c:axId val="61398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91056"/>
        <c:crosses val="autoZero"/>
        <c:auto val="1"/>
        <c:lblAlgn val="ctr"/>
        <c:lblOffset val="100"/>
        <c:noMultiLvlLbl val="0"/>
      </c:catAx>
      <c:valAx>
        <c:axId val="6139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8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28575</xdr:rowOff>
    </xdr:from>
    <xdr:to>
      <xdr:col>9</xdr:col>
      <xdr:colOff>28576</xdr:colOff>
      <xdr:row>3</xdr:row>
      <xdr:rowOff>161925</xdr:rowOff>
    </xdr:to>
    <xdr:sp macro="" textlink="">
      <xdr:nvSpPr>
        <xdr:cNvPr id="2" name="TextBox 1"/>
        <xdr:cNvSpPr txBox="1"/>
      </xdr:nvSpPr>
      <xdr:spPr>
        <a:xfrm>
          <a:off x="5981700" y="409575"/>
          <a:ext cx="2971801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Profit by customer Segments</a:t>
          </a:r>
        </a:p>
      </xdr:txBody>
    </xdr:sp>
    <xdr:clientData/>
  </xdr:twoCellAnchor>
  <xdr:twoCellAnchor>
    <xdr:from>
      <xdr:col>0</xdr:col>
      <xdr:colOff>1</xdr:colOff>
      <xdr:row>3</xdr:row>
      <xdr:rowOff>47625</xdr:rowOff>
    </xdr:from>
    <xdr:to>
      <xdr:col>2</xdr:col>
      <xdr:colOff>200025</xdr:colOff>
      <xdr:row>4</xdr:row>
      <xdr:rowOff>180975</xdr:rowOff>
    </xdr:to>
    <xdr:sp macro="" textlink="">
      <xdr:nvSpPr>
        <xdr:cNvPr id="3" name="TextBox 2"/>
        <xdr:cNvSpPr txBox="1"/>
      </xdr:nvSpPr>
      <xdr:spPr>
        <a:xfrm>
          <a:off x="1" y="619125"/>
          <a:ext cx="1914524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Total</a:t>
          </a:r>
          <a:r>
            <a:rPr lang="en-US" sz="1100" baseline="0"/>
            <a:t> Profit by Region</a:t>
          </a:r>
          <a:endParaRPr lang="en-US" sz="1100"/>
        </a:p>
      </xdr:txBody>
    </xdr:sp>
    <xdr:clientData/>
  </xdr:twoCellAnchor>
  <xdr:twoCellAnchor>
    <xdr:from>
      <xdr:col>0</xdr:col>
      <xdr:colOff>152401</xdr:colOff>
      <xdr:row>21</xdr:row>
      <xdr:rowOff>19050</xdr:rowOff>
    </xdr:from>
    <xdr:to>
      <xdr:col>2</xdr:col>
      <xdr:colOff>352425</xdr:colOff>
      <xdr:row>22</xdr:row>
      <xdr:rowOff>152400</xdr:rowOff>
    </xdr:to>
    <xdr:sp macro="" textlink="">
      <xdr:nvSpPr>
        <xdr:cNvPr id="5" name="TextBox 4"/>
        <xdr:cNvSpPr txBox="1"/>
      </xdr:nvSpPr>
      <xdr:spPr>
        <a:xfrm>
          <a:off x="152401" y="4019550"/>
          <a:ext cx="3933824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Revenue</a:t>
          </a:r>
          <a:r>
            <a:rPr lang="en-US" sz="1100" baseline="0"/>
            <a:t> and Cost by Sub-category</a:t>
          </a:r>
          <a:endParaRPr lang="en-US" sz="1100"/>
        </a:p>
      </xdr:txBody>
    </xdr:sp>
    <xdr:clientData/>
  </xdr:twoCellAnchor>
  <xdr:twoCellAnchor>
    <xdr:from>
      <xdr:col>6</xdr:col>
      <xdr:colOff>161925</xdr:colOff>
      <xdr:row>20</xdr:row>
      <xdr:rowOff>180975</xdr:rowOff>
    </xdr:from>
    <xdr:to>
      <xdr:col>9</xdr:col>
      <xdr:colOff>809626</xdr:colOff>
      <xdr:row>22</xdr:row>
      <xdr:rowOff>123825</xdr:rowOff>
    </xdr:to>
    <xdr:sp macro="" textlink="">
      <xdr:nvSpPr>
        <xdr:cNvPr id="6" name="TextBox 5"/>
        <xdr:cNvSpPr txBox="1"/>
      </xdr:nvSpPr>
      <xdr:spPr>
        <a:xfrm>
          <a:off x="6762750" y="3990975"/>
          <a:ext cx="4543426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Revenue,</a:t>
          </a:r>
          <a:r>
            <a:rPr lang="en-US" sz="1100" baseline="0"/>
            <a:t> Cost and Profits and Profit Margin by Date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</xdr:row>
      <xdr:rowOff>152401</xdr:rowOff>
    </xdr:from>
    <xdr:to>
      <xdr:col>12</xdr:col>
      <xdr:colOff>390524</xdr:colOff>
      <xdr:row>4</xdr:row>
      <xdr:rowOff>19051</xdr:rowOff>
    </xdr:to>
    <xdr:sp macro="" textlink="">
      <xdr:nvSpPr>
        <xdr:cNvPr id="3" name="Rectangle 2"/>
        <xdr:cNvSpPr/>
      </xdr:nvSpPr>
      <xdr:spPr>
        <a:xfrm>
          <a:off x="685799" y="533401"/>
          <a:ext cx="4581525" cy="2476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Organisation</a:t>
          </a:r>
          <a:r>
            <a:rPr lang="en-US" sz="1100" baseline="0"/>
            <a:t> Dashboard</a:t>
          </a:r>
          <a:endParaRPr lang="en-US" sz="1100"/>
        </a:p>
      </xdr:txBody>
    </xdr:sp>
    <xdr:clientData/>
  </xdr:twoCellAnchor>
  <xdr:twoCellAnchor>
    <xdr:from>
      <xdr:col>5</xdr:col>
      <xdr:colOff>76200</xdr:colOff>
      <xdr:row>4</xdr:row>
      <xdr:rowOff>28576</xdr:rowOff>
    </xdr:from>
    <xdr:to>
      <xdr:col>12</xdr:col>
      <xdr:colOff>371475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685800" y="790576"/>
          <a:ext cx="4562475" cy="52387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209550</xdr:colOff>
      <xdr:row>8</xdr:row>
      <xdr:rowOff>28575</xdr:rowOff>
    </xdr:from>
    <xdr:to>
      <xdr:col>12</xdr:col>
      <xdr:colOff>919162</xdr:colOff>
      <xdr:row>17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2222" refreshedDate="44584.595417013887" createdVersion="6" refreshedVersion="6" minRefreshableVersion="3" recordCount="662">
  <cacheSource type="worksheet">
    <worksheetSource name="Transactions"/>
  </cacheSource>
  <cacheFields count="25">
    <cacheField name="Row ID" numFmtId="0">
      <sharedItems containsSemiMixedTypes="0" containsString="0" containsNumber="1" containsInteger="1" minValue="1" maxValue="663"/>
    </cacheField>
    <cacheField name="Order ID" numFmtId="0">
      <sharedItems/>
    </cacheField>
    <cacheField name="Order Date" numFmtId="14">
      <sharedItems containsSemiMixedTypes="0" containsNonDate="0" containsDate="1" containsString="0" minDate="2018-01-06T00:00:00" maxDate="2019-12-31T00:00:00" count="346">
        <d v="2018-01-06T00:00:00"/>
        <d v="2018-01-13T00:00:00"/>
        <d v="2018-01-15T00:00:00"/>
        <d v="2018-01-20T00:00:00"/>
        <d v="2018-02-06T00:00:00"/>
        <d v="2018-03-11T00:00:00"/>
        <d v="2018-03-16T00:00:00"/>
        <d v="2018-03-17T00:00:00"/>
        <d v="2018-03-18T00:00:00"/>
        <d v="2018-03-19T00:00:00"/>
        <d v="2018-03-22T00:00:00"/>
        <d v="2018-04-07T00:00:00"/>
        <d v="2018-04-19T00:00:00"/>
        <d v="2018-04-29T00:00:00"/>
        <d v="2018-05-30T00:00:00"/>
        <d v="2018-05-31T00:00:00"/>
        <d v="2018-06-21T00:00:00"/>
        <d v="2018-07-11T00:00:00"/>
        <d v="2018-07-18T00:00:00"/>
        <d v="2018-07-29T00:00:00"/>
        <d v="2018-08-06T00:00:00"/>
        <d v="2018-08-11T00:00:00"/>
        <d v="2018-09-06T00:00:00"/>
        <d v="2018-10-01T00:00:00"/>
        <d v="2018-10-06T00:00:00"/>
        <d v="2018-10-11T00:00:00"/>
        <d v="2018-10-18T00:00:00"/>
        <d v="2018-10-19T00:00:00"/>
        <d v="2018-10-21T00:00:00"/>
        <d v="2018-10-31T00:00:00"/>
        <d v="2018-11-30T00:00:00"/>
        <d v="2019-01-12T00:00:00"/>
        <d v="2019-01-15T00:00:00"/>
        <d v="2019-02-18T00:00:00"/>
        <d v="2019-02-20T00:00:00"/>
        <d v="2019-02-26T00:00:00"/>
        <d v="2019-03-01T00:00:00"/>
        <d v="2019-03-07T00:00:00"/>
        <d v="2019-03-12T00:00:00"/>
        <d v="2019-03-21T00:00:00"/>
        <d v="2019-03-30T00:00:00"/>
        <d v="2019-04-04T00:00:00"/>
        <d v="2019-04-08T00:00:00"/>
        <d v="2019-04-13T00:00:00"/>
        <d v="2019-04-21T00:00:00"/>
        <d v="2019-04-24T00:00:00"/>
        <d v="2019-04-25T00:00:00"/>
        <d v="2019-04-26T00:00:00"/>
        <d v="2019-04-29T00:00:00"/>
        <d v="2019-04-30T00:00:00"/>
        <d v="2019-05-19T00:00:00"/>
        <d v="2019-07-02T00:00:00"/>
        <d v="2019-07-20T00:00:00"/>
        <d v="2019-08-02T00:00:00"/>
        <d v="2019-08-17T00:00:00"/>
        <d v="2019-08-19T00:00:00"/>
        <d v="2019-08-23T00:00:00"/>
        <d v="2019-09-24T00:00:00"/>
        <d v="2019-10-05T00:00:00"/>
        <d v="2019-10-21T00:00:00"/>
        <d v="2019-10-24T00:00:00"/>
        <d v="2019-10-28T00:00:00"/>
        <d v="2019-11-04T00:00:00"/>
        <d v="2019-11-08T00:00:00"/>
        <d v="2019-11-24T00:00:00"/>
        <d v="2019-12-06T00:00:00"/>
        <d v="2019-12-12T00:00:00"/>
        <d v="2019-12-17T00:00:00"/>
        <d v="2019-12-22T00:00:00"/>
        <d v="2018-01-26T00:00:00"/>
        <d v="2018-03-15T00:00:00"/>
        <d v="2018-03-21T00:00:00"/>
        <d v="2018-03-23T00:00:00"/>
        <d v="2018-04-04T00:00:00"/>
        <d v="2018-04-11T00:00:00"/>
        <d v="2018-04-30T00:00:00"/>
        <d v="2018-09-20T00:00:00"/>
        <d v="2018-10-17T00:00:00"/>
        <d v="2018-11-04T00:00:00"/>
        <d v="2018-12-04T00:00:00"/>
        <d v="2018-12-20T00:00:00"/>
        <d v="2018-12-30T00:00:00"/>
        <d v="2019-01-02T00:00:00"/>
        <d v="2019-01-06T00:00:00"/>
        <d v="2019-01-30T00:00:00"/>
        <d v="2019-03-02T00:00:00"/>
        <d v="2019-03-15T00:00:00"/>
        <d v="2019-03-25T00:00:00"/>
        <d v="2019-05-01T00:00:00"/>
        <d v="2019-05-15T00:00:00"/>
        <d v="2019-06-21T00:00:00"/>
        <d v="2019-10-14T00:00:00"/>
        <d v="2019-11-10T00:00:00"/>
        <d v="2019-12-02T00:00:00"/>
        <d v="2019-12-07T00:00:00"/>
        <d v="2019-12-20T00:00:00"/>
        <d v="2018-01-10T00:00:00"/>
        <d v="2018-03-31T00:00:00"/>
        <d v="2018-04-02T00:00:00"/>
        <d v="2018-04-05T00:00:00"/>
        <d v="2018-05-09T00:00:00"/>
        <d v="2018-05-21T00:00:00"/>
        <d v="2018-05-22T00:00:00"/>
        <d v="2018-06-09T00:00:00"/>
        <d v="2018-07-02T00:00:00"/>
        <d v="2018-07-04T00:00:00"/>
        <d v="2018-07-10T00:00:00"/>
        <d v="2018-07-21T00:00:00"/>
        <d v="2018-09-05T00:00:00"/>
        <d v="2018-09-09T00:00:00"/>
        <d v="2018-10-05T00:00:00"/>
        <d v="2018-10-22T00:00:00"/>
        <d v="2018-11-02T00:00:00"/>
        <d v="2018-11-22T00:00:00"/>
        <d v="2018-12-11T00:00:00"/>
        <d v="2018-12-21T00:00:00"/>
        <d v="2019-01-25T00:00:00"/>
        <d v="2019-01-27T00:00:00"/>
        <d v="2019-02-11T00:00:00"/>
        <d v="2019-02-12T00:00:00"/>
        <d v="2019-03-08T00:00:00"/>
        <d v="2019-03-22T00:00:00"/>
        <d v="2019-04-15T00:00:00"/>
        <d v="2019-04-18T00:00:00"/>
        <d v="2019-04-19T00:00:00"/>
        <d v="2019-05-20T00:00:00"/>
        <d v="2019-07-08T00:00:00"/>
        <d v="2019-07-14T00:00:00"/>
        <d v="2019-08-11T00:00:00"/>
        <d v="2019-08-20T00:00:00"/>
        <d v="2019-09-20T00:00:00"/>
        <d v="2019-09-29T00:00:00"/>
        <d v="2019-10-04T00:00:00"/>
        <d v="2019-10-10T00:00:00"/>
        <d v="2019-11-12T00:00:00"/>
        <d v="2019-11-16T00:00:00"/>
        <d v="2018-06-06T00:00:00"/>
        <d v="2018-08-21T00:00:00"/>
        <d v="2018-09-11T00:00:00"/>
        <d v="2018-09-21T00:00:00"/>
        <d v="2018-12-19T00:00:00"/>
        <d v="2019-03-03T00:00:00"/>
        <d v="2019-04-03T00:00:00"/>
        <d v="2019-05-11T00:00:00"/>
        <d v="2019-05-16T00:00:00"/>
        <d v="2019-05-31T00:00:00"/>
        <d v="2019-07-12T00:00:00"/>
        <d v="2019-09-26T00:00:00"/>
        <d v="2019-12-13T00:00:00"/>
        <d v="2018-02-11T00:00:00"/>
        <d v="2018-04-16T00:00:00"/>
        <d v="2018-05-14T00:00:00"/>
        <d v="2018-06-02T00:00:00"/>
        <d v="2018-07-05T00:00:00"/>
        <d v="2018-07-13T00:00:00"/>
        <d v="2018-07-15T00:00:00"/>
        <d v="2018-07-17T00:00:00"/>
        <d v="2018-07-26T00:00:00"/>
        <d v="2018-08-22T00:00:00"/>
        <d v="2018-09-16T00:00:00"/>
        <d v="2018-10-02T00:00:00"/>
        <d v="2018-11-11T00:00:00"/>
        <d v="2018-11-15T00:00:00"/>
        <d v="2018-11-16T00:00:00"/>
        <d v="2019-01-13T00:00:00"/>
        <d v="2019-02-01T00:00:00"/>
        <d v="2019-02-14T00:00:00"/>
        <d v="2019-02-17T00:00:00"/>
        <d v="2019-03-05T00:00:00"/>
        <d v="2019-03-14T00:00:00"/>
        <d v="2019-03-16T00:00:00"/>
        <d v="2019-03-19T00:00:00"/>
        <d v="2019-03-20T00:00:00"/>
        <d v="2019-03-29T00:00:00"/>
        <d v="2019-03-31T00:00:00"/>
        <d v="2019-04-01T00:00:00"/>
        <d v="2019-04-07T00:00:00"/>
        <d v="2019-05-05T00:00:00"/>
        <d v="2019-05-13T00:00:00"/>
        <d v="2019-05-14T00:00:00"/>
        <d v="2019-05-21T00:00:00"/>
        <d v="2019-06-14T00:00:00"/>
        <d v="2019-06-29T00:00:00"/>
        <d v="2019-07-21T00:00:00"/>
        <d v="2019-07-23T00:00:00"/>
        <d v="2019-08-22T00:00:00"/>
        <d v="2019-09-06T00:00:00"/>
        <d v="2019-09-07T00:00:00"/>
        <d v="2019-09-09T00:00:00"/>
        <d v="2019-09-10T00:00:00"/>
        <d v="2019-10-01T00:00:00"/>
        <d v="2019-10-11T00:00:00"/>
        <d v="2019-10-25T00:00:00"/>
        <d v="2019-10-30T00:00:00"/>
        <d v="2019-11-13T00:00:00"/>
        <d v="2019-11-22T00:00:00"/>
        <d v="2019-12-11T00:00:00"/>
        <d v="2018-02-02T00:00:00"/>
        <d v="2018-03-04T00:00:00"/>
        <d v="2018-04-08T00:00:00"/>
        <d v="2018-04-21T00:00:00"/>
        <d v="2018-05-05T00:00:00"/>
        <d v="2018-06-01T00:00:00"/>
        <d v="2018-07-07T00:00:00"/>
        <d v="2018-07-20T00:00:00"/>
        <d v="2018-08-04T00:00:00"/>
        <d v="2018-08-05T00:00:00"/>
        <d v="2018-08-09T00:00:00"/>
        <d v="2018-08-15T00:00:00"/>
        <d v="2018-08-17T00:00:00"/>
        <d v="2018-08-18T00:00:00"/>
        <d v="2018-11-01T00:00:00"/>
        <d v="2018-11-06T00:00:00"/>
        <d v="2018-11-09T00:00:00"/>
        <d v="2018-11-19T00:00:00"/>
        <d v="2018-11-21T00:00:00"/>
        <d v="2018-12-01T00:00:00"/>
        <d v="2018-12-18T00:00:00"/>
        <d v="2018-12-31T00:00:00"/>
        <d v="2019-01-07T00:00:00"/>
        <d v="2019-01-08T00:00:00"/>
        <d v="2019-01-09T00:00:00"/>
        <d v="2019-01-19T00:00:00"/>
        <d v="2019-02-07T00:00:00"/>
        <d v="2019-02-19T00:00:00"/>
        <d v="2019-02-21T00:00:00"/>
        <d v="2019-03-06T00:00:00"/>
        <d v="2019-04-02T00:00:00"/>
        <d v="2019-04-06T00:00:00"/>
        <d v="2019-04-12T00:00:00"/>
        <d v="2019-04-14T00:00:00"/>
        <d v="2019-04-22T00:00:00"/>
        <d v="2019-04-23T00:00:00"/>
        <d v="2019-04-27T00:00:00"/>
        <d v="2019-04-28T00:00:00"/>
        <d v="2019-05-03T00:00:00"/>
        <d v="2019-05-08T00:00:00"/>
        <d v="2019-05-10T00:00:00"/>
        <d v="2019-05-23T00:00:00"/>
        <d v="2019-05-26T00:00:00"/>
        <d v="2019-05-27T00:00:00"/>
        <d v="2019-06-02T00:00:00"/>
        <d v="2019-06-05T00:00:00"/>
        <d v="2019-06-07T00:00:00"/>
        <d v="2019-06-17T00:00:00"/>
        <d v="2019-06-27T00:00:00"/>
        <d v="2019-07-01T00:00:00"/>
        <d v="2019-07-06T00:00:00"/>
        <d v="2019-07-11T00:00:00"/>
        <d v="2019-07-13T00:00:00"/>
        <d v="2019-07-15T00:00:00"/>
        <d v="2019-07-22T00:00:00"/>
        <d v="2019-07-24T00:00:00"/>
        <d v="2019-08-03T00:00:00"/>
        <d v="2019-08-05T00:00:00"/>
        <d v="2019-08-06T00:00:00"/>
        <d v="2019-08-24T00:00:00"/>
        <d v="2019-08-26T00:00:00"/>
        <d v="2019-08-31T00:00:00"/>
        <d v="2019-09-04T00:00:00"/>
        <d v="2019-09-19T00:00:00"/>
        <d v="2019-09-23T00:00:00"/>
        <d v="2019-10-06T00:00:00"/>
        <d v="2019-10-08T00:00:00"/>
        <d v="2019-10-12T00:00:00"/>
        <d v="2019-10-19T00:00:00"/>
        <d v="2019-10-29T00:00:00"/>
        <d v="2019-11-01T00:00:00"/>
        <d v="2019-11-09T00:00:00"/>
        <d v="2019-11-14T00:00:00"/>
        <d v="2019-11-15T00:00:00"/>
        <d v="2019-11-25T00:00:00"/>
        <d v="2019-11-27T00:00:00"/>
        <d v="2019-11-28T00:00:00"/>
        <d v="2019-12-08T00:00:00"/>
        <d v="2019-12-14T00:00:00"/>
        <d v="2019-12-18T00:00:00"/>
        <d v="2019-12-19T00:00:00"/>
        <d v="2019-12-26T00:00:00"/>
        <d v="2019-12-30T00:00:00"/>
        <d v="2018-04-25T00:00:00"/>
        <d v="2018-05-13T00:00:00"/>
        <d v="2018-08-31T00:00:00"/>
        <d v="2018-09-13T00:00:00"/>
        <d v="2018-10-25T00:00:00"/>
        <d v="2018-11-20T00:00:00"/>
        <d v="2018-12-13T00:00:00"/>
        <d v="2018-12-25T00:00:00"/>
        <d v="2019-03-04T00:00:00"/>
        <d v="2019-05-24T00:00:00"/>
        <d v="2019-06-12T00:00:00"/>
        <d v="2019-06-16T00:00:00"/>
        <d v="2019-06-18T00:00:00"/>
        <d v="2019-10-27T00:00:00"/>
        <d v="2019-11-21T00:00:00"/>
        <d v="2019-12-29T00:00:00"/>
        <d v="2018-03-14T00:00:00"/>
        <d v="2018-08-14T00:00:00"/>
        <d v="2018-12-14T00:00:00"/>
        <d v="2019-01-20T00:00:00"/>
        <d v="2019-01-23T00:00:00"/>
        <d v="2019-05-04T00:00:00"/>
        <d v="2019-05-12T00:00:00"/>
        <d v="2019-05-28T00:00:00"/>
        <d v="2019-06-30T00:00:00"/>
        <d v="2019-07-30T00:00:00"/>
        <d v="2019-10-26T00:00:00"/>
        <d v="2019-11-07T00:00:00"/>
        <d v="2018-01-21T00:00:00"/>
        <d v="2018-06-08T00:00:00"/>
        <d v="2018-09-02T00:00:00"/>
        <d v="2018-09-04T00:00:00"/>
        <d v="2018-10-04T00:00:00"/>
        <d v="2018-11-07T00:00:00"/>
        <d v="2018-12-08T00:00:00"/>
        <d v="2019-06-25T00:00:00"/>
        <d v="2019-08-01T00:00:00"/>
        <d v="2019-08-13T00:00:00"/>
        <d v="2019-09-01T00:00:00"/>
        <d v="2019-09-11T00:00:00"/>
        <d v="2019-09-16T00:00:00"/>
        <d v="2019-09-18T00:00:00"/>
        <d v="2019-09-27T00:00:00"/>
        <d v="2019-10-07T00:00:00"/>
        <d v="2019-11-26T00:00:00"/>
        <d v="2019-11-29T00:00:00"/>
        <d v="2019-11-30T00:00:00"/>
        <d v="2018-03-03T00:00:00"/>
        <d v="2018-05-02T00:00:00"/>
        <d v="2018-05-19T00:00:00"/>
        <d v="2018-07-01T00:00:00"/>
        <d v="2018-07-19T00:00:00"/>
        <d v="2018-08-01T00:00:00"/>
        <d v="2018-08-02T00:00:00"/>
        <d v="2018-08-30T00:00:00"/>
        <d v="2018-11-26T00:00:00"/>
        <d v="2019-02-10T00:00:00"/>
        <d v="2019-02-28T00:00:00"/>
        <d v="2019-05-06T00:00:00"/>
        <d v="2019-06-10T00:00:00"/>
        <d v="2019-06-23T00:00:00"/>
        <d v="2019-08-18T00:00:00"/>
        <d v="2019-09-22T00:00:00"/>
        <d v="2019-11-19T00:00:00"/>
        <d v="2019-12-03T00:00:00"/>
        <d v="2019-12-05T00:00:00"/>
      </sharedItems>
    </cacheField>
    <cacheField name="Delivery Date" numFmtId="14">
      <sharedItems containsSemiMixedTypes="0" containsNonDate="0" containsDate="1" containsString="0" minDate="2018-01-06T00:00:00" maxDate="2020-01-01T00:00:00" count="391">
        <d v="2018-01-09T00:00:00"/>
        <d v="2018-01-06T00:00:00"/>
        <d v="2018-01-14T00:00:00"/>
        <d v="2018-01-18T00:00:00"/>
        <d v="2018-01-20T00:00:00"/>
        <d v="2018-01-23T00:00:00"/>
        <d v="2018-02-07T00:00:00"/>
        <d v="2018-02-08T00:00:00"/>
        <d v="2018-03-12T00:00:00"/>
        <d v="2018-03-22T00:00:00"/>
        <d v="2018-03-19T00:00:00"/>
        <d v="2018-03-25T00:00:00"/>
        <d v="2018-03-24T00:00:00"/>
        <d v="2018-04-09T00:00:00"/>
        <d v="2018-04-13T00:00:00"/>
        <d v="2018-04-22T00:00:00"/>
        <d v="2018-05-02T00:00:00"/>
        <d v="2018-06-05T00:00:00"/>
        <d v="2018-06-22T00:00:00"/>
        <d v="2018-07-13T00:00:00"/>
        <d v="2018-07-19T00:00:00"/>
        <d v="2018-07-31T00:00:00"/>
        <d v="2018-08-06T00:00:00"/>
        <d v="2018-08-12T00:00:00"/>
        <d v="2018-09-09T00:00:00"/>
        <d v="2018-10-06T00:00:00"/>
        <d v="2018-10-08T00:00:00"/>
        <d v="2018-10-07T00:00:00"/>
        <d v="2018-10-13T00:00:00"/>
        <d v="2018-10-19T00:00:00"/>
        <d v="2018-10-21T00:00:00"/>
        <d v="2018-10-22T00:00:00"/>
        <d v="2018-11-06T00:00:00"/>
        <d v="2018-12-07T00:00:00"/>
        <d v="2019-01-14T00:00:00"/>
        <d v="2019-01-17T00:00:00"/>
        <d v="2019-02-18T00:00:00"/>
        <d v="2019-02-22T00:00:00"/>
        <d v="2019-02-28T00:00:00"/>
        <d v="2019-03-01T00:00:00"/>
        <d v="2019-03-12T00:00:00"/>
        <d v="2019-03-15T00:00:00"/>
        <d v="2019-03-22T00:00:00"/>
        <d v="2019-03-21T00:00:00"/>
        <d v="2019-04-05T00:00:00"/>
        <d v="2019-04-06T00:00:00"/>
        <d v="2019-04-13T00:00:00"/>
        <d v="2019-04-19T00:00:00"/>
        <d v="2019-04-22T00:00:00"/>
        <d v="2019-04-24T00:00:00"/>
        <d v="2019-04-30T00:00:00"/>
        <d v="2019-05-03T00:00:00"/>
        <d v="2019-05-01T00:00:00"/>
        <d v="2019-05-20T00:00:00"/>
        <d v="2019-07-02T00:00:00"/>
        <d v="2019-07-21T00:00:00"/>
        <d v="2019-08-03T00:00:00"/>
        <d v="2019-08-18T00:00:00"/>
        <d v="2019-08-19T00:00:00"/>
        <d v="2019-08-22T00:00:00"/>
        <d v="2019-08-30T00:00:00"/>
        <d v="2019-09-27T00:00:00"/>
        <d v="2019-10-08T00:00:00"/>
        <d v="2019-10-26T00:00:00"/>
        <d v="2019-10-30T00:00:00"/>
        <d v="2019-11-11T00:00:00"/>
        <d v="2019-11-09T00:00:00"/>
        <d v="2019-11-26T00:00:00"/>
        <d v="2019-12-11T00:00:00"/>
        <d v="2019-12-15T00:00:00"/>
        <d v="2019-12-23T00:00:00"/>
        <d v="2019-12-25T00:00:00"/>
        <d v="2018-01-13T00:00:00"/>
        <d v="2018-01-22T00:00:00"/>
        <d v="2018-01-29T00:00:00"/>
        <d v="2018-03-17T00:00:00"/>
        <d v="2018-04-06T00:00:00"/>
        <d v="2018-04-14T00:00:00"/>
        <d v="2018-09-23T00:00:00"/>
        <d v="2018-10-23T00:00:00"/>
        <d v="2018-11-05T00:00:00"/>
        <d v="2018-12-04T00:00:00"/>
        <d v="2018-12-23T00:00:00"/>
        <d v="2019-01-01T00:00:00"/>
        <d v="2019-01-04T00:00:00"/>
        <d v="2019-01-03T00:00:00"/>
        <d v="2019-01-13T00:00:00"/>
        <d v="2019-02-01T00:00:00"/>
        <d v="2019-03-09T00:00:00"/>
        <d v="2019-03-17T00:00:00"/>
        <d v="2019-03-28T00:00:00"/>
        <d v="2019-05-06T00:00:00"/>
        <d v="2019-05-17T00:00:00"/>
        <d v="2019-06-24T00:00:00"/>
        <d v="2019-10-16T00:00:00"/>
        <d v="2019-12-03T00:00:00"/>
        <d v="2019-12-10T00:00:00"/>
        <d v="2019-12-20T00:00:00"/>
        <d v="2018-01-10T00:00:00"/>
        <d v="2018-03-23T00:00:00"/>
        <d v="2018-04-04T00:00:00"/>
        <d v="2018-04-10T00:00:00"/>
        <d v="2018-05-10T00:00:00"/>
        <d v="2018-05-22T00:00:00"/>
        <d v="2018-05-27T00:00:00"/>
        <d v="2018-06-15T00:00:00"/>
        <d v="2018-07-04T00:00:00"/>
        <d v="2018-07-05T00:00:00"/>
        <d v="2018-07-06T00:00:00"/>
        <d v="2018-07-12T00:00:00"/>
        <d v="2018-07-22T00:00:00"/>
        <d v="2018-09-11T00:00:00"/>
        <d v="2018-09-10T00:00:00"/>
        <d v="2018-10-11T00:00:00"/>
        <d v="2018-10-29T00:00:00"/>
        <d v="2018-11-03T00:00:00"/>
        <d v="2018-11-27T00:00:00"/>
        <d v="2018-12-13T00:00:00"/>
        <d v="2018-12-24T00:00:00"/>
        <d v="2019-01-28T00:00:00"/>
        <d v="2019-01-29T00:00:00"/>
        <d v="2019-02-11T00:00:00"/>
        <d v="2019-02-14T00:00:00"/>
        <d v="2019-03-10T00:00:00"/>
        <d v="2019-04-15T00:00:00"/>
        <d v="2019-05-16T00:00:00"/>
        <d v="2019-05-21T00:00:00"/>
        <d v="2019-07-15T00:00:00"/>
        <d v="2019-07-16T00:00:00"/>
        <d v="2019-08-13T00:00:00"/>
        <d v="2019-08-21T00:00:00"/>
        <d v="2019-09-23T00:00:00"/>
        <d v="2019-10-06T00:00:00"/>
        <d v="2019-10-07T00:00:00"/>
        <d v="2019-10-11T00:00:00"/>
        <d v="2019-11-10T00:00:00"/>
        <d v="2019-11-13T00:00:00"/>
        <d v="2019-11-19T00:00:00"/>
        <d v="2018-03-14T00:00:00"/>
        <d v="2018-04-30T00:00:00"/>
        <d v="2018-06-08T00:00:00"/>
        <d v="2018-08-08T00:00:00"/>
        <d v="2018-08-22T00:00:00"/>
        <d v="2018-09-13T00:00:00"/>
        <d v="2018-12-20T00:00:00"/>
        <d v="2019-02-21T00:00:00"/>
        <d v="2019-03-06T00:00:00"/>
        <d v="2019-05-12T00:00:00"/>
        <d v="2019-05-19T00:00:00"/>
        <d v="2019-06-01T00:00:00"/>
        <d v="2019-07-14T00:00:00"/>
        <d v="2019-11-18T00:00:00"/>
        <d v="2019-12-12T00:00:00"/>
        <d v="2019-12-18T00:00:00"/>
        <d v="2019-12-22T00:00:00"/>
        <d v="2018-01-28T00:00:00"/>
        <d v="2018-02-11T00:00:00"/>
        <d v="2018-03-15T00:00:00"/>
        <d v="2018-03-18T00:00:00"/>
        <d v="2018-03-21T00:00:00"/>
        <d v="2018-03-27T00:00:00"/>
        <d v="2018-04-11T00:00:00"/>
        <d v="2018-04-18T00:00:00"/>
        <d v="2018-05-14T00:00:00"/>
        <d v="2018-07-14T00:00:00"/>
        <d v="2018-07-16T00:00:00"/>
        <d v="2018-07-24T00:00:00"/>
        <d v="2018-07-29T00:00:00"/>
        <d v="2018-08-21T00:00:00"/>
        <d v="2018-08-24T00:00:00"/>
        <d v="2018-09-18T00:00:00"/>
        <d v="2018-10-04T00:00:00"/>
        <d v="2018-11-12T00:00:00"/>
        <d v="2018-11-17T00:00:00"/>
        <d v="2018-11-19T00:00:00"/>
        <d v="2018-12-06T00:00:00"/>
        <d v="2019-01-07T00:00:00"/>
        <d v="2019-02-08T00:00:00"/>
        <d v="2019-02-20T00:00:00"/>
        <d v="2019-02-19T00:00:00"/>
        <d v="2019-03-19T00:00:00"/>
        <d v="2019-03-20T00:00:00"/>
        <d v="2019-04-04T00:00:00"/>
        <d v="2019-04-02T00:00:00"/>
        <d v="2019-04-08T00:00:00"/>
        <d v="2019-04-29T00:00:00"/>
        <d v="2019-05-10T00:00:00"/>
        <d v="2019-05-14T00:00:00"/>
        <d v="2019-05-23T00:00:00"/>
        <d v="2019-06-15T00:00:00"/>
        <d v="2019-07-05T00:00:00"/>
        <d v="2019-07-26T00:00:00"/>
        <d v="2019-07-25T00:00:00"/>
        <d v="2019-08-24T00:00:00"/>
        <d v="2019-09-07T00:00:00"/>
        <d v="2019-09-09T00:00:00"/>
        <d v="2019-09-11T00:00:00"/>
        <d v="2019-09-15T00:00:00"/>
        <d v="2019-09-30T00:00:00"/>
        <d v="2019-10-01T00:00:00"/>
        <d v="2019-10-17T00:00:00"/>
        <d v="2019-11-02T00:00:00"/>
        <d v="2019-11-14T00:00:00"/>
        <d v="2019-11-28T00:00:00"/>
        <d v="2019-12-17T00:00:00"/>
        <d v="2018-01-08T00:00:00"/>
        <d v="2018-01-25T00:00:00"/>
        <d v="2018-02-04T00:00:00"/>
        <d v="2018-02-13T00:00:00"/>
        <d v="2018-03-06T00:00:00"/>
        <d v="2018-03-16T00:00:00"/>
        <d v="2018-04-03T00:00:00"/>
        <d v="2018-04-12T00:00:00"/>
        <d v="2018-04-23T00:00:00"/>
        <d v="2018-05-07T00:00:00"/>
        <d v="2018-05-05T00:00:00"/>
        <d v="2018-05-12T00:00:00"/>
        <d v="2018-05-11T00:00:00"/>
        <d v="2018-06-07T00:00:00"/>
        <d v="2018-06-04T00:00:00"/>
        <d v="2018-07-08T00:00:00"/>
        <d v="2018-07-10T00:00:00"/>
        <d v="2018-07-25T00:00:00"/>
        <d v="2018-07-27T00:00:00"/>
        <d v="2018-08-09T00:00:00"/>
        <d v="2018-08-10T00:00:00"/>
        <d v="2018-08-11T00:00:00"/>
        <d v="2018-08-16T00:00:00"/>
        <d v="2018-08-23T00:00:00"/>
        <d v="2018-08-25T00:00:00"/>
        <d v="2018-09-08T00:00:00"/>
        <d v="2018-09-12T00:00:00"/>
        <d v="2018-11-04T00:00:00"/>
        <d v="2018-11-10T00:00:00"/>
        <d v="2018-11-11T00:00:00"/>
        <d v="2018-11-13T00:00:00"/>
        <d v="2018-11-21T00:00:00"/>
        <d v="2018-11-23T00:00:00"/>
        <d v="2018-12-12T00:00:00"/>
        <d v="2018-12-21T00:00:00"/>
        <d v="2019-01-12T00:00:00"/>
        <d v="2019-01-09T00:00:00"/>
        <d v="2019-01-15T00:00:00"/>
        <d v="2019-01-19T00:00:00"/>
        <d v="2019-01-22T00:00:00"/>
        <d v="2019-02-13T00:00:00"/>
        <d v="2019-02-27T00:00:00"/>
        <d v="2019-03-05T00:00:00"/>
        <d v="2019-03-07T00:00:00"/>
        <d v="2019-03-27T00:00:00"/>
        <d v="2019-04-09T00:00:00"/>
        <d v="2019-04-11T00:00:00"/>
        <d v="2019-04-21T00:00:00"/>
        <d v="2019-04-28T00:00:00"/>
        <d v="2019-05-05T00:00:00"/>
        <d v="2019-05-22T00:00:00"/>
        <d v="2019-05-24T00:00:00"/>
        <d v="2019-06-02T00:00:00"/>
        <d v="2019-06-07T00:00:00"/>
        <d v="2019-06-06T00:00:00"/>
        <d v="2019-06-09T00:00:00"/>
        <d v="2019-06-23T00:00:00"/>
        <d v="2019-06-30T00:00:00"/>
        <d v="2019-07-07T00:00:00"/>
        <d v="2019-07-03T00:00:00"/>
        <d v="2019-07-09T00:00:00"/>
        <d v="2019-07-08T00:00:00"/>
        <d v="2019-07-12T00:00:00"/>
        <d v="2019-07-18T00:00:00"/>
        <d v="2019-07-17T00:00:00"/>
        <d v="2019-08-04T00:00:00"/>
        <d v="2019-08-06T00:00:00"/>
        <d v="2019-08-07T00:00:00"/>
        <d v="2019-08-26T00:00:00"/>
        <d v="2019-08-25T00:00:00"/>
        <d v="2019-09-02T00:00:00"/>
        <d v="2019-09-03T00:00:00"/>
        <d v="2019-09-10T00:00:00"/>
        <d v="2019-09-08T00:00:00"/>
        <d v="2019-09-26T00:00:00"/>
        <d v="2019-09-25T00:00:00"/>
        <d v="2019-09-29T00:00:00"/>
        <d v="2019-10-02T00:00:00"/>
        <d v="2019-10-13T00:00:00"/>
        <d v="2019-10-15T00:00:00"/>
        <d v="2019-10-20T00:00:00"/>
        <d v="2019-10-29T00:00:00"/>
        <d v="2019-10-31T00:00:00"/>
        <d v="2019-11-03T00:00:00"/>
        <d v="2019-11-20T00:00:00"/>
        <d v="2019-11-17T00:00:00"/>
        <d v="2019-11-23T00:00:00"/>
        <d v="2019-11-25T00:00:00"/>
        <d v="2019-11-24T00:00:00"/>
        <d v="2019-11-29T00:00:00"/>
        <d v="2019-12-13T00:00:00"/>
        <d v="2019-12-31T00:00:00"/>
        <d v="2018-04-01T00:00:00"/>
        <d v="2018-04-28T00:00:00"/>
        <d v="2018-05-15T00:00:00"/>
        <d v="2018-09-03T00:00:00"/>
        <d v="2018-09-01T00:00:00"/>
        <d v="2018-09-14T00:00:00"/>
        <d v="2018-10-27T00:00:00"/>
        <d v="2018-11-02T00:00:00"/>
        <d v="2018-11-22T00:00:00"/>
        <d v="2018-12-15T00:00:00"/>
        <d v="2018-12-22T00:00:00"/>
        <d v="2018-12-27T00:00:00"/>
        <d v="2018-12-28T00:00:00"/>
        <d v="2019-01-18T00:00:00"/>
        <d v="2019-03-08T00:00:00"/>
        <d v="2019-05-25T00:00:00"/>
        <d v="2019-06-21T00:00:00"/>
        <d v="2019-06-19T00:00:00"/>
        <d v="2019-07-22T00:00:00"/>
        <d v="2019-07-28T00:00:00"/>
        <d v="2019-08-20T00:00:00"/>
        <d v="2019-08-23T00:00:00"/>
        <d v="2019-12-29T00:00:00"/>
        <d v="2018-02-01T00:00:00"/>
        <d v="2018-03-20T00:00:00"/>
        <d v="2018-03-28T00:00:00"/>
        <d v="2018-07-21T00:00:00"/>
        <d v="2018-08-02T00:00:00"/>
        <d v="2018-09-28T00:00:00"/>
        <d v="2018-12-14T00:00:00"/>
        <d v="2019-01-21T00:00:00"/>
        <d v="2019-04-17T00:00:00"/>
        <d v="2019-05-13T00:00:00"/>
        <d v="2019-06-04T00:00:00"/>
        <d v="2019-07-01T00:00:00"/>
        <d v="2019-07-31T00:00:00"/>
        <d v="2019-10-21T00:00:00"/>
        <d v="2019-10-25T00:00:00"/>
        <d v="2019-10-27T00:00:00"/>
        <d v="2019-11-08T00:00:00"/>
        <d v="2018-01-24T00:00:00"/>
        <d v="2018-03-26T00:00:00"/>
        <d v="2018-04-08T00:00:00"/>
        <d v="2018-05-01T00:00:00"/>
        <d v="2018-06-11T00:00:00"/>
        <d v="2018-07-07T00:00:00"/>
        <d v="2018-07-11T00:00:00"/>
        <d v="2018-07-23T00:00:00"/>
        <d v="2018-09-04T00:00:00"/>
        <d v="2018-09-06T00:00:00"/>
        <d v="2018-09-22T00:00:00"/>
        <d v="2018-11-24T00:00:00"/>
        <d v="2018-12-11T00:00:00"/>
        <d v="2019-05-11T00:00:00"/>
        <d v="2019-06-27T00:00:00"/>
        <d v="2019-08-15T00:00:00"/>
        <d v="2019-08-16T00:00:00"/>
        <d v="2019-09-12T00:00:00"/>
        <d v="2019-09-13T00:00:00"/>
        <d v="2019-09-17T00:00:00"/>
        <d v="2019-09-19T00:00:00"/>
        <d v="2019-09-24T00:00:00"/>
        <d v="2019-09-28T00:00:00"/>
        <d v="2019-12-02T00:00:00"/>
        <d v="2019-12-07T00:00:00"/>
        <d v="2018-02-02T00:00:00"/>
        <d v="2018-03-03T00:00:00"/>
        <d v="2018-05-03T00:00:00"/>
        <d v="2018-05-16T00:00:00"/>
        <d v="2018-05-19T00:00:00"/>
        <d v="2018-05-29T00:00:00"/>
        <d v="2018-07-03T00:00:00"/>
        <d v="2018-08-01T00:00:00"/>
        <d v="2018-08-03T00:00:00"/>
        <d v="2018-08-04T00:00:00"/>
        <d v="2018-10-05T00:00:00"/>
        <d v="2018-11-28T00:00:00"/>
        <d v="2019-03-02T00:00:00"/>
        <d v="2019-03-16T00:00:00"/>
        <d v="2019-04-16T00:00:00"/>
        <d v="2019-04-18T00:00:00"/>
        <d v="2019-04-26T00:00:00"/>
        <d v="2019-04-25T00:00:00"/>
        <d v="2019-05-09T00:00:00"/>
        <d v="2019-06-25T00:00:00"/>
        <d v="2019-09-05T00:00:00"/>
        <d v="2019-09-14T00:00:00"/>
        <d v="2019-09-21T00:00:00"/>
        <d v="2019-10-09T00:00:00"/>
        <d v="2019-11-12T00:00:00"/>
        <d v="2019-11-22T00:00:00"/>
        <d v="2019-12-04T00:00:00"/>
        <d v="2019-12-14T00:00:00"/>
        <d v="2019-12-24T00:00:00"/>
      </sharedItems>
      <fieldGroup par="24" base="3">
        <rangePr groupBy="months" startDate="2018-01-06T00:00:00" endDate="2020-01-01T00:00:00"/>
        <groupItems count="14">
          <s v="&lt;1/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0"/>
        </groupItems>
      </fieldGroup>
    </cacheField>
    <cacheField name="Delivery Mode" numFmtId="0">
      <sharedItems/>
    </cacheField>
    <cacheField name="Customer ID" numFmtId="0">
      <sharedItems/>
    </cacheField>
    <cacheField name="Customer Name" numFmtId="0">
      <sharedItems/>
    </cacheField>
    <cacheField name="Customer Segment" numFmtId="0">
      <sharedItems count="3">
        <s v="Home Office"/>
        <s v="Consumer"/>
        <s v="Corporate"/>
      </sharedItems>
    </cacheField>
    <cacheField name="City" numFmtId="0">
      <sharedItems/>
    </cacheField>
    <cacheField name="Country" numFmtId="0">
      <sharedItems/>
    </cacheField>
    <cacheField name="Region" numFmtId="0">
      <sharedItems count="10">
        <s v="Ashanti"/>
        <s v="Brong-Ahafo"/>
        <s v="Central"/>
        <s v="Eastern"/>
        <s v="Greater Accra"/>
        <s v="Northern"/>
        <s v="Upper East"/>
        <s v="Upper West"/>
        <s v="Volta"/>
        <s v="Western"/>
      </sharedItems>
    </cacheField>
    <cacheField name="Product ID" numFmtId="0">
      <sharedItems/>
    </cacheField>
    <cacheField name="Product Category" numFmtId="0">
      <sharedItems/>
    </cacheField>
    <cacheField name="Sub-Category" numFmtId="0">
      <sharedItems count="13">
        <s v="Mobile Phones"/>
        <s v="Accessories_Supplies"/>
        <s v="Furniture"/>
        <s v="Headphones"/>
        <s v="Laptop_Desktop accessories"/>
        <s v="Home_Kitchen"/>
        <s v="Telephones_Accessories"/>
        <s v="Television"/>
        <s v="Home Audio"/>
        <s v="Tools_Home Improvement"/>
        <s v="Wearable Technology"/>
        <s v="Office Products"/>
        <s v="Radios_Transceivers"/>
      </sharedItems>
    </cacheField>
    <cacheField name="Product Name" numFmtId="0">
      <sharedItems/>
    </cacheField>
    <cacheField name="Unit cost" numFmtId="0">
      <sharedItems containsSemiMixedTypes="0" containsString="0" containsNumber="1" containsInteger="1" minValue="10" maxValue="8880"/>
    </cacheField>
    <cacheField name="Profit" numFmtId="0">
      <sharedItems containsSemiMixedTypes="0" containsString="0" containsNumber="1" containsInteger="1" minValue="4" maxValue="2567"/>
    </cacheField>
    <cacheField name="Quantity" numFmtId="0">
      <sharedItems containsSemiMixedTypes="0" containsString="0" containsNumber="1" containsInteger="1" minValue="1" maxValue="19"/>
    </cacheField>
    <cacheField name="Selling price" numFmtId="0">
      <sharedItems containsSemiMixedTypes="0" containsString="0" containsNumber="1" containsInteger="1" minValue="14" maxValue="10035"/>
    </cacheField>
    <cacheField name="Revenue(QuantityPrice)" numFmtId="0">
      <sharedItems containsSemiMixedTypes="0" containsString="0" containsNumber="1" containsInteger="1" minValue="42" maxValue="81720"/>
    </cacheField>
    <cacheField name="Discount" numFmtId="164">
      <sharedItems containsSemiMixedTypes="0" containsString="0" containsNumber="1" minValue="0" maxValue="0.19063317254619375"/>
    </cacheField>
    <cacheField name="Column1" numFmtId="164">
      <sharedItems containsBlank="1" count="5">
        <m/>
        <s v="Total Profit"/>
        <s v="Profit Margin"/>
        <s v="Total cost"/>
        <s v="Total Revenue"/>
      </sharedItems>
    </cacheField>
    <cacheField name="Values2" numFmtId="0">
      <sharedItems containsNonDate="0" containsString="0" containsBlank="1" count="1">
        <m/>
      </sharedItems>
    </cacheField>
    <cacheField name="Quarters" numFmtId="0" databaseField="0">
      <fieldGroup base="3">
        <rangePr groupBy="quarters" startDate="2018-01-06T00:00:00" endDate="2020-01-01T00:00:00"/>
        <groupItems count="6">
          <s v="&lt;1/6/2018"/>
          <s v="Qtr1"/>
          <s v="Qtr2"/>
          <s v="Qtr3"/>
          <s v="Qtr4"/>
          <s v="&gt;1/1/2020"/>
        </groupItems>
      </fieldGroup>
    </cacheField>
    <cacheField name="Years" numFmtId="0" databaseField="0">
      <fieldGroup base="3">
        <rangePr groupBy="years" startDate="2018-01-06T00:00:00" endDate="2020-01-01T00:00:00"/>
        <groupItems count="5">
          <s v="&lt;1/6/2018"/>
          <s v="2018"/>
          <s v="2019"/>
          <s v="2020"/>
          <s v="&gt;1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2">
  <r>
    <n v="4"/>
    <s v="OrdID-2018-0000041"/>
    <x v="0"/>
    <x v="0"/>
    <s v="2-3 Day"/>
    <s v="CustID- 030"/>
    <s v="Cecilia Esi"/>
    <x v="0"/>
    <s v="Ahwiaa"/>
    <s v="Ghana"/>
    <x v="0"/>
    <s v="ProdID-28000041"/>
    <s v="Phone_Tablets"/>
    <x v="0"/>
    <s v="Apple iphone 8 plus locked ee red - 256 gb"/>
    <n v="1418"/>
    <n v="328"/>
    <n v="6"/>
    <n v="1746"/>
    <n v="10476"/>
    <n v="0.08"/>
    <x v="0"/>
    <x v="0"/>
  </r>
  <r>
    <n v="6"/>
    <s v="OrdID-2018-0000061"/>
    <x v="0"/>
    <x v="1"/>
    <s v="Pick up"/>
    <s v="CustID- 494"/>
    <s v="Emmanuel Kwashie"/>
    <x v="1"/>
    <s v="Mampong"/>
    <s v="Ghana"/>
    <x v="0"/>
    <s v="ProdID-28000061"/>
    <s v="Electronics"/>
    <x v="1"/>
    <s v="Projector Accessories 4h.1dn40.a00 Mains Power Supply for BenQ ms500/mx501/ms5"/>
    <n v="230"/>
    <n v="82"/>
    <n v="13"/>
    <n v="312"/>
    <n v="4056"/>
    <n v="1.1640347331784961E-2"/>
    <x v="1"/>
    <x v="0"/>
  </r>
  <r>
    <n v="11"/>
    <s v="OrdID-2018-0000111"/>
    <x v="1"/>
    <x v="2"/>
    <s v="Pick up"/>
    <s v="CustID- 334"/>
    <s v="Elikem Kobla"/>
    <x v="1"/>
    <s v="Effiduase"/>
    <s v="Ghana"/>
    <x v="0"/>
    <s v="ProdID-28000111"/>
    <s v="Electronics"/>
    <x v="1"/>
    <s v="TV One 1RK-5RU-PSU 5RU 250w Power supply and accessories"/>
    <n v="460"/>
    <n v="115"/>
    <n v="15"/>
    <n v="575"/>
    <n v="8625"/>
    <n v="0.1"/>
    <x v="0"/>
    <x v="0"/>
  </r>
  <r>
    <n v="14"/>
    <s v="OrdID-2018-0000141"/>
    <x v="1"/>
    <x v="2"/>
    <s v="Pick up"/>
    <s v="CustID- 424"/>
    <s v="Lovelyn Bentil"/>
    <x v="1"/>
    <s v="Obuasi"/>
    <s v="Ghana"/>
    <x v="0"/>
    <s v="ProdID-28000141"/>
    <s v="Phone_Tablets"/>
    <x v="0"/>
    <s v="Apple iPhone 11 - 256GB - Black (T-Mobile) A2111 (CDMA + GSM)"/>
    <n v="1179"/>
    <n v="578"/>
    <n v="2"/>
    <n v="1757"/>
    <n v="3514"/>
    <n v="0.10281695756114187"/>
    <x v="0"/>
    <x v="0"/>
  </r>
  <r>
    <n v="16"/>
    <s v="OrdID-2018-0000161"/>
    <x v="1"/>
    <x v="3"/>
    <s v="5-7 Day"/>
    <s v="CustID- 541"/>
    <s v="Patricia Narh"/>
    <x v="1"/>
    <s v="Effiduase"/>
    <s v="Ghana"/>
    <x v="0"/>
    <s v="ProdID-28000161"/>
    <s v="Home_Office"/>
    <x v="2"/>
    <s v="Chaise longue"/>
    <n v="240"/>
    <n v="46"/>
    <n v="13"/>
    <n v="286"/>
    <n v="3718"/>
    <n v="0.03"/>
    <x v="0"/>
    <x v="0"/>
  </r>
  <r>
    <n v="17"/>
    <s v="OrdID-2018-0000171"/>
    <x v="2"/>
    <x v="4"/>
    <s v="5-7 Day"/>
    <s v="CustID- 494"/>
    <s v="Emmanuel Kwashie"/>
    <x v="1"/>
    <s v="Mampong"/>
    <s v="Ghana"/>
    <x v="0"/>
    <s v="ProdID-28000171"/>
    <s v="Electronics"/>
    <x v="1"/>
    <s v="TV One 1RK-4RU-PSU 4RU 250w Power supply and accessories"/>
    <n v="435"/>
    <n v="149"/>
    <n v="12"/>
    <n v="584"/>
    <n v="7008"/>
    <n v="6.6173226811166913E-2"/>
    <x v="0"/>
    <x v="0"/>
  </r>
  <r>
    <n v="22"/>
    <s v="OrdID-2018-0000221"/>
    <x v="3"/>
    <x v="5"/>
    <s v="2-3 Day"/>
    <s v="CustID- 334"/>
    <s v="Elikem Kobla"/>
    <x v="1"/>
    <s v="Effiduase"/>
    <s v="Ghana"/>
    <x v="0"/>
    <s v="ProdID-28000221"/>
    <s v="Electronics"/>
    <x v="1"/>
    <s v="RCA (CRF907) Audiovox Accessories A/V Modulator With Power Supply Cord"/>
    <n v="226"/>
    <n v="105"/>
    <n v="4"/>
    <n v="331"/>
    <n v="1324"/>
    <n v="4.6601957597366218E-2"/>
    <x v="0"/>
    <x v="0"/>
  </r>
  <r>
    <n v="35"/>
    <s v="OrdID-2018-0000351"/>
    <x v="4"/>
    <x v="6"/>
    <s v="Pick up"/>
    <s v="CustID- 424"/>
    <s v="Lovelyn Bentil"/>
    <x v="1"/>
    <s v="Obuasi"/>
    <s v="Ghana"/>
    <x v="0"/>
    <s v="ProdID-28000351"/>
    <s v="Electronics"/>
    <x v="3"/>
    <s v="V9 Bluetooth Earphone With Voice Control - Black"/>
    <n v="163"/>
    <n v="59"/>
    <n v="18"/>
    <n v="222"/>
    <n v="3996"/>
    <n v="0.12713877597967588"/>
    <x v="0"/>
    <x v="0"/>
  </r>
  <r>
    <n v="37"/>
    <s v="OrdID-2018-0000371"/>
    <x v="4"/>
    <x v="7"/>
    <s v="Pick up"/>
    <s v="CustID- 541"/>
    <s v="Patricia Narh"/>
    <x v="1"/>
    <s v="Effiduase"/>
    <s v="Ghana"/>
    <x v="0"/>
    <s v="ProdID-28000371"/>
    <s v="Electronics"/>
    <x v="3"/>
    <s v="XIAOMI Redmi 5.0 Air Dots Headphone - Basic - Black"/>
    <n v="333"/>
    <n v="74"/>
    <n v="12"/>
    <n v="407"/>
    <n v="4884"/>
    <n v="0.05"/>
    <x v="0"/>
    <x v="0"/>
  </r>
  <r>
    <n v="46"/>
    <s v="OrdID-2018-0000461"/>
    <x v="5"/>
    <x v="8"/>
    <s v="Pick up"/>
    <s v="CustID- 424"/>
    <s v="Lovelyn Bentil"/>
    <x v="1"/>
    <s v="Obuasi"/>
    <s v="Ghana"/>
    <x v="0"/>
    <s v="ProdID-28000461"/>
    <s v="Phone_Tablets"/>
    <x v="4"/>
    <s v="6in1 Screen Cleaning Kit Cloth Wipe Brush TV Tablet Laptop Computer Lens Cleaner"/>
    <n v="650"/>
    <n v="312"/>
    <n v="11"/>
    <n v="962"/>
    <n v="10582"/>
    <n v="4.1421957179318548E-2"/>
    <x v="0"/>
    <x v="0"/>
  </r>
  <r>
    <n v="55"/>
    <s v="OrdID-2018-0000551"/>
    <x v="6"/>
    <x v="9"/>
    <s v="5-7 Day"/>
    <s v="CustID- 030"/>
    <s v="Cecilia Esi"/>
    <x v="0"/>
    <s v="Ahwiaa"/>
    <s v="Ghana"/>
    <x v="0"/>
    <s v="ProdID-28000541"/>
    <s v="Home_Office"/>
    <x v="5"/>
    <s v="ICONA ILK - 100 SS Effective Electric Kettle - 1.8 Litres - Silver"/>
    <n v="1163"/>
    <n v="465"/>
    <n v="5"/>
    <n v="1628"/>
    <n v="8140"/>
    <n v="2.7585207006647367E-2"/>
    <x v="0"/>
    <x v="0"/>
  </r>
  <r>
    <n v="56"/>
    <s v="OrdID-2018-0000561"/>
    <x v="7"/>
    <x v="9"/>
    <s v="5-7 Day"/>
    <s v="CustID- 334"/>
    <s v="Elikem Kobla"/>
    <x v="1"/>
    <s v="Effiduase"/>
    <s v="Ghana"/>
    <x v="0"/>
    <s v="ProdID-28000551"/>
    <s v="Home_Office"/>
    <x v="5"/>
    <s v="6 Cubes Plastic Wardrobe With Shoe Rack - Black/White"/>
    <n v="1190"/>
    <n v="453"/>
    <n v="3"/>
    <n v="1643"/>
    <n v="4929"/>
    <n v="2.8458099464570077E-2"/>
    <x v="0"/>
    <x v="0"/>
  </r>
  <r>
    <n v="64"/>
    <s v="OrdID-2018-0000641"/>
    <x v="8"/>
    <x v="10"/>
    <s v="Express 1 Day"/>
    <s v="CustID- 030"/>
    <s v="Cecilia Esi"/>
    <x v="0"/>
    <s v="Ahwiaa"/>
    <s v="Ghana"/>
    <x v="0"/>
    <s v="ProdID-28000291"/>
    <s v="Phone_Tablets"/>
    <x v="0"/>
    <s v="Original Unlocked Apple iPhone 7 Plus Jet Black/Black/Gold/Silver/Pink 32GB"/>
    <n v="1630"/>
    <n v="866"/>
    <n v="7"/>
    <n v="2496"/>
    <n v="17472"/>
    <n v="6.0530066708165183E-3"/>
    <x v="0"/>
    <x v="0"/>
  </r>
  <r>
    <n v="72"/>
    <s v="OrdID-2018-0000721"/>
    <x v="9"/>
    <x v="11"/>
    <s v="5-7 Day"/>
    <s v="CustID- 494"/>
    <s v="Emmanuel Kwashie"/>
    <x v="1"/>
    <s v="Mampong"/>
    <s v="Ghana"/>
    <x v="0"/>
    <s v="ProdID-28000681"/>
    <s v="Home_Office"/>
    <x v="5"/>
    <s v="Scarlett Steam Iron - 1000W-1200W - White-Blue"/>
    <n v="907"/>
    <n v="373"/>
    <n v="7"/>
    <n v="1280"/>
    <n v="8960"/>
    <n v="3.7643918065571491E-2"/>
    <x v="0"/>
    <x v="0"/>
  </r>
  <r>
    <n v="84"/>
    <s v="OrdID-2018-0000841"/>
    <x v="10"/>
    <x v="12"/>
    <s v="2-3 Day"/>
    <s v="CustID- 424"/>
    <s v="Lovelyn Bentil"/>
    <x v="1"/>
    <s v="Obuasi"/>
    <s v="Ghana"/>
    <x v="0"/>
    <s v="ProdID-28000781"/>
    <s v="Home_Office"/>
    <x v="5"/>
    <s v="Scarlett SC-20A/20B Electric Kettle - 2 Litre Silver"/>
    <n v="501"/>
    <n v="87"/>
    <n v="6"/>
    <n v="588"/>
    <n v="3528"/>
    <n v="0.04"/>
    <x v="0"/>
    <x v="0"/>
  </r>
  <r>
    <n v="105"/>
    <s v="OrdID-2018-0001051"/>
    <x v="11"/>
    <x v="13"/>
    <s v="2-3 Day"/>
    <s v="CustID- 030"/>
    <s v="Cecilia Esi"/>
    <x v="0"/>
    <s v="Ahwiaa"/>
    <s v="Ghana"/>
    <x v="0"/>
    <s v="ProdID-28000971"/>
    <s v="Phone_Tablets"/>
    <x v="6"/>
    <s v="Two Way Telephone Splitters,Uvital Male to 2 Female Converter Cable RJ11 6P4C Telephone"/>
    <n v="332"/>
    <n v="140"/>
    <n v="11"/>
    <n v="472"/>
    <n v="5192"/>
    <n v="5.9266728872116439E-2"/>
    <x v="0"/>
    <x v="0"/>
  </r>
  <r>
    <n v="108"/>
    <s v="OrdID-2018-0001081"/>
    <x v="11"/>
    <x v="14"/>
    <s v="5-7 Day"/>
    <s v="CustID- 424"/>
    <s v="Lovelyn Bentil"/>
    <x v="1"/>
    <s v="Obuasi"/>
    <s v="Ghana"/>
    <x v="0"/>
    <s v="ProdID-28001001"/>
    <s v="Electronics"/>
    <x v="7"/>
    <s v="Sharp 24&quot; Inch Smart LED TV Freeview Play HD Ready Netflix Wi-Fi g6130 series"/>
    <n v="1550"/>
    <n v="651"/>
    <n v="3"/>
    <n v="2201"/>
    <n v="6603"/>
    <n v="5.0443997634408641E-2"/>
    <x v="0"/>
    <x v="0"/>
  </r>
  <r>
    <n v="117"/>
    <s v="OrdID-2018-0001171"/>
    <x v="12"/>
    <x v="15"/>
    <s v="2-3 Day"/>
    <s v="CustID- 494"/>
    <s v="Emmanuel Kwashie"/>
    <x v="1"/>
    <s v="Mampong"/>
    <s v="Ghana"/>
    <x v="0"/>
    <s v="ProdID-28000701"/>
    <s v="Electronics"/>
    <x v="8"/>
    <s v="Dayton Audio MK442T 4&quot; 2-Way Transmission Line Tower Speaker Pair"/>
    <n v="572"/>
    <n v="287"/>
    <n v="10"/>
    <n v="859"/>
    <n v="8590"/>
    <n v="0.11811784100136087"/>
    <x v="0"/>
    <x v="0"/>
  </r>
  <r>
    <n v="122"/>
    <s v="OrdID-2018-0001221"/>
    <x v="13"/>
    <x v="16"/>
    <s v="2-3 Day"/>
    <s v="CustID- 030"/>
    <s v="Cecilia Esi"/>
    <x v="0"/>
    <s v="Ahwiaa"/>
    <s v="Ghana"/>
    <x v="0"/>
    <s v="ProdID-28001111"/>
    <s v="Electronics"/>
    <x v="7"/>
    <s v="UltraHD Smart TV"/>
    <n v="4970"/>
    <n v="1840"/>
    <n v="3"/>
    <n v="6810"/>
    <n v="20430"/>
    <n v="4.9167458748674868E-3"/>
    <x v="0"/>
    <x v="0"/>
  </r>
  <r>
    <n v="145"/>
    <s v="OrdID-2018-0001451"/>
    <x v="14"/>
    <x v="17"/>
    <s v="5-7 Day"/>
    <s v="CustID- 424"/>
    <s v="Lovelyn Bentil"/>
    <x v="1"/>
    <s v="Obuasi"/>
    <s v="Ghana"/>
    <x v="0"/>
    <s v="ProdID-28001331"/>
    <s v="Home_Office"/>
    <x v="9"/>
    <s v="VIVOSUN Gardening Hand Pruner Pruning Shear with Straight Stailess Steel Blades"/>
    <n v="42"/>
    <n v="15"/>
    <n v="12"/>
    <n v="57"/>
    <n v="684"/>
    <n v="3.904032469024666E-2"/>
    <x v="0"/>
    <x v="0"/>
  </r>
  <r>
    <n v="146"/>
    <s v="OrdID-2018-0001461"/>
    <x v="15"/>
    <x v="17"/>
    <s v="5-7 Day"/>
    <s v="CustID- 334"/>
    <s v="Elikem Kobla"/>
    <x v="1"/>
    <s v="Effiduase"/>
    <s v="Ghana"/>
    <x v="0"/>
    <s v="ProdID-28001341"/>
    <s v="Home_Office"/>
    <x v="9"/>
    <s v="Victorinox Swiss Army Classic SD Pocket Knife"/>
    <n v="28"/>
    <n v="10"/>
    <n v="15"/>
    <n v="38"/>
    <n v="570"/>
    <n v="4.7414327833935961E-2"/>
    <x v="0"/>
    <x v="0"/>
  </r>
  <r>
    <n v="157"/>
    <s v="OrdID-2018-0001571"/>
    <x v="16"/>
    <x v="18"/>
    <s v="Pick up"/>
    <s v="CustID- 494"/>
    <s v="Emmanuel Kwashie"/>
    <x v="1"/>
    <s v="Mampong"/>
    <s v="Ghana"/>
    <x v="0"/>
    <s v="ProdID-28001451"/>
    <s v="Electronics"/>
    <x v="10"/>
    <s v="Mombasa S22 Dual Bluetooth Smartwatch IP67 Waterproof Sports Smart Watch"/>
    <n v="478"/>
    <n v="202"/>
    <n v="10"/>
    <n v="680"/>
    <n v="6800"/>
    <n v="8.0129758124560066E-2"/>
    <x v="0"/>
    <x v="0"/>
  </r>
  <r>
    <n v="177"/>
    <s v="OrdID-2018-0001771"/>
    <x v="17"/>
    <x v="19"/>
    <s v="Pick up"/>
    <s v="CustID- 424"/>
    <s v="Lovelyn Bentil"/>
    <x v="1"/>
    <s v="Obuasi"/>
    <s v="Ghana"/>
    <x v="0"/>
    <s v="ProdID-28001111"/>
    <s v="Electronics"/>
    <x v="7"/>
    <s v="UltraHD Smart TV"/>
    <n v="4970"/>
    <n v="1840"/>
    <n v="11"/>
    <n v="6810"/>
    <n v="74910"/>
    <n v="4.1421957179318548E-2"/>
    <x v="0"/>
    <x v="0"/>
  </r>
  <r>
    <n v="181"/>
    <s v="OrdID-2018-0001811"/>
    <x v="18"/>
    <x v="20"/>
    <s v="Express 1 Day"/>
    <s v="CustID- 030"/>
    <s v="Cecilia Esi"/>
    <x v="0"/>
    <s v="Ahwiaa"/>
    <s v="Ghana"/>
    <x v="0"/>
    <s v="ProdID-28001311"/>
    <s v="Electronics"/>
    <x v="10"/>
    <s v="Samsung Galaxy Gear Fit 2 Pro Fitness Watch SM-R365 (Small) Smartwatch - Black"/>
    <n v="393"/>
    <n v="106"/>
    <n v="7"/>
    <n v="499"/>
    <n v="3493"/>
    <n v="6.0530066708165183E-3"/>
    <x v="0"/>
    <x v="0"/>
  </r>
  <r>
    <n v="196"/>
    <s v="OrdID-2018-0001961"/>
    <x v="19"/>
    <x v="21"/>
    <s v="2-3 Day"/>
    <s v="CustID- 030"/>
    <s v="Cecilia Esi"/>
    <x v="0"/>
    <s v="Ahwiaa"/>
    <s v="Ghana"/>
    <x v="0"/>
    <s v="ProdID-28000071"/>
    <s v="Phone_Tablets"/>
    <x v="0"/>
    <s v="Apple iPhone 7 Plus 32GB 128GB 4G-LTE Entsperrt Smartphone 12M Warranty"/>
    <n v="1938"/>
    <n v="776"/>
    <n v="3"/>
    <n v="2714"/>
    <n v="8142"/>
    <n v="4.9167458748674868E-3"/>
    <x v="0"/>
    <x v="0"/>
  </r>
  <r>
    <n v="201"/>
    <s v="OrdID-2018-0002011"/>
    <x v="20"/>
    <x v="22"/>
    <s v="Pick up"/>
    <s v="CustID- 541"/>
    <s v="Patricia Narh"/>
    <x v="1"/>
    <s v="Effiduase"/>
    <s v="Ghana"/>
    <x v="0"/>
    <s v="ProdID-28000451"/>
    <s v="Phone_Tablets"/>
    <x v="4"/>
    <s v="Logitech H110 Stereo Headset with Noise Cancelling Microphone"/>
    <n v="221"/>
    <n v="67"/>
    <n v="12"/>
    <n v="288"/>
    <n v="3456"/>
    <n v="0.05"/>
    <x v="0"/>
    <x v="0"/>
  </r>
  <r>
    <n v="207"/>
    <s v="OrdID-2018-0002071"/>
    <x v="21"/>
    <x v="23"/>
    <s v="Pick up"/>
    <s v="CustID- 424"/>
    <s v="Lovelyn Bentil"/>
    <x v="1"/>
    <s v="Obuasi"/>
    <s v="Ghana"/>
    <x v="0"/>
    <s v="ProdID-28000031"/>
    <s v="Home_Office"/>
    <x v="2"/>
    <s v="Printed Chair Cover Soft Milk Silk"/>
    <n v="290"/>
    <n v="53"/>
    <n v="11"/>
    <n v="343"/>
    <n v="3773"/>
    <n v="4.1421957179318548E-2"/>
    <x v="0"/>
    <x v="0"/>
  </r>
  <r>
    <n v="227"/>
    <s v="OrdID-2018-0002271"/>
    <x v="22"/>
    <x v="24"/>
    <s v="2-3 Day"/>
    <s v="CustID- 030"/>
    <s v="Cecilia Esi"/>
    <x v="0"/>
    <s v="Ahwiaa"/>
    <s v="Ghana"/>
    <x v="0"/>
    <s v="ProdID-28000251"/>
    <s v="Phone_Tablets"/>
    <x v="0"/>
    <s v="LG V40 128GB - GSM Unlocked Smartphone Choose color Excellent Condition"/>
    <n v="1728"/>
    <n v="572"/>
    <n v="6"/>
    <n v="2300"/>
    <n v="13800"/>
    <n v="0.08"/>
    <x v="0"/>
    <x v="0"/>
  </r>
  <r>
    <n v="242"/>
    <s v="OrdID-2018-0002421"/>
    <x v="23"/>
    <x v="25"/>
    <s v="5-7 Day"/>
    <s v="CustID- 334"/>
    <s v="Elikem Kobla"/>
    <x v="1"/>
    <s v="Effiduase"/>
    <s v="Ghana"/>
    <x v="0"/>
    <s v="ProdID-28001331"/>
    <s v="Home_Office"/>
    <x v="9"/>
    <s v="VIVOSUN Gardening Hand Pruner Pruning Shear with Straight Stailess Steel Blades"/>
    <n v="42"/>
    <n v="15"/>
    <n v="15"/>
    <n v="57"/>
    <n v="855"/>
    <n v="4.7414327833935961E-2"/>
    <x v="0"/>
    <x v="0"/>
  </r>
  <r>
    <n v="243"/>
    <s v="OrdID-2018-0002431"/>
    <x v="23"/>
    <x v="26"/>
    <s v="5-7 Day"/>
    <s v="CustID- 334"/>
    <s v="Elikem Kobla"/>
    <x v="1"/>
    <s v="Effiduase"/>
    <s v="Ghana"/>
    <x v="0"/>
    <s v="ProdID-28000101"/>
    <s v="Home_Office"/>
    <x v="2"/>
    <s v="Bean bag"/>
    <n v="260"/>
    <n v="113"/>
    <n v="15"/>
    <n v="373"/>
    <n v="5595"/>
    <n v="4.7414327833935961E-2"/>
    <x v="0"/>
    <x v="0"/>
  </r>
  <r>
    <n v="251"/>
    <s v="OrdID-2018-0002511"/>
    <x v="24"/>
    <x v="27"/>
    <s v="Pick up"/>
    <s v="CustID- 424"/>
    <s v="Lovelyn Bentil"/>
    <x v="1"/>
    <s v="Obuasi"/>
    <s v="Ghana"/>
    <x v="0"/>
    <s v="ProdID-28001041"/>
    <s v="Electronics"/>
    <x v="7"/>
    <s v="Mini Tv Tensai Vintage"/>
    <n v="1425"/>
    <n v="615"/>
    <n v="18"/>
    <n v="2040"/>
    <n v="36720"/>
    <n v="0.12713877597967588"/>
    <x v="0"/>
    <x v="0"/>
  </r>
  <r>
    <n v="253"/>
    <s v="OrdID-2018-0002531"/>
    <x v="24"/>
    <x v="26"/>
    <s v="Pick up"/>
    <s v="CustID- 541"/>
    <s v="Patricia Narh"/>
    <x v="1"/>
    <s v="Effiduase"/>
    <s v="Ghana"/>
    <x v="0"/>
    <s v="ProdID-28001341"/>
    <s v="Home_Office"/>
    <x v="9"/>
    <s v="Victorinox Swiss Army Classic SD Pocket Knife"/>
    <n v="28"/>
    <n v="10"/>
    <n v="12"/>
    <n v="38"/>
    <n v="456"/>
    <n v="0.05"/>
    <x v="0"/>
    <x v="0"/>
  </r>
  <r>
    <n v="256"/>
    <s v="OrdID-2018-0002561"/>
    <x v="24"/>
    <x v="26"/>
    <s v="Pick up"/>
    <s v="CustID- 494"/>
    <s v="Emmanuel Kwashie"/>
    <x v="1"/>
    <s v="Mampong"/>
    <s v="Ghana"/>
    <x v="0"/>
    <s v="ProdID-28000301"/>
    <s v="Home_Office"/>
    <x v="2"/>
    <s v="Recliner"/>
    <n v="280"/>
    <n v="104"/>
    <n v="13"/>
    <n v="384"/>
    <n v="4992"/>
    <n v="1.1640347331784961E-2"/>
    <x v="0"/>
    <x v="0"/>
  </r>
  <r>
    <n v="259"/>
    <s v="OrdID-2018-0002591"/>
    <x v="25"/>
    <x v="28"/>
    <s v="Pick up"/>
    <s v="CustID- 424"/>
    <s v="Lovelyn Bentil"/>
    <x v="1"/>
    <s v="Obuasi"/>
    <s v="Ghana"/>
    <x v="0"/>
    <s v="ProdID-28001281"/>
    <s v="Home_Office"/>
    <x v="9"/>
    <s v="Xacto X3311 N0. 1 Precision Knife With 5 No. 11 Blades#1"/>
    <n v="31"/>
    <n v="13"/>
    <n v="11"/>
    <n v="44"/>
    <n v="484"/>
    <n v="4.1421957179318548E-2"/>
    <x v="0"/>
    <x v="0"/>
  </r>
  <r>
    <n v="262"/>
    <s v="OrdID-2018-0002621"/>
    <x v="26"/>
    <x v="29"/>
    <s v="Express 1 Day"/>
    <s v="CustID- 030"/>
    <s v="Cecilia Esi"/>
    <x v="0"/>
    <s v="Ahwiaa"/>
    <s v="Ghana"/>
    <x v="0"/>
    <s v="ProdID-28001441"/>
    <s v="Phone_Tablets"/>
    <x v="6"/>
    <s v="vCharged Pink/Rose Gold 12 FT Longest MFi Certified Lightning Cable Nylon Braided USB"/>
    <n v="631"/>
    <n v="172"/>
    <n v="7"/>
    <n v="803"/>
    <n v="5621"/>
    <n v="6.0530066708165183E-3"/>
    <x v="0"/>
    <x v="0"/>
  </r>
  <r>
    <n v="263"/>
    <s v="OrdID-2018-0002631"/>
    <x v="27"/>
    <x v="30"/>
    <s v="2-3 Day"/>
    <s v="CustID- 494"/>
    <s v="Emmanuel Kwashie"/>
    <x v="1"/>
    <s v="Mampong"/>
    <s v="Ghana"/>
    <x v="0"/>
    <s v="ProdID-28000431"/>
    <s v="Electronics"/>
    <x v="3"/>
    <s v="H17T Bluetooth Earphone With Charging Case - White"/>
    <n v="256"/>
    <n v="86"/>
    <n v="10"/>
    <n v="342"/>
    <n v="3420"/>
    <n v="0.11811784100136087"/>
    <x v="0"/>
    <x v="0"/>
  </r>
  <r>
    <n v="264"/>
    <s v="OrdID-2018-0002641"/>
    <x v="28"/>
    <x v="31"/>
    <s v="Pick up"/>
    <s v="CustID- 494"/>
    <s v="Emmanuel Kwashie"/>
    <x v="1"/>
    <s v="Mampong"/>
    <s v="Ghana"/>
    <x v="0"/>
    <s v="ProdID-28000731"/>
    <s v="Phone_Tablets"/>
    <x v="6"/>
    <s v="iMah AAA Rechargeable Batteries 1.2V 750mAh Ni-MH, Also Compatible with Panasonic Cordless"/>
    <n v="247"/>
    <n v="125"/>
    <n v="10"/>
    <n v="372"/>
    <n v="3720"/>
    <n v="8.0129758124560066E-2"/>
    <x v="0"/>
    <x v="0"/>
  </r>
  <r>
    <n v="270"/>
    <s v="OrdID-2018-0002701"/>
    <x v="29"/>
    <x v="32"/>
    <s v="5-7 Day"/>
    <s v="CustID- 334"/>
    <s v="Elikem Kobla"/>
    <x v="1"/>
    <s v="Effiduase"/>
    <s v="Ghana"/>
    <x v="0"/>
    <s v="ProdID-28000171"/>
    <s v="Electronics"/>
    <x v="1"/>
    <s v="TV One 1RK-4RU-PSU 4RU 250w Power supply and accessories"/>
    <n v="435"/>
    <n v="149"/>
    <n v="15"/>
    <n v="584"/>
    <n v="8760"/>
    <n v="4.7414327833935961E-2"/>
    <x v="0"/>
    <x v="0"/>
  </r>
  <r>
    <n v="293"/>
    <s v="OrdID-2018-0002931"/>
    <x v="30"/>
    <x v="33"/>
    <s v="5-7 Day"/>
    <s v="CustID- 424"/>
    <s v="Lovelyn Bentil"/>
    <x v="1"/>
    <s v="Obuasi"/>
    <s v="Ghana"/>
    <x v="0"/>
    <s v="ProdID-28000471"/>
    <s v="Phone_Tablets"/>
    <x v="4"/>
    <s v="Screen Cleaning Kit Cleaner Spray Brush Microfiber Cloth Wipe Phone TV Camera"/>
    <n v="571"/>
    <n v="167"/>
    <n v="12"/>
    <n v="738"/>
    <n v="8856"/>
    <n v="3.904032469024666E-2"/>
    <x v="0"/>
    <x v="0"/>
  </r>
  <r>
    <n v="330"/>
    <s v="OrdID-2019-0003301"/>
    <x v="31"/>
    <x v="34"/>
    <s v="2-3 Day"/>
    <s v="CustID- 334"/>
    <s v="Elikem Kobla"/>
    <x v="1"/>
    <s v="Effiduase"/>
    <s v="Ghana"/>
    <x v="0"/>
    <s v="ProdID-28000221"/>
    <s v="Electronics"/>
    <x v="1"/>
    <s v="RCA (CRF907) Audiovox Accessories A/V Modulator With Power Supply Cord"/>
    <n v="342"/>
    <n v="152"/>
    <n v="5"/>
    <n v="494"/>
    <n v="2470"/>
    <n v="5.4410304364548828E-2"/>
    <x v="0"/>
    <x v="0"/>
  </r>
  <r>
    <n v="336"/>
    <s v="OrdID-2019-0003361"/>
    <x v="32"/>
    <x v="35"/>
    <s v="2-3 Day"/>
    <s v="CustID- 494"/>
    <s v="Emmanuel Kwashie"/>
    <x v="1"/>
    <s v="Mampong"/>
    <s v="Ghana"/>
    <x v="0"/>
    <s v="ProdID-28000301"/>
    <s v="Home_Office"/>
    <x v="2"/>
    <s v="Recliner"/>
    <n v="510"/>
    <n v="72"/>
    <n v="4"/>
    <n v="582"/>
    <n v="2328"/>
    <n v="0.03"/>
    <x v="0"/>
    <x v="0"/>
  </r>
  <r>
    <n v="356"/>
    <s v="OrdID-2019-0003561"/>
    <x v="33"/>
    <x v="36"/>
    <s v="Pick up"/>
    <s v="CustID- 494"/>
    <s v="Emmanuel Kwashie"/>
    <x v="1"/>
    <s v="Mampong"/>
    <s v="Ghana"/>
    <x v="0"/>
    <s v="ProdID-28000891"/>
    <s v="Phone_Tablets"/>
    <x v="6"/>
    <s v="Plantronics Blackwire C225 Headset"/>
    <n v="580"/>
    <n v="140"/>
    <n v="10"/>
    <n v="720"/>
    <n v="7200"/>
    <n v="0.06"/>
    <x v="0"/>
    <x v="0"/>
  </r>
  <r>
    <n v="358"/>
    <s v="OrdID-2019-0003581"/>
    <x v="34"/>
    <x v="37"/>
    <s v="Pick up"/>
    <s v="CustID- 494"/>
    <s v="Emmanuel Kwashie"/>
    <x v="1"/>
    <s v="Mampong"/>
    <s v="Ghana"/>
    <x v="0"/>
    <s v="ProdID-28000061"/>
    <s v="Electronics"/>
    <x v="1"/>
    <s v="Projector Accessories 4h.1dn40.a00 Mains Power Supply for BenQ ms500/mx501/ms5"/>
    <n v="269"/>
    <n v="135"/>
    <n v="13"/>
    <n v="404"/>
    <n v="5252"/>
    <n v="5.9070328007337712E-2"/>
    <x v="0"/>
    <x v="0"/>
  </r>
  <r>
    <n v="363"/>
    <s v="OrdID-2019-0003631"/>
    <x v="35"/>
    <x v="38"/>
    <s v="2-3 Day"/>
    <s v="CustID- 334"/>
    <s v="Elikem Kobla"/>
    <x v="1"/>
    <s v="Effiduase"/>
    <s v="Ghana"/>
    <x v="0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367"/>
    <s v="OrdID-2019-0003671"/>
    <x v="36"/>
    <x v="39"/>
    <s v="Pick up"/>
    <s v="CustID- 030"/>
    <s v="Cecilia Esi"/>
    <x v="0"/>
    <s v="Ahwiaa"/>
    <s v="Ghana"/>
    <x v="0"/>
    <s v="ProdID-28001441"/>
    <s v="Phone_Tablets"/>
    <x v="6"/>
    <s v="vCharged Pink/Rose Gold 12 FT Longest MFi Certified Lightning Cable Nylon Braided USB"/>
    <n v="942"/>
    <n v="434"/>
    <n v="6"/>
    <n v="1376"/>
    <n v="8256"/>
    <n v="0.14535181757226015"/>
    <x v="0"/>
    <x v="0"/>
  </r>
  <r>
    <n v="375"/>
    <s v="OrdID-2019-0003751"/>
    <x v="37"/>
    <x v="40"/>
    <s v="5-7 Day"/>
    <s v="CustID- 334"/>
    <s v="Elikem Kobla"/>
    <x v="1"/>
    <s v="Effiduase"/>
    <s v="Ghana"/>
    <x v="0"/>
    <s v="ProdID-28000551"/>
    <s v="Home_Office"/>
    <x v="5"/>
    <s v="6 Cubes Plastic Wardrobe With Shoe Rack - Black/White"/>
    <n v="1719"/>
    <n v="517"/>
    <n v="4"/>
    <n v="2236"/>
    <n v="8944"/>
    <n v="0.11099993611102747"/>
    <x v="0"/>
    <x v="0"/>
  </r>
  <r>
    <n v="376"/>
    <s v="OrdID-2019-0003761"/>
    <x v="37"/>
    <x v="40"/>
    <s v="5-7 Day"/>
    <s v="CustID- 494"/>
    <s v="Emmanuel Kwashie"/>
    <x v="1"/>
    <s v="Mampong"/>
    <s v="Ghana"/>
    <x v="0"/>
    <s v="ProdID-28000431"/>
    <s v="Electronics"/>
    <x v="3"/>
    <s v="H17T Bluetooth Earphone With Charging Case - White"/>
    <n v="258"/>
    <n v="99"/>
    <n v="17"/>
    <n v="357"/>
    <n v="6069"/>
    <n v="7.0052183168659255E-3"/>
    <x v="0"/>
    <x v="0"/>
  </r>
  <r>
    <n v="378"/>
    <s v="OrdID-2019-0003781"/>
    <x v="38"/>
    <x v="41"/>
    <s v="2-3 Day"/>
    <s v="CustID- 424"/>
    <s v="Lovelyn Bentil"/>
    <x v="1"/>
    <s v="Obuasi"/>
    <s v="Ghana"/>
    <x v="0"/>
    <s v="ProdID-28001111"/>
    <s v="Electronics"/>
    <x v="7"/>
    <s v="UltraHD Smart TV"/>
    <n v="5763"/>
    <n v="1500"/>
    <n v="7"/>
    <n v="7263"/>
    <n v="50841"/>
    <n v="0.06"/>
    <x v="0"/>
    <x v="0"/>
  </r>
  <r>
    <n v="386"/>
    <s v="OrdID-2019-0003861"/>
    <x v="39"/>
    <x v="42"/>
    <s v="Express 1 Day"/>
    <s v="CustID- 424"/>
    <s v="Lovelyn Bentil"/>
    <x v="1"/>
    <s v="Obuasi"/>
    <s v="Ghana"/>
    <x v="0"/>
    <s v="ProdID-28001331"/>
    <s v="Home_Office"/>
    <x v="9"/>
    <s v="VIVOSUN Gardening Hand Pruner Pruning Shear with Straight Stailess Steel Blades"/>
    <n v="79"/>
    <n v="16"/>
    <n v="14"/>
    <n v="95"/>
    <n v="1330"/>
    <n v="0.05"/>
    <x v="0"/>
    <x v="0"/>
  </r>
  <r>
    <n v="387"/>
    <s v="OrdID-2019-0003871"/>
    <x v="39"/>
    <x v="43"/>
    <s v="Pick up"/>
    <s v="CustID- 424"/>
    <s v="Lovelyn Bentil"/>
    <x v="1"/>
    <s v="Obuasi"/>
    <s v="Ghana"/>
    <x v="0"/>
    <s v="ProdID-28000471"/>
    <s v="Phone_Tablets"/>
    <x v="4"/>
    <s v="Screen Cleaning Kit Cleaner Spray Brush Microfiber Cloth Wipe Phone TV Camera"/>
    <n v="1129"/>
    <n v="519"/>
    <n v="8"/>
    <n v="1648"/>
    <n v="13184"/>
    <n v="2.2061992680268198E-3"/>
    <x v="0"/>
    <x v="0"/>
  </r>
  <r>
    <n v="393"/>
    <s v="OrdID-2019-0003931"/>
    <x v="40"/>
    <x v="44"/>
    <s v="5-7 Day"/>
    <s v="CustID- 494"/>
    <s v="Emmanuel Kwashie"/>
    <x v="1"/>
    <s v="Mampong"/>
    <s v="Ghana"/>
    <x v="0"/>
    <s v="ProdID-28000731"/>
    <s v="Phone_Tablets"/>
    <x v="6"/>
    <s v="iMah AAA Rechargeable Batteries 1.2V 750mAh Ni-MH, Also Compatible with Panasonic Cordless"/>
    <n v="281"/>
    <n v="52"/>
    <n v="10"/>
    <n v="333"/>
    <n v="3330"/>
    <n v="0.02"/>
    <x v="0"/>
    <x v="0"/>
  </r>
  <r>
    <n v="401"/>
    <s v="OrdID-2019-0004011"/>
    <x v="41"/>
    <x v="45"/>
    <s v="Pick up"/>
    <s v="CustID- 334"/>
    <s v="Elikem Kobla"/>
    <x v="1"/>
    <s v="Effiduase"/>
    <s v="Ghana"/>
    <x v="0"/>
    <s v="ProdID-28001341"/>
    <s v="Home_Office"/>
    <x v="9"/>
    <s v="Victorinox Swiss Army Classic SD Pocket Knife"/>
    <n v="59"/>
    <n v="15"/>
    <n v="18"/>
    <n v="74"/>
    <n v="1332"/>
    <n v="0.01"/>
    <x v="0"/>
    <x v="0"/>
  </r>
  <r>
    <n v="402"/>
    <s v="OrdID-2019-0004021"/>
    <x v="41"/>
    <x v="44"/>
    <s v="Express 1 Day"/>
    <s v="CustID- 334"/>
    <s v="Elikem Kobla"/>
    <x v="1"/>
    <s v="Effiduase"/>
    <s v="Ghana"/>
    <x v="0"/>
    <s v="ProdID-28000101"/>
    <s v="Home_Office"/>
    <x v="2"/>
    <s v="Bean bag"/>
    <n v="394"/>
    <n v="150"/>
    <n v="13"/>
    <n v="544"/>
    <n v="7072"/>
    <n v="0.11666687748047913"/>
    <x v="0"/>
    <x v="0"/>
  </r>
  <r>
    <n v="404"/>
    <s v="OrdID-2019-0004041"/>
    <x v="41"/>
    <x v="45"/>
    <s v="2-3 Day"/>
    <s v="CustID- 494"/>
    <s v="Emmanuel Kwashie"/>
    <x v="1"/>
    <s v="Mampong"/>
    <s v="Ghana"/>
    <x v="0"/>
    <s v="ProdID-28001321"/>
    <s v="Home_Office"/>
    <x v="9"/>
    <s v="BLACK+DECKER 20V MAX Cordless Drill / Driver#2"/>
    <n v="127"/>
    <n v="57"/>
    <n v="5"/>
    <n v="184"/>
    <n v="920"/>
    <n v="2.4068350813751865E-3"/>
    <x v="0"/>
    <x v="0"/>
  </r>
  <r>
    <n v="409"/>
    <s v="OrdID-2019-0004091"/>
    <x v="42"/>
    <x v="46"/>
    <s v="5-7 Day"/>
    <s v="CustID- 424"/>
    <s v="Lovelyn Bentil"/>
    <x v="1"/>
    <s v="Obuasi"/>
    <s v="Ghana"/>
    <x v="0"/>
    <s v="ProdID-28000031"/>
    <s v="Home_Office"/>
    <x v="2"/>
    <s v="Printed Chair Cover Soft Milk Silk"/>
    <n v="794"/>
    <n v="335"/>
    <n v="13"/>
    <n v="1129"/>
    <n v="14677"/>
    <n v="5.0932989550788038E-3"/>
    <x v="0"/>
    <x v="0"/>
  </r>
  <r>
    <n v="411"/>
    <s v="OrdID-2019-0004111"/>
    <x v="43"/>
    <x v="47"/>
    <s v="5-7 Day"/>
    <s v="CustID- 424"/>
    <s v="Lovelyn Bentil"/>
    <x v="1"/>
    <s v="Obuasi"/>
    <s v="Ghana"/>
    <x v="0"/>
    <s v="ProdID-28001041"/>
    <s v="Electronics"/>
    <x v="7"/>
    <s v="Mini Tv Tensai Vintage"/>
    <n v="2923"/>
    <n v="907"/>
    <n v="4"/>
    <n v="3830"/>
    <n v="15320"/>
    <n v="1.8195855374990695E-2"/>
    <x v="0"/>
    <x v="0"/>
  </r>
  <r>
    <n v="421"/>
    <s v="OrdID-2019-0004211"/>
    <x v="44"/>
    <x v="48"/>
    <s v="Express 1 Day"/>
    <s v="CustID- 541"/>
    <s v="Patricia Narh"/>
    <x v="1"/>
    <s v="Effiduase"/>
    <s v="Ghana"/>
    <x v="0"/>
    <s v="ProdID-28001341"/>
    <s v="Home_Office"/>
    <x v="9"/>
    <s v="Victorinox Swiss Army Classic SD Pocket Knife"/>
    <n v="59"/>
    <n v="15"/>
    <n v="18"/>
    <n v="74"/>
    <n v="1332"/>
    <n v="0.01"/>
    <x v="0"/>
    <x v="0"/>
  </r>
  <r>
    <n v="427"/>
    <s v="OrdID-2019-0004271"/>
    <x v="45"/>
    <x v="49"/>
    <s v="Pick up"/>
    <s v="CustID- 030"/>
    <s v="Cecilia Esi"/>
    <x v="0"/>
    <s v="Ahwiaa"/>
    <s v="Ghana"/>
    <x v="0"/>
    <s v="ProdID-28000071"/>
    <s v="Phone_Tablets"/>
    <x v="0"/>
    <s v="Apple iPhone 7 Plus 32GB 128GB 4G-LTE Entsperrt Smartphone 12M Warranty"/>
    <n v="4051"/>
    <n v="1095"/>
    <n v="8"/>
    <n v="5146"/>
    <n v="41168"/>
    <n v="0.04"/>
    <x v="0"/>
    <x v="0"/>
  </r>
  <r>
    <n v="428"/>
    <s v="OrdID-2019-0004281"/>
    <x v="46"/>
    <x v="50"/>
    <s v="5-7 Day"/>
    <s v="CustID- 030"/>
    <s v="Cecilia Esi"/>
    <x v="0"/>
    <s v="Ahwiaa"/>
    <s v="Ghana"/>
    <x v="0"/>
    <s v="ProdID-28000041"/>
    <s v="Phone_Tablets"/>
    <x v="0"/>
    <s v="Apple iphone 8 plus locked ee red - 256 gb"/>
    <n v="1893"/>
    <n v="852"/>
    <n v="9"/>
    <n v="2745"/>
    <n v="24705"/>
    <n v="8.6190905474731169E-2"/>
    <x v="0"/>
    <x v="0"/>
  </r>
  <r>
    <n v="429"/>
    <s v="OrdID-2019-0004291"/>
    <x v="47"/>
    <x v="51"/>
    <s v="5-7 Day"/>
    <s v="CustID- 424"/>
    <s v="Lovelyn Bentil"/>
    <x v="1"/>
    <s v="Obuasi"/>
    <s v="Ghana"/>
    <x v="0"/>
    <s v="ProdID-28000351"/>
    <s v="Electronics"/>
    <x v="3"/>
    <s v="V9 Bluetooth Earphone With Voice Control - Black"/>
    <n v="453"/>
    <n v="109"/>
    <n v="15"/>
    <n v="562"/>
    <n v="8430"/>
    <n v="0.09"/>
    <x v="0"/>
    <x v="0"/>
  </r>
  <r>
    <n v="436"/>
    <s v="OrdID-2019-0004361"/>
    <x v="48"/>
    <x v="52"/>
    <s v="Pick up"/>
    <s v="CustID- 030"/>
    <s v="Cecilia Esi"/>
    <x v="0"/>
    <s v="Ahwiaa"/>
    <s v="Ghana"/>
    <x v="0"/>
    <s v="ProdID-28000251"/>
    <s v="Phone_Tablets"/>
    <x v="0"/>
    <s v="LG V40 128GB - GSM Unlocked Smartphone Choose color Excellent Condition"/>
    <n v="3215"/>
    <n v="1062"/>
    <n v="7"/>
    <n v="4277"/>
    <n v="29939"/>
    <n v="5.8883337268477104E-3"/>
    <x v="0"/>
    <x v="0"/>
  </r>
  <r>
    <n v="437"/>
    <s v="OrdID-2019-0004371"/>
    <x v="49"/>
    <x v="51"/>
    <s v="2-3 Day"/>
    <s v="CustID- 494"/>
    <s v="Emmanuel Kwashie"/>
    <x v="1"/>
    <s v="Mampong"/>
    <s v="Ghana"/>
    <x v="0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458"/>
    <s v="OrdID-2019-0004581"/>
    <x v="50"/>
    <x v="53"/>
    <s v="Express 1 Day"/>
    <s v="CustID- 541"/>
    <s v="Patricia Narh"/>
    <x v="1"/>
    <s v="Effiduase"/>
    <s v="Ghana"/>
    <x v="0"/>
    <s v="ProdID-28000451"/>
    <s v="Phone_Tablets"/>
    <x v="4"/>
    <s v="Logitech H110 Stereo Headset with Noise Cancelling Microphone"/>
    <n v="595"/>
    <n v="72"/>
    <n v="15"/>
    <n v="667"/>
    <n v="10005"/>
    <n v="0"/>
    <x v="0"/>
    <x v="0"/>
  </r>
  <r>
    <n v="494"/>
    <s v="OrdID-2019-0004941"/>
    <x v="51"/>
    <x v="54"/>
    <s v="Pick up"/>
    <s v="CustID- 424"/>
    <s v="Lovelyn Bentil"/>
    <x v="1"/>
    <s v="Obuasi"/>
    <s v="Ghana"/>
    <x v="0"/>
    <s v="ProdID-28001001"/>
    <s v="Electronics"/>
    <x v="7"/>
    <s v="Sharp 24&quot; Inch Smart LED TV Freeview Play HD Ready Netflix Wi-Fi g6130 series"/>
    <n v="2660"/>
    <n v="1385"/>
    <n v="6"/>
    <n v="4045"/>
    <n v="24270"/>
    <n v="0.13692653179507683"/>
    <x v="0"/>
    <x v="0"/>
  </r>
  <r>
    <n v="504"/>
    <s v="OrdID-2019-0005041"/>
    <x v="52"/>
    <x v="55"/>
    <s v="Express 1 Day"/>
    <s v="CustID- 424"/>
    <s v="Lovelyn Bentil"/>
    <x v="1"/>
    <s v="Obuasi"/>
    <s v="Ghana"/>
    <x v="0"/>
    <s v="ProdID-28000781"/>
    <s v="Home_Office"/>
    <x v="5"/>
    <s v="Scarlett SC-20A/20B Electric Kettle - 2 Litre Silver"/>
    <n v="1034"/>
    <n v="362"/>
    <n v="9"/>
    <n v="1396"/>
    <n v="12564"/>
    <n v="0.10436344059280159"/>
    <x v="0"/>
    <x v="0"/>
  </r>
  <r>
    <n v="515"/>
    <s v="OrdID-2019-0005151"/>
    <x v="53"/>
    <x v="56"/>
    <s v="Express 1 Day"/>
    <s v="CustID- 494"/>
    <s v="Emmanuel Kwashie"/>
    <x v="1"/>
    <s v="Mampong"/>
    <s v="Ghana"/>
    <x v="0"/>
    <s v="ProdID-28000701"/>
    <s v="Electronics"/>
    <x v="8"/>
    <s v="Dayton Audio MK442T 4&quot; 2-Way Transmission Line Tower Speaker Pair"/>
    <n v="784"/>
    <n v="362"/>
    <n v="10"/>
    <n v="1146"/>
    <n v="11460"/>
    <n v="6.6050213552582532E-2"/>
    <x v="0"/>
    <x v="0"/>
  </r>
  <r>
    <n v="525"/>
    <s v="OrdID-2019-0005251"/>
    <x v="54"/>
    <x v="57"/>
    <s v="Express 1 Day"/>
    <s v="CustID- 541"/>
    <s v="Patricia Narh"/>
    <x v="1"/>
    <s v="Effiduase"/>
    <s v="Ghana"/>
    <x v="0"/>
    <s v="ProdID-28000371"/>
    <s v="Electronics"/>
    <x v="3"/>
    <s v="XIAOMI Redmi 5.0 Air Dots Headphone - Basic - Black"/>
    <n v="597"/>
    <n v="215"/>
    <n v="13"/>
    <n v="812"/>
    <n v="10556"/>
    <n v="1.8278474363271575E-2"/>
    <x v="0"/>
    <x v="0"/>
  </r>
  <r>
    <n v="527"/>
    <s v="OrdID-2019-0005271"/>
    <x v="55"/>
    <x v="58"/>
    <s v="Pick up"/>
    <s v="CustID- 541"/>
    <s v="Patricia Narh"/>
    <x v="1"/>
    <s v="Effiduase"/>
    <s v="Ghana"/>
    <x v="0"/>
    <s v="ProdID-28000161"/>
    <s v="Home_Office"/>
    <x v="2"/>
    <s v="Chaise longue"/>
    <n v="372"/>
    <n v="45"/>
    <n v="16"/>
    <n v="417"/>
    <n v="6672"/>
    <n v="0"/>
    <x v="0"/>
    <x v="0"/>
  </r>
  <r>
    <n v="529"/>
    <s v="OrdID-2019-0005291"/>
    <x v="55"/>
    <x v="59"/>
    <s v="2-3 Day"/>
    <s v="CustID- 494"/>
    <s v="Emmanuel Kwashie"/>
    <x v="1"/>
    <s v="Mampong"/>
    <s v="Ghana"/>
    <x v="0"/>
    <s v="ProdID-28001451"/>
    <s v="Electronics"/>
    <x v="10"/>
    <s v="Mombasa S22 Dual Bluetooth Smartwatch IP67 Waterproof Sports Smart Watch"/>
    <n v="700"/>
    <n v="252"/>
    <n v="13"/>
    <n v="952"/>
    <n v="12376"/>
    <n v="4.4278350717525387E-2"/>
    <x v="0"/>
    <x v="0"/>
  </r>
  <r>
    <n v="538"/>
    <s v="OrdID-2019-0005381"/>
    <x v="56"/>
    <x v="60"/>
    <s v="5-7 Day"/>
    <s v="CustID- 030"/>
    <s v="Cecilia Esi"/>
    <x v="0"/>
    <s v="Ahwiaa"/>
    <s v="Ghana"/>
    <x v="0"/>
    <s v="ProdID-28001111"/>
    <s v="Electronics"/>
    <x v="7"/>
    <s v="UltraHD Smart TV"/>
    <n v="5763"/>
    <n v="1500"/>
    <n v="7"/>
    <n v="7263"/>
    <n v="50841"/>
    <n v="0.06"/>
    <x v="0"/>
    <x v="0"/>
  </r>
  <r>
    <n v="565"/>
    <s v="OrdID-2019-0005651"/>
    <x v="57"/>
    <x v="61"/>
    <s v="2-3 Day"/>
    <s v="CustID- 334"/>
    <s v="Elikem Kobla"/>
    <x v="1"/>
    <s v="Effiduase"/>
    <s v="Ghana"/>
    <x v="0"/>
    <s v="ProdID-28000111"/>
    <s v="Electronics"/>
    <x v="1"/>
    <s v="TV One 1RK-5RU-PSU 5RU 250w Power supply and accessories"/>
    <n v="591"/>
    <n v="207"/>
    <n v="16"/>
    <n v="798"/>
    <n v="12768"/>
    <n v="8.2766374861707043E-2"/>
    <x v="0"/>
    <x v="0"/>
  </r>
  <r>
    <n v="578"/>
    <s v="OrdID-2019-0005781"/>
    <x v="58"/>
    <x v="62"/>
    <s v="2-3 Day"/>
    <s v="CustID- 030"/>
    <s v="Cecilia Esi"/>
    <x v="0"/>
    <s v="Ahwiaa"/>
    <s v="Ghana"/>
    <x v="0"/>
    <s v="ProdID-28000291"/>
    <s v="Phone_Tablets"/>
    <x v="0"/>
    <s v="Original Unlocked Apple iPhone 7 Plus Jet Black/Black/Gold/Silver/Pink 32GB"/>
    <n v="2431"/>
    <n v="1265"/>
    <n v="11"/>
    <n v="3696"/>
    <n v="40656"/>
    <n v="0.17054611137852124"/>
    <x v="0"/>
    <x v="0"/>
  </r>
  <r>
    <n v="594"/>
    <s v="OrdID-2019-0005941"/>
    <x v="59"/>
    <x v="63"/>
    <s v="5-7 Day"/>
    <s v="CustID- 424"/>
    <s v="Lovelyn Bentil"/>
    <x v="1"/>
    <s v="Obuasi"/>
    <s v="Ghana"/>
    <x v="0"/>
    <s v="ProdID-28001281"/>
    <s v="Home_Office"/>
    <x v="9"/>
    <s v="Xacto X3311 N0. 1 Precision Knife With 5 No. 11 Blades#1"/>
    <n v="43"/>
    <n v="18"/>
    <n v="6"/>
    <n v="61"/>
    <n v="366"/>
    <n v="1.8131974005256207E-2"/>
    <x v="0"/>
    <x v="0"/>
  </r>
  <r>
    <n v="597"/>
    <s v="OrdID-2019-0005971"/>
    <x v="60"/>
    <x v="63"/>
    <s v="2-3 Day"/>
    <s v="CustID- 334"/>
    <s v="Elikem Kobla"/>
    <x v="1"/>
    <s v="Effiduase"/>
    <s v="Ghana"/>
    <x v="0"/>
    <s v="ProdID-28001331"/>
    <s v="Home_Office"/>
    <x v="9"/>
    <s v="VIVOSUN Gardening Hand Pruner Pruning Shear with Straight Stailess Steel Blades"/>
    <n v="79"/>
    <n v="16"/>
    <n v="14"/>
    <n v="95"/>
    <n v="1330"/>
    <n v="0.05"/>
    <x v="0"/>
    <x v="0"/>
  </r>
  <r>
    <n v="602"/>
    <s v="OrdID-2019-0006021"/>
    <x v="61"/>
    <x v="64"/>
    <s v="Pick up"/>
    <s v="CustID- 494"/>
    <s v="Emmanuel Kwashie"/>
    <x v="1"/>
    <s v="Mampong"/>
    <s v="Ghana"/>
    <x v="0"/>
    <s v="ProdID-28000341"/>
    <s v="Phone_Tablets"/>
    <x v="4"/>
    <s v="Laptop Power AC Adapter Charger 40W For Samsung Chromebook XE500C12 PA-1250-98"/>
    <n v="1360"/>
    <n v="450"/>
    <n v="8"/>
    <n v="1810"/>
    <n v="14480"/>
    <n v="2.7835083959172491E-2"/>
    <x v="0"/>
    <x v="0"/>
  </r>
  <r>
    <n v="609"/>
    <s v="OrdID-2019-0006091"/>
    <x v="62"/>
    <x v="65"/>
    <s v="5-7 Day"/>
    <s v="CustID- 424"/>
    <s v="Lovelyn Bentil"/>
    <x v="1"/>
    <s v="Obuasi"/>
    <s v="Ghana"/>
    <x v="0"/>
    <s v="ProdID-28001071"/>
    <s v="Phone_Tablets"/>
    <x v="6"/>
    <s v="25 Feet Black Phone Telephone Extension Cord Cable Wire with Standard RJ-11 Plugs by True"/>
    <n v="836"/>
    <n v="293"/>
    <n v="7"/>
    <n v="1129"/>
    <n v="7903"/>
    <n v="0"/>
    <x v="0"/>
    <x v="0"/>
  </r>
  <r>
    <n v="612"/>
    <s v="OrdID-2019-0006121"/>
    <x v="63"/>
    <x v="66"/>
    <s v="Express 1 Day"/>
    <s v="CustID- 424"/>
    <s v="Lovelyn Bentil"/>
    <x v="1"/>
    <s v="Obuasi"/>
    <s v="Ghana"/>
    <x v="0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628"/>
    <s v="OrdID-2019-0006281"/>
    <x v="64"/>
    <x v="67"/>
    <s v="2-3 Day"/>
    <s v="CustID- 424"/>
    <s v="Lovelyn Bentil"/>
    <x v="1"/>
    <s v="Obuasi"/>
    <s v="Ghana"/>
    <x v="0"/>
    <s v="ProdID-28000141"/>
    <s v="Phone_Tablets"/>
    <x v="0"/>
    <s v="Apple iPhone 11 - 256GB - Black (T-Mobile) A2111 (CDMA + GSM)"/>
    <n v="2356"/>
    <n v="613"/>
    <n v="4"/>
    <n v="2969"/>
    <n v="11876"/>
    <n v="0.14000000000000001"/>
    <x v="0"/>
    <x v="0"/>
  </r>
  <r>
    <n v="641"/>
    <s v="OrdID-2019-0006411"/>
    <x v="65"/>
    <x v="68"/>
    <s v="5-7 Day"/>
    <s v="CustID- 030"/>
    <s v="Cecilia Esi"/>
    <x v="0"/>
    <s v="Ahwiaa"/>
    <s v="Ghana"/>
    <x v="0"/>
    <s v="ProdID-28000971"/>
    <s v="Phone_Tablets"/>
    <x v="6"/>
    <s v="Two Way Telephone Splitters,Uvital Male to 2 Female Converter Cable RJ11 6P4C Telephone"/>
    <n v="335"/>
    <n v="115"/>
    <n v="13"/>
    <n v="450"/>
    <n v="5850"/>
    <n v="1.8273030995156488E-2"/>
    <x v="0"/>
    <x v="0"/>
  </r>
  <r>
    <n v="647"/>
    <s v="OrdID-2019-0006471"/>
    <x v="66"/>
    <x v="69"/>
    <s v="2-3 Day"/>
    <s v="CustID- 030"/>
    <s v="Cecilia Esi"/>
    <x v="0"/>
    <s v="Ahwiaa"/>
    <s v="Ghana"/>
    <x v="0"/>
    <s v="ProdID-28000541"/>
    <s v="Home_Office"/>
    <x v="5"/>
    <s v="ICONA ILK - 100 SS Effective Electric Kettle - 1.8 Litres - Silver"/>
    <n v="1338"/>
    <n v="549"/>
    <n v="8"/>
    <n v="1887"/>
    <n v="15096"/>
    <n v="0.11330988219430116"/>
    <x v="0"/>
    <x v="0"/>
  </r>
  <r>
    <n v="652"/>
    <s v="OrdID-2019-0006521"/>
    <x v="67"/>
    <x v="70"/>
    <s v="5-7 Day"/>
    <s v="CustID- 030"/>
    <s v="Cecilia Esi"/>
    <x v="0"/>
    <s v="Ahwiaa"/>
    <s v="Ghana"/>
    <x v="0"/>
    <s v="ProdID-28001311"/>
    <s v="Electronics"/>
    <x v="10"/>
    <s v="Samsung Galaxy Gear Fit 2 Pro Fitness Watch SM-R365 (Small) Smartwatch - Black"/>
    <n v="711"/>
    <n v="307"/>
    <n v="8"/>
    <n v="1018"/>
    <n v="8144"/>
    <n v="1.6027433109487756E-2"/>
    <x v="0"/>
    <x v="0"/>
  </r>
  <r>
    <n v="658"/>
    <s v="OrdID-2019-0006581"/>
    <x v="68"/>
    <x v="71"/>
    <s v="2-3 Day"/>
    <s v="CustID- 494"/>
    <s v="Emmanuel Kwashie"/>
    <x v="1"/>
    <s v="Mampong"/>
    <s v="Ghana"/>
    <x v="0"/>
    <s v="ProdID-28000681"/>
    <s v="Home_Office"/>
    <x v="5"/>
    <s v="Scarlett Steam Iron - 1000W-1200W - White-Blue"/>
    <n v="1236"/>
    <n v="421"/>
    <n v="12"/>
    <n v="1657"/>
    <n v="19884"/>
    <n v="7.6438064851538663E-3"/>
    <x v="0"/>
    <x v="0"/>
  </r>
  <r>
    <n v="15"/>
    <s v="OrdID-2018-0000151"/>
    <x v="1"/>
    <x v="72"/>
    <s v="Pick up"/>
    <s v="CustID- 175"/>
    <s v="Nana Yaa"/>
    <x v="1"/>
    <s v="Goaso"/>
    <s v="Ghana"/>
    <x v="1"/>
    <s v="ProdID-28000151"/>
    <s v="Phone_Tablets"/>
    <x v="0"/>
    <s v="Vertu Constellation RHV 8 Phone - GENUINE"/>
    <n v="1507"/>
    <n v="272"/>
    <n v="7"/>
    <n v="1779"/>
    <n v="12453"/>
    <n v="0.03"/>
    <x v="0"/>
    <x v="0"/>
  </r>
  <r>
    <n v="20"/>
    <s v="OrdID-2018-0000201"/>
    <x v="3"/>
    <x v="73"/>
    <s v="2-3 Day"/>
    <s v="CustID- 572"/>
    <s v="Akua Boatemaa"/>
    <x v="2"/>
    <s v="Mim"/>
    <s v="Ghana"/>
    <x v="1"/>
    <s v="ProdID-28000201"/>
    <s v="Phone_Tablets"/>
    <x v="0"/>
    <s v="APPLE iPhone 7 32/128/256GB Factory Unlocked Smartphone - Various Colour"/>
    <n v="1668"/>
    <n v="334"/>
    <n v="7"/>
    <n v="2002"/>
    <n v="14014"/>
    <n v="0.09"/>
    <x v="0"/>
    <x v="0"/>
  </r>
  <r>
    <n v="31"/>
    <s v="OrdID-2018-0000311"/>
    <x v="69"/>
    <x v="74"/>
    <s v="2-3 Day"/>
    <s v="CustID- 572"/>
    <s v="Akua Boatemaa"/>
    <x v="2"/>
    <s v="Mim"/>
    <s v="Ghana"/>
    <x v="1"/>
    <s v="ProdID-28000311"/>
    <s v="Phone_Tablets"/>
    <x v="0"/>
    <s v="100% Genuine NOKIA PHONE 3310 - Cingular"/>
    <n v="1962"/>
    <n v="787"/>
    <n v="7"/>
    <n v="2749"/>
    <n v="19243"/>
    <n v="6.4190597863624743E-2"/>
    <x v="0"/>
    <x v="0"/>
  </r>
  <r>
    <n v="51"/>
    <s v="OrdID-2018-0000511"/>
    <x v="70"/>
    <x v="75"/>
    <s v="2-3 Day"/>
    <s v="CustID- 572"/>
    <s v="Akua Boatemaa"/>
    <x v="2"/>
    <s v="Mim"/>
    <s v="Ghana"/>
    <x v="1"/>
    <s v="ProdID-28000511"/>
    <s v="Phone_Tablets"/>
    <x v="6"/>
    <s v="Phone Extension Cord 25 Ft, Telephone Cable with Standard RJ11 Plug and 1 in-Line Couplers"/>
    <n v="326"/>
    <n v="60"/>
    <n v="9"/>
    <n v="386"/>
    <n v="3474"/>
    <n v="0.06"/>
    <x v="0"/>
    <x v="0"/>
  </r>
  <r>
    <n v="60"/>
    <s v="OrdID-2018-0000601"/>
    <x v="7"/>
    <x v="12"/>
    <s v="5-7 Day"/>
    <s v="CustID- 175"/>
    <s v="Nana Yaa"/>
    <x v="1"/>
    <s v="Goaso"/>
    <s v="Ghana"/>
    <x v="1"/>
    <s v="ProdID-28000591"/>
    <s v="Phone_Tablets"/>
    <x v="6"/>
    <s v="Willful M98 Bluetooth Headset Wireless Headset with Microphone Charging Base Pro Clear Sound"/>
    <n v="360"/>
    <n v="98"/>
    <n v="3"/>
    <n v="458"/>
    <n v="1374"/>
    <n v="0.12"/>
    <x v="0"/>
    <x v="0"/>
  </r>
  <r>
    <n v="81"/>
    <s v="OrdID-2018-0000811"/>
    <x v="71"/>
    <x v="9"/>
    <s v="Express 1 Day"/>
    <s v="CustID- 572"/>
    <s v="Akua Boatemaa"/>
    <x v="2"/>
    <s v="Mim"/>
    <s v="Ghana"/>
    <x v="1"/>
    <s v="ProdID-28000751"/>
    <s v="Phone_Tablets"/>
    <x v="6"/>
    <s v="iMah BT162342/BT262342 2.4V 300mAh Ni-MH Cordless Phone Batteries Compatible with VTech"/>
    <n v="482"/>
    <n v="122"/>
    <n v="9"/>
    <n v="604"/>
    <n v="5436"/>
    <n v="0.02"/>
    <x v="0"/>
    <x v="0"/>
  </r>
  <r>
    <n v="86"/>
    <s v="OrdID-2018-0000861"/>
    <x v="72"/>
    <x v="12"/>
    <s v="Express 1 Day"/>
    <s v="CustID- 572"/>
    <s v="Akua Boatemaa"/>
    <x v="2"/>
    <s v="Mim"/>
    <s v="Ghana"/>
    <x v="1"/>
    <s v="ProdID-28000801"/>
    <s v="Home_Office"/>
    <x v="5"/>
    <s v="Plastic Storage Bowl Set - 17 Pieces Green"/>
    <n v="1007"/>
    <n v="303"/>
    <n v="2"/>
    <n v="1310"/>
    <n v="2620"/>
    <n v="0.13213186983637243"/>
    <x v="0"/>
    <x v="0"/>
  </r>
  <r>
    <n v="98"/>
    <s v="OrdID-2018-0000981"/>
    <x v="73"/>
    <x v="76"/>
    <s v="Pick up"/>
    <s v="CustID- 572"/>
    <s v="Akua Boatemaa"/>
    <x v="2"/>
    <s v="Mim"/>
    <s v="Ghana"/>
    <x v="1"/>
    <s v="ProdID-28000901"/>
    <s v="Home_Office"/>
    <x v="5"/>
    <s v="700ml Wall Mounted Automatic Touchless Dispenser induction hand Sanitizer holder"/>
    <n v="854"/>
    <n v="189"/>
    <n v="3"/>
    <n v="1043"/>
    <n v="3129"/>
    <n v="0.05"/>
    <x v="0"/>
    <x v="0"/>
  </r>
  <r>
    <n v="112"/>
    <s v="OrdID-2018-0001121"/>
    <x v="74"/>
    <x v="77"/>
    <s v="2-3 Day"/>
    <s v="CustID- 175"/>
    <s v="Nana Yaa"/>
    <x v="1"/>
    <s v="Goaso"/>
    <s v="Ghana"/>
    <x v="1"/>
    <s v="ProdID-28000491"/>
    <s v="Phone_Tablets"/>
    <x v="6"/>
    <s v="Geilienergy BT183342 BT283342 BT166342 BT266342 BT162342 BT262342 Battery"/>
    <n v="416"/>
    <n v="146"/>
    <n v="13"/>
    <n v="562"/>
    <n v="7306"/>
    <n v="0"/>
    <x v="0"/>
    <x v="0"/>
  </r>
  <r>
    <n v="126"/>
    <s v="OrdID-2018-0001261"/>
    <x v="75"/>
    <x v="16"/>
    <s v="2-3 Day"/>
    <s v="CustID- 572"/>
    <s v="Akua Boatemaa"/>
    <x v="2"/>
    <s v="Mim"/>
    <s v="Ghana"/>
    <x v="1"/>
    <s v="ProdID-28001151"/>
    <s v="Electronics"/>
    <x v="7"/>
    <s v="Vintage Casio JY-10 2&quot; Portable LCD Color Television with Case"/>
    <n v="2170"/>
    <n v="738"/>
    <n v="2"/>
    <n v="2908"/>
    <n v="5816"/>
    <n v="0.13193514251531507"/>
    <x v="0"/>
    <x v="0"/>
  </r>
  <r>
    <n v="237"/>
    <s v="OrdID-2018-0002371"/>
    <x v="76"/>
    <x v="78"/>
    <s v="2-3 Day"/>
    <s v="CustID- 572"/>
    <s v="Akua Boatemaa"/>
    <x v="2"/>
    <s v="Mim"/>
    <s v="Ghana"/>
    <x v="1"/>
    <s v="ProdID-28001071"/>
    <s v="Phone_Tablets"/>
    <x v="6"/>
    <s v="25 Feet Black Phone Telephone Extension Cord Cable Wire with Standard RJ-11 Plugs by True"/>
    <n v="519"/>
    <n v="270"/>
    <n v="7"/>
    <n v="789"/>
    <n v="5523"/>
    <n v="0.09"/>
    <x v="0"/>
    <x v="0"/>
  </r>
  <r>
    <n v="260"/>
    <s v="OrdID-2018-0002601"/>
    <x v="77"/>
    <x v="79"/>
    <s v="5-7 Day"/>
    <s v="CustID- 175"/>
    <s v="Nana Yaa"/>
    <x v="1"/>
    <s v="Goaso"/>
    <s v="Ghana"/>
    <x v="1"/>
    <s v="ProdID-28001241"/>
    <s v="Electronics"/>
    <x v="10"/>
    <s v="Xiaomi Huami Amazfit Stratos Pace 2 Smart Watch with GPS English Version"/>
    <n v="381"/>
    <n v="77"/>
    <n v="3"/>
    <n v="458"/>
    <n v="1374"/>
    <n v="0.12"/>
    <x v="0"/>
    <x v="0"/>
  </r>
  <r>
    <n v="275"/>
    <s v="OrdID-2018-0002751"/>
    <x v="78"/>
    <x v="80"/>
    <s v="Pick up"/>
    <s v="CustID- 572"/>
    <s v="Akua Boatemaa"/>
    <x v="2"/>
    <s v="Mim"/>
    <s v="Ghana"/>
    <x v="1"/>
    <s v="ProdID-28001251"/>
    <s v="Home_Office"/>
    <x v="11"/>
    <s v="DYMO Label Printer | LabelWriter 450 Direct Thermal Label Printer, Great for Labeling, Filing, Mailing, Barcodes and More, Home &amp; Office Organization"/>
    <n v="1100"/>
    <n v="200"/>
    <n v="3"/>
    <n v="1300"/>
    <n v="3900"/>
    <n v="0.05"/>
    <x v="0"/>
    <x v="0"/>
  </r>
  <r>
    <n v="298"/>
    <s v="OrdID-2018-0002981"/>
    <x v="79"/>
    <x v="81"/>
    <s v="Pick up"/>
    <s v="CustID- 572"/>
    <s v="Akua Boatemaa"/>
    <x v="2"/>
    <s v="Mim"/>
    <s v="Ghana"/>
    <x v="1"/>
    <s v="ProdID-28000731"/>
    <s v="Phone_Tablets"/>
    <x v="6"/>
    <s v="iMah AAA Rechargeable Batteries 1.2V 750mAh Ni-MH, Also Compatible with Panasonic Cordless"/>
    <n v="247"/>
    <n v="125"/>
    <n v="3"/>
    <n v="372"/>
    <n v="1116"/>
    <n v="0.05"/>
    <x v="0"/>
    <x v="0"/>
  </r>
  <r>
    <n v="314"/>
    <s v="OrdID-2018-0003141"/>
    <x v="80"/>
    <x v="82"/>
    <s v="2-3 Day"/>
    <s v="CustID- 572"/>
    <s v="Akua Boatemaa"/>
    <x v="2"/>
    <s v="Mim"/>
    <s v="Ghana"/>
    <x v="1"/>
    <s v="ProdID-28001321"/>
    <s v="Home_Office"/>
    <x v="9"/>
    <s v="BLACK+DECKER 20V MAX Cordless Drill / Driver#2"/>
    <n v="49"/>
    <n v="25"/>
    <n v="7"/>
    <n v="74"/>
    <n v="518"/>
    <n v="0.09"/>
    <x v="0"/>
    <x v="0"/>
  </r>
  <r>
    <n v="319"/>
    <s v="OrdID-2018-0003191"/>
    <x v="81"/>
    <x v="83"/>
    <s v="2-3 Day"/>
    <s v="CustID- 572"/>
    <s v="Akua Boatemaa"/>
    <x v="2"/>
    <s v="Mim"/>
    <s v="Ghana"/>
    <x v="1"/>
    <s v="ProdID-28000561"/>
    <s v="Phone_Tablets"/>
    <x v="6"/>
    <s v="Fosmon 4K HDMI Cable 50 Feet, Gold-Plated Ultra High Speed (10.2 Gigabyte per second UHD"/>
    <n v="623"/>
    <n v="275"/>
    <n v="2"/>
    <n v="898"/>
    <n v="1796"/>
    <n v="0.13193514251531507"/>
    <x v="0"/>
    <x v="0"/>
  </r>
  <r>
    <n v="322"/>
    <s v="OrdID-2019-0003221"/>
    <x v="82"/>
    <x v="84"/>
    <s v="2-3 Day"/>
    <s v="CustID- 572"/>
    <s v="Akua Boatemaa"/>
    <x v="2"/>
    <s v="Mim"/>
    <s v="Ghana"/>
    <x v="1"/>
    <s v="ProdID-28000751"/>
    <s v="Phone_Tablets"/>
    <x v="6"/>
    <s v="iMah BT162342/BT262342 2.4V 300mAh Ni-MH Cordless Phone Batteries Compatible with VTech"/>
    <n v="598"/>
    <n v="258"/>
    <n v="14"/>
    <n v="856"/>
    <n v="11984"/>
    <n v="6.6921759665500916E-2"/>
    <x v="0"/>
    <x v="0"/>
  </r>
  <r>
    <n v="323"/>
    <s v="OrdID-2019-0003231"/>
    <x v="82"/>
    <x v="85"/>
    <s v="Express 1 Day"/>
    <s v="CustID- 572"/>
    <s v="Akua Boatemaa"/>
    <x v="2"/>
    <s v="Mim"/>
    <s v="Ghana"/>
    <x v="1"/>
    <s v="ProdID-28000901"/>
    <s v="Home_Office"/>
    <x v="5"/>
    <s v="700ml Wall Mounted Automatic Touchless Dispenser induction hand Sanitizer holder"/>
    <n v="1168"/>
    <n v="469"/>
    <n v="7"/>
    <n v="1637"/>
    <n v="11459"/>
    <n v="9.7295872973918812E-2"/>
    <x v="0"/>
    <x v="0"/>
  </r>
  <r>
    <n v="326"/>
    <s v="OrdID-2019-0003261"/>
    <x v="83"/>
    <x v="86"/>
    <s v="5-7 Day"/>
    <s v="CustID- 572"/>
    <s v="Akua Boatemaa"/>
    <x v="2"/>
    <s v="Mim"/>
    <s v="Ghana"/>
    <x v="1"/>
    <s v="ProdID-28000731"/>
    <s v="Phone_Tablets"/>
    <x v="6"/>
    <s v="iMah AAA Rechargeable Batteries 1.2V 750mAh Ni-MH, Also Compatible with Panasonic Cordless"/>
    <n v="281"/>
    <n v="52"/>
    <n v="10"/>
    <n v="333"/>
    <n v="3330"/>
    <n v="0.02"/>
    <x v="0"/>
    <x v="0"/>
  </r>
  <r>
    <n v="343"/>
    <s v="OrdID-2019-0003431"/>
    <x v="84"/>
    <x v="87"/>
    <s v="Pick up"/>
    <s v="CustID- 175"/>
    <s v="Nana Yaa"/>
    <x v="1"/>
    <s v="Goaso"/>
    <s v="Ghana"/>
    <x v="1"/>
    <s v="ProdID-28000151"/>
    <s v="Phone_Tablets"/>
    <x v="0"/>
    <s v="Vertu Constellation RHV 8 Phone - GENUINE"/>
    <n v="3645"/>
    <n v="730"/>
    <n v="11"/>
    <n v="4375"/>
    <n v="48125"/>
    <n v="0.04"/>
    <x v="0"/>
    <x v="0"/>
  </r>
  <r>
    <n v="369"/>
    <s v="OrdID-2019-0003691"/>
    <x v="85"/>
    <x v="88"/>
    <s v="5-7 Day"/>
    <s v="CustID- 572"/>
    <s v="Akua Boatemaa"/>
    <x v="2"/>
    <s v="Mim"/>
    <s v="Ghana"/>
    <x v="1"/>
    <s v="ProdID-28001251"/>
    <s v="Home_Office"/>
    <x v="11"/>
    <s v="DYMO Label Printer | LabelWriter 450 Direct Thermal Label Printer, Great for Labeling, Filing, Mailing, Barcodes and More, Home &amp; Office Organization"/>
    <n v="1882"/>
    <n v="434"/>
    <n v="4"/>
    <n v="2316"/>
    <n v="9264"/>
    <n v="0.01"/>
    <x v="0"/>
    <x v="0"/>
  </r>
  <r>
    <n v="381"/>
    <s v="OrdID-2019-0003811"/>
    <x v="86"/>
    <x v="89"/>
    <s v="Pick up"/>
    <s v="CustID- 572"/>
    <s v="Akua Boatemaa"/>
    <x v="2"/>
    <s v="Mim"/>
    <s v="Ghana"/>
    <x v="1"/>
    <s v="ProdID-28000201"/>
    <s v="Phone_Tablets"/>
    <x v="0"/>
    <s v="APPLE iPhone 7 32/128/256GB Factory Unlocked Smartphone - Various Colour"/>
    <n v="3354"/>
    <n v="1007"/>
    <n v="9"/>
    <n v="4361"/>
    <n v="39249"/>
    <n v="6.001704948566524E-2"/>
    <x v="0"/>
    <x v="0"/>
  </r>
  <r>
    <n v="389"/>
    <s v="OrdID-2019-0003891"/>
    <x v="87"/>
    <x v="90"/>
    <s v="2-3 Day"/>
    <s v="CustID- 572"/>
    <s v="Akua Boatemaa"/>
    <x v="2"/>
    <s v="Mim"/>
    <s v="Ghana"/>
    <x v="1"/>
    <s v="ProdID-28000511"/>
    <s v="Phone_Tablets"/>
    <x v="6"/>
    <s v="Phone Extension Cord 25 Ft, Telephone Cable with Standard RJ11 Plug and 1 in-Line Couplers"/>
    <n v="616"/>
    <n v="204"/>
    <n v="13"/>
    <n v="820"/>
    <n v="10660"/>
    <n v="3.7353904800976425E-3"/>
    <x v="0"/>
    <x v="0"/>
  </r>
  <r>
    <n v="438"/>
    <s v="OrdID-2019-0004381"/>
    <x v="88"/>
    <x v="91"/>
    <s v="5-7 Day"/>
    <s v="CustID- 572"/>
    <s v="Akua Boatemaa"/>
    <x v="2"/>
    <s v="Mim"/>
    <s v="Ghana"/>
    <x v="1"/>
    <s v="ProdID-28001071"/>
    <s v="Phone_Tablets"/>
    <x v="6"/>
    <s v="25 Feet Black Phone Telephone Extension Cord Cable Wire with Standard RJ-11 Plugs by True"/>
    <n v="836"/>
    <n v="293"/>
    <n v="7"/>
    <n v="1129"/>
    <n v="7903"/>
    <n v="0"/>
    <x v="0"/>
    <x v="0"/>
  </r>
  <r>
    <n v="439"/>
    <s v="OrdID-2019-0004391"/>
    <x v="88"/>
    <x v="52"/>
    <s v="Pick up"/>
    <s v="CustID- 572"/>
    <s v="Akua Boatemaa"/>
    <x v="2"/>
    <s v="Mim"/>
    <s v="Ghana"/>
    <x v="1"/>
    <s v="ProdID-28000561"/>
    <s v="Phone_Tablets"/>
    <x v="6"/>
    <s v="Fosmon 4K HDMI Cable 50 Feet, Gold-Plated Ultra High Speed (10.2 Gigabyte per second UHD"/>
    <n v="1707"/>
    <n v="837"/>
    <n v="13"/>
    <n v="2544"/>
    <n v="33072"/>
    <n v="0.14329516991173397"/>
    <x v="0"/>
    <x v="0"/>
  </r>
  <r>
    <n v="454"/>
    <s v="OrdID-2019-0004541"/>
    <x v="89"/>
    <x v="92"/>
    <s v="Pick up"/>
    <s v="CustID- 175"/>
    <s v="Nana Yaa"/>
    <x v="1"/>
    <s v="Goaso"/>
    <s v="Ghana"/>
    <x v="1"/>
    <s v="ProdID-28000491"/>
    <s v="Phone_Tablets"/>
    <x v="6"/>
    <s v="Geilienergy BT183342 BT283342 BT166342 BT266342 BT162342 BT262342 Battery"/>
    <n v="1072"/>
    <n v="151"/>
    <n v="16"/>
    <n v="1223"/>
    <n v="19568"/>
    <n v="0.03"/>
    <x v="0"/>
    <x v="0"/>
  </r>
  <r>
    <n v="481"/>
    <s v="OrdID-2019-0004811"/>
    <x v="90"/>
    <x v="93"/>
    <s v="2-3 Day"/>
    <s v="CustID- 175"/>
    <s v="Nana Yaa"/>
    <x v="1"/>
    <s v="Goaso"/>
    <s v="Ghana"/>
    <x v="1"/>
    <s v="ProdID-28000591"/>
    <s v="Phone_Tablets"/>
    <x v="6"/>
    <s v="Willful M98 Bluetooth Headset Wireless Headset with Microphone Charging Base Pro Clear Sound"/>
    <n v="807"/>
    <n v="316"/>
    <n v="6"/>
    <n v="1123"/>
    <n v="6738"/>
    <n v="5.9823693136182791E-2"/>
    <x v="0"/>
    <x v="0"/>
  </r>
  <r>
    <n v="591"/>
    <s v="OrdID-2019-0005911"/>
    <x v="91"/>
    <x v="94"/>
    <s v="2-3 Day"/>
    <s v="CustID- 572"/>
    <s v="Akua Boatemaa"/>
    <x v="2"/>
    <s v="Mim"/>
    <s v="Ghana"/>
    <x v="1"/>
    <s v="ProdID-28001321"/>
    <s v="Home_Office"/>
    <x v="9"/>
    <s v="BLACK+DECKER 20V MAX Cordless Drill / Driver#2"/>
    <n v="127"/>
    <n v="57"/>
    <n v="5"/>
    <n v="184"/>
    <n v="920"/>
    <n v="2.4068350813751865E-3"/>
    <x v="0"/>
    <x v="0"/>
  </r>
  <r>
    <n v="616"/>
    <s v="OrdID-2019-0006161"/>
    <x v="92"/>
    <x v="65"/>
    <s v="Express 1 Day"/>
    <s v="CustID- 572"/>
    <s v="Akua Boatemaa"/>
    <x v="2"/>
    <s v="Mim"/>
    <s v="Ghana"/>
    <x v="1"/>
    <s v="ProdID-28000311"/>
    <s v="Phone_Tablets"/>
    <x v="0"/>
    <s v="100% Genuine NOKIA PHONE 3310 - Cingular"/>
    <n v="4611"/>
    <n v="924"/>
    <n v="10"/>
    <n v="5535"/>
    <n v="55350"/>
    <n v="0.02"/>
    <x v="0"/>
    <x v="0"/>
  </r>
  <r>
    <n v="638"/>
    <s v="OrdID-2019-0006381"/>
    <x v="93"/>
    <x v="95"/>
    <s v="Express 1 Day"/>
    <s v="CustID- 572"/>
    <s v="Akua Boatemaa"/>
    <x v="2"/>
    <s v="Mim"/>
    <s v="Ghana"/>
    <x v="1"/>
    <s v="ProdID-28000801"/>
    <s v="Home_Office"/>
    <x v="5"/>
    <s v="Plastic Storage Bowl Set - 17 Pieces Green"/>
    <n v="2559"/>
    <n v="360"/>
    <n v="3"/>
    <n v="2919"/>
    <n v="8757"/>
    <n v="0.03"/>
    <x v="0"/>
    <x v="0"/>
  </r>
  <r>
    <n v="642"/>
    <s v="OrdID-2019-0006421"/>
    <x v="94"/>
    <x v="96"/>
    <s v="2-3 Day"/>
    <s v="CustID- 572"/>
    <s v="Akua Boatemaa"/>
    <x v="2"/>
    <s v="Mim"/>
    <s v="Ghana"/>
    <x v="1"/>
    <s v="ProdID-28001151"/>
    <s v="Electronics"/>
    <x v="7"/>
    <s v="Vintage Casio JY-10 2&quot; Portable LCD Color Television with Case"/>
    <n v="4713"/>
    <n v="1557"/>
    <n v="3"/>
    <n v="6270"/>
    <n v="18810"/>
    <n v="3.7532816341557672E-3"/>
    <x v="0"/>
    <x v="0"/>
  </r>
  <r>
    <n v="657"/>
    <s v="OrdID-2019-0006571"/>
    <x v="95"/>
    <x v="97"/>
    <s v="Pick up"/>
    <s v="CustID- 175"/>
    <s v="Nana Yaa"/>
    <x v="1"/>
    <s v="Goaso"/>
    <s v="Ghana"/>
    <x v="1"/>
    <s v="ProdID-28001241"/>
    <s v="Electronics"/>
    <x v="10"/>
    <s v="Xiaomi Huami Amazfit Stratos Pace 2 Smart Watch with GPS English Version"/>
    <n v="773"/>
    <n v="287"/>
    <n v="15"/>
    <n v="1060"/>
    <n v="15900"/>
    <n v="1.3904092669922725E-2"/>
    <x v="0"/>
    <x v="0"/>
  </r>
  <r>
    <n v="9"/>
    <s v="OrdID-2018-0000091"/>
    <x v="96"/>
    <x v="98"/>
    <s v="Pick up"/>
    <s v="CustID- 290"/>
    <s v="Michael Gyasi"/>
    <x v="1"/>
    <s v="Cape Coast"/>
    <s v="Ghana"/>
    <x v="2"/>
    <s v="ProdID-28000091"/>
    <s v="Phone_Tablets"/>
    <x v="0"/>
    <s v="SAMSUNG GALAXY S10 (VERIZON) SM-G973U 128GB W CHARGERS SEE THRU EF-ZG973 COVER"/>
    <n v="400"/>
    <n v="104"/>
    <n v="11"/>
    <n v="504"/>
    <n v="5544"/>
    <n v="0.11"/>
    <x v="0"/>
    <x v="0"/>
  </r>
  <r>
    <n v="24"/>
    <s v="OrdID-2018-0000241"/>
    <x v="3"/>
    <x v="5"/>
    <s v="2-3 Day"/>
    <s v="CustID- 290"/>
    <s v="Michael Gyasi"/>
    <x v="1"/>
    <s v="Cape Coast"/>
    <s v="Ghana"/>
    <x v="2"/>
    <s v="ProdID-28000241"/>
    <s v="Home_Office"/>
    <x v="2"/>
    <s v="Ottoman"/>
    <n v="200"/>
    <n v="56"/>
    <n v="8"/>
    <n v="256"/>
    <n v="2048"/>
    <n v="0.01"/>
    <x v="0"/>
    <x v="0"/>
  </r>
  <r>
    <n v="58"/>
    <s v="OrdID-2018-0000581"/>
    <x v="7"/>
    <x v="12"/>
    <s v="5-7 Day"/>
    <s v="CustID- 290"/>
    <s v="Michael Gyasi"/>
    <x v="1"/>
    <s v="Cape Coast"/>
    <s v="Ghana"/>
    <x v="2"/>
    <s v="ProdID-28000571"/>
    <s v="Home_Office"/>
    <x v="5"/>
    <s v="Sandwich Maker - 2 Slice White"/>
    <n v="586"/>
    <n v="223"/>
    <n v="8"/>
    <n v="809"/>
    <n v="6472"/>
    <n v="2.5030138777110831E-2"/>
    <x v="0"/>
    <x v="0"/>
  </r>
  <r>
    <n v="75"/>
    <s v="OrdID-2018-0000751"/>
    <x v="71"/>
    <x v="99"/>
    <s v="2-3 Day"/>
    <s v="CustID- 290"/>
    <s v="Michael Gyasi"/>
    <x v="1"/>
    <s v="Cape Coast"/>
    <s v="Ghana"/>
    <x v="2"/>
    <s v="ProdID-28000701"/>
    <s v="Electronics"/>
    <x v="8"/>
    <s v="Dayton Audio MK442T 4&quot; 2-Way Transmission Line Tower Speaker Pair"/>
    <n v="572"/>
    <n v="287"/>
    <n v="10"/>
    <n v="859"/>
    <n v="8590"/>
    <n v="0.11811784100136087"/>
    <x v="0"/>
    <x v="0"/>
  </r>
  <r>
    <n v="90"/>
    <s v="OrdID-2018-0000901"/>
    <x v="97"/>
    <x v="76"/>
    <s v="5-7 Day"/>
    <s v="CustID- 587"/>
    <s v="Martina Mensah"/>
    <x v="2"/>
    <s v="Cape Coast"/>
    <s v="Ghana"/>
    <x v="2"/>
    <s v="ProdID-28000831"/>
    <s v="Electronics"/>
    <x v="12"/>
    <s v="Motorola GP380 UHF 403-470MHz c/w battery, antenna &amp; beltclip. #B"/>
    <n v="240"/>
    <n v="75"/>
    <n v="15"/>
    <n v="315"/>
    <n v="4725"/>
    <n v="1.2641096735861739E-2"/>
    <x v="0"/>
    <x v="0"/>
  </r>
  <r>
    <n v="91"/>
    <s v="OrdID-2018-0000911"/>
    <x v="98"/>
    <x v="100"/>
    <s v="Pick up"/>
    <s v="CustID- 290"/>
    <s v="Michael Gyasi"/>
    <x v="1"/>
    <s v="Cape Coast"/>
    <s v="Ghana"/>
    <x v="2"/>
    <s v="ProdID-28000171"/>
    <s v="Electronics"/>
    <x v="1"/>
    <s v="TV One 1RK-4RU-PSU 4RU 250w Power supply and accessories"/>
    <n v="435"/>
    <n v="149"/>
    <n v="12"/>
    <n v="584"/>
    <n v="7008"/>
    <n v="6.6173226811166913E-2"/>
    <x v="0"/>
    <x v="0"/>
  </r>
  <r>
    <n v="97"/>
    <s v="OrdID-2018-0000971"/>
    <x v="73"/>
    <x v="100"/>
    <s v="Pick up"/>
    <s v="CustID- 290"/>
    <s v="Michael Gyasi"/>
    <x v="1"/>
    <s v="Cape Coast"/>
    <s v="Ghana"/>
    <x v="2"/>
    <s v="ProdID-28000891"/>
    <s v="Phone_Tablets"/>
    <x v="6"/>
    <s v="Plantronics Blackwire C225 Headset"/>
    <n v="354"/>
    <n v="139"/>
    <n v="6"/>
    <n v="493"/>
    <n v="2958"/>
    <n v="0.11392292405044965"/>
    <x v="0"/>
    <x v="0"/>
  </r>
  <r>
    <n v="100"/>
    <s v="OrdID-2018-0001001"/>
    <x v="99"/>
    <x v="101"/>
    <s v="5-7 Day"/>
    <s v="CustID- 290"/>
    <s v="Michael Gyasi"/>
    <x v="1"/>
    <s v="Cape Coast"/>
    <s v="Ghana"/>
    <x v="2"/>
    <s v="ProdID-28000921"/>
    <s v="Home_Office"/>
    <x v="5"/>
    <s v="Italian Home Rice Cooker - 5 Litres White"/>
    <n v="1015"/>
    <n v="183"/>
    <n v="2"/>
    <n v="1198"/>
    <n v="2396"/>
    <n v="0.06"/>
    <x v="0"/>
    <x v="0"/>
  </r>
  <r>
    <n v="113"/>
    <s v="OrdID-2018-0001131"/>
    <x v="74"/>
    <x v="77"/>
    <s v="2-3 Day"/>
    <s v="CustID- 587"/>
    <s v="Martina Mensah"/>
    <x v="2"/>
    <s v="Cape Coast"/>
    <s v="Ghana"/>
    <x v="2"/>
    <s v="ProdID-28001041"/>
    <s v="Electronics"/>
    <x v="7"/>
    <s v="Mini Tv Tensai Vintage"/>
    <n v="1425"/>
    <n v="615"/>
    <n v="3"/>
    <n v="2040"/>
    <n v="6120"/>
    <n v="1.5743412118147632E-2"/>
    <x v="0"/>
    <x v="0"/>
  </r>
  <r>
    <n v="114"/>
    <s v="OrdID-2018-0001141"/>
    <x v="74"/>
    <x v="77"/>
    <s v="2-3 Day"/>
    <s v="CustID- 290"/>
    <s v="Michael Gyasi"/>
    <x v="1"/>
    <s v="Cape Coast"/>
    <s v="Ghana"/>
    <x v="2"/>
    <s v="ProdID-28001051"/>
    <s v="Electronics"/>
    <x v="7"/>
    <s v="NEW SONY BRAVIA KDL40WE663 40&quot; Smart HDR LED TV"/>
    <n v="1840"/>
    <n v="682"/>
    <n v="9"/>
    <n v="2522"/>
    <n v="22698"/>
    <n v="8.6776356904944743E-2"/>
    <x v="0"/>
    <x v="0"/>
  </r>
  <r>
    <n v="134"/>
    <s v="OrdID-2018-0001341"/>
    <x v="100"/>
    <x v="102"/>
    <s v="Express 1 Day"/>
    <s v="CustID- 290"/>
    <s v="Michael Gyasi"/>
    <x v="1"/>
    <s v="Cape Coast"/>
    <s v="Ghana"/>
    <x v="2"/>
    <s v="ProdID-28001221"/>
    <s v="Home_Office"/>
    <x v="11"/>
    <s v="Scotch Thermal Laminating Pouches, 200-Pack, 8.9 x 11.4 inches, Letter Size Sheets, Clear, 3-Mil (TP3854-200)"/>
    <n v="10"/>
    <n v="4"/>
    <n v="3"/>
    <n v="14"/>
    <n v="42"/>
    <n v="4.7630330706940907E-2"/>
    <x v="0"/>
    <x v="0"/>
  </r>
  <r>
    <n v="141"/>
    <s v="OrdID-2018-0001411"/>
    <x v="101"/>
    <x v="103"/>
    <s v="Pick up"/>
    <s v="CustID- 290"/>
    <s v="Michael Gyasi"/>
    <x v="1"/>
    <s v="Cape Coast"/>
    <s v="Ghana"/>
    <x v="2"/>
    <s v="ProdID-28001291"/>
    <s v="Electronics"/>
    <x v="10"/>
    <s v="Samsung Galaxy Watch Active 2 Thom Browne Edition with Case and Steel Buckle"/>
    <n v="90"/>
    <n v="20"/>
    <n v="8"/>
    <n v="110"/>
    <n v="880"/>
    <n v="0.1"/>
    <x v="0"/>
    <x v="0"/>
  </r>
  <r>
    <n v="142"/>
    <s v="OrdID-2018-0001421"/>
    <x v="101"/>
    <x v="103"/>
    <s v="Express 1 Day"/>
    <s v="CustID- 587"/>
    <s v="Martina Mensah"/>
    <x v="2"/>
    <s v="Cape Coast"/>
    <s v="Ghana"/>
    <x v="2"/>
    <s v="ProdID-28001301"/>
    <s v="Electronics"/>
    <x v="10"/>
    <s v="Apple Watch Series 3 Stainless Steel Case with Milanese Loop - Space Black"/>
    <n v="90"/>
    <n v="39"/>
    <n v="13"/>
    <n v="129"/>
    <n v="1677"/>
    <n v="2.6065890895277336E-2"/>
    <x v="0"/>
    <x v="0"/>
  </r>
  <r>
    <n v="144"/>
    <s v="OrdID-2018-0001441"/>
    <x v="102"/>
    <x v="104"/>
    <s v="5-7 Day"/>
    <s v="CustID- 290"/>
    <s v="Michael Gyasi"/>
    <x v="1"/>
    <s v="Cape Coast"/>
    <s v="Ghana"/>
    <x v="2"/>
    <s v="ProdID-28001321"/>
    <s v="Home_Office"/>
    <x v="9"/>
    <s v="BLACK+DECKER 20V MAX Cordless Drill / Driver#2"/>
    <n v="49"/>
    <n v="25"/>
    <n v="2"/>
    <n v="74"/>
    <n v="148"/>
    <n v="7.2907433339597913E-2"/>
    <x v="0"/>
    <x v="0"/>
  </r>
  <r>
    <n v="156"/>
    <s v="OrdID-2018-0001561"/>
    <x v="103"/>
    <x v="105"/>
    <s v="5-7 Day"/>
    <s v="CustID- 587"/>
    <s v="Martina Mensah"/>
    <x v="2"/>
    <s v="Cape Coast"/>
    <s v="Ghana"/>
    <x v="2"/>
    <s v="ProdID-28001441"/>
    <s v="Phone_Tablets"/>
    <x v="6"/>
    <s v="vCharged Pink/Rose Gold 12 FT Longest MFi Certified Lightning Cable Nylon Braided USB"/>
    <n v="631"/>
    <n v="172"/>
    <n v="2"/>
    <n v="803"/>
    <n v="1606"/>
    <n v="0.13"/>
    <x v="0"/>
    <x v="0"/>
  </r>
  <r>
    <n v="162"/>
    <s v="OrdID-2018-0001621"/>
    <x v="104"/>
    <x v="106"/>
    <s v="Pick up"/>
    <s v="CustID- 290"/>
    <s v="Michael Gyasi"/>
    <x v="1"/>
    <s v="Cape Coast"/>
    <s v="Ghana"/>
    <x v="2"/>
    <s v="ProdID-28000301"/>
    <s v="Home_Office"/>
    <x v="2"/>
    <s v="Recliner"/>
    <n v="280"/>
    <n v="104"/>
    <n v="12"/>
    <n v="384"/>
    <n v="4608"/>
    <n v="6.6173226811166913E-2"/>
    <x v="0"/>
    <x v="0"/>
  </r>
  <r>
    <n v="167"/>
    <s v="OrdID-2018-0001671"/>
    <x v="105"/>
    <x v="107"/>
    <s v="Pick up"/>
    <s v="CustID- 290"/>
    <s v="Michael Gyasi"/>
    <x v="1"/>
    <s v="Cape Coast"/>
    <s v="Ghana"/>
    <x v="2"/>
    <s v="ProdID-28000471"/>
    <s v="Phone_Tablets"/>
    <x v="4"/>
    <s v="Screen Cleaning Kit Cleaner Spray Brush Microfiber Cloth Wipe Phone TV Camera"/>
    <n v="571"/>
    <n v="167"/>
    <n v="6"/>
    <n v="738"/>
    <n v="4428"/>
    <n v="0.11392292405044965"/>
    <x v="0"/>
    <x v="0"/>
  </r>
  <r>
    <n v="168"/>
    <s v="OrdID-2018-0001681"/>
    <x v="105"/>
    <x v="108"/>
    <s v="Pick up"/>
    <s v="CustID- 290"/>
    <s v="Michael Gyasi"/>
    <x v="1"/>
    <s v="Cape Coast"/>
    <s v="Ghana"/>
    <x v="2"/>
    <s v="ProdID-28001001"/>
    <s v="Electronics"/>
    <x v="7"/>
    <s v="Sharp 24&quot; Inch Smart LED TV Freeview Play HD Ready Netflix Wi-Fi g6130 series"/>
    <n v="1550"/>
    <n v="651"/>
    <n v="6"/>
    <n v="2201"/>
    <n v="13206"/>
    <n v="0.11392292405044965"/>
    <x v="0"/>
    <x v="0"/>
  </r>
  <r>
    <n v="176"/>
    <s v="OrdID-2018-0001761"/>
    <x v="106"/>
    <x v="109"/>
    <s v="Pick up"/>
    <s v="CustID- 290"/>
    <s v="Michael Gyasi"/>
    <x v="1"/>
    <s v="Cape Coast"/>
    <s v="Ghana"/>
    <x v="2"/>
    <s v="ProdID-28000261"/>
    <s v="Electronics"/>
    <x v="1"/>
    <s v="EAY63368801 EAY64229801 EAX65784201 (1.5) POWER SUPPLY FOR LG ACCESSORY C03-L03"/>
    <n v="254"/>
    <n v="77"/>
    <n v="11"/>
    <n v="331"/>
    <n v="3641"/>
    <n v="0.11"/>
    <x v="0"/>
    <x v="0"/>
  </r>
  <r>
    <n v="191"/>
    <s v="OrdID-2018-0001911"/>
    <x v="107"/>
    <x v="110"/>
    <s v="Pick up"/>
    <s v="CustID- 290"/>
    <s v="Michael Gyasi"/>
    <x v="1"/>
    <s v="Cape Coast"/>
    <s v="Ghana"/>
    <x v="2"/>
    <s v="ProdID-28000491"/>
    <s v="Phone_Tablets"/>
    <x v="6"/>
    <s v="Geilienergy BT183342 BT283342 BT166342 BT266342 BT162342 BT262342 Battery"/>
    <n v="416"/>
    <n v="146"/>
    <n v="8"/>
    <n v="562"/>
    <n v="4496"/>
    <n v="0.1"/>
    <x v="0"/>
    <x v="0"/>
  </r>
  <r>
    <n v="226"/>
    <s v="OrdID-2018-0002261"/>
    <x v="108"/>
    <x v="111"/>
    <s v="5-7 Day"/>
    <s v="CustID- 290"/>
    <s v="Michael Gyasi"/>
    <x v="1"/>
    <s v="Cape Coast"/>
    <s v="Ghana"/>
    <x v="2"/>
    <s v="ProdID-28000111"/>
    <s v="Electronics"/>
    <x v="1"/>
    <s v="TV One 1RK-5RU-PSU 5RU 250w Power supply and accessories"/>
    <n v="460"/>
    <n v="115"/>
    <n v="2"/>
    <n v="575"/>
    <n v="1150"/>
    <n v="0.06"/>
    <x v="0"/>
    <x v="0"/>
  </r>
  <r>
    <n v="229"/>
    <s v="OrdID-2018-0002291"/>
    <x v="109"/>
    <x v="112"/>
    <s v="Express 1 Day"/>
    <s v="CustID- 290"/>
    <s v="Michael Gyasi"/>
    <x v="1"/>
    <s v="Cape Coast"/>
    <s v="Ghana"/>
    <x v="2"/>
    <s v="ProdID-28000011"/>
    <s v="Electronics"/>
    <x v="1"/>
    <s v="Power Supply Module for HKC 401-2K201-D4211 HKL-480201/500201/550201 Accessories"/>
    <n v="150"/>
    <n v="62"/>
    <n v="3"/>
    <n v="212"/>
    <n v="636"/>
    <n v="4.7630330706940907E-2"/>
    <x v="0"/>
    <x v="0"/>
  </r>
  <r>
    <n v="249"/>
    <s v="OrdID-2018-0002491"/>
    <x v="110"/>
    <x v="113"/>
    <s v="5-7 Day"/>
    <s v="CustID- 290"/>
    <s v="Michael Gyasi"/>
    <x v="1"/>
    <s v="Cape Coast"/>
    <s v="Ghana"/>
    <x v="2"/>
    <s v="ProdID-28000371"/>
    <s v="Electronics"/>
    <x v="3"/>
    <s v="XIAOMI Redmi 5.0 Air Dots Headphone - Basic - Black"/>
    <n v="333"/>
    <n v="74"/>
    <n v="2"/>
    <n v="407"/>
    <n v="814"/>
    <n v="0.06"/>
    <x v="0"/>
    <x v="0"/>
  </r>
  <r>
    <n v="267"/>
    <s v="OrdID-2018-0002671"/>
    <x v="111"/>
    <x v="114"/>
    <s v="5-7 Day"/>
    <s v="CustID- 290"/>
    <s v="Michael Gyasi"/>
    <x v="1"/>
    <s v="Cape Coast"/>
    <s v="Ghana"/>
    <x v="2"/>
    <s v="ProdID-28001191"/>
    <s v="Home_Office"/>
    <x v="5"/>
    <s v="Bomei BM-929 Cordless Electric Kettle - White/Blue"/>
    <n v="996"/>
    <n v="300"/>
    <n v="2"/>
    <n v="1296"/>
    <n v="2592"/>
    <n v="7.2907433339597913E-2"/>
    <x v="0"/>
    <x v="0"/>
  </r>
  <r>
    <n v="274"/>
    <s v="OrdID-2018-0002741"/>
    <x v="112"/>
    <x v="115"/>
    <s v="Pick up"/>
    <s v="CustID- 290"/>
    <s v="Michael Gyasi"/>
    <x v="1"/>
    <s v="Cape Coast"/>
    <s v="Ghana"/>
    <x v="2"/>
    <s v="ProdID-28000271"/>
    <s v="Electronics"/>
    <x v="1"/>
    <s v="LG Model 8102 ITE Cell Phone AC Adapter Power Supply phone accessories wires"/>
    <n v="292"/>
    <n v="71"/>
    <n v="12"/>
    <n v="363"/>
    <n v="4356"/>
    <n v="6.6173226811166913E-2"/>
    <x v="0"/>
    <x v="0"/>
  </r>
  <r>
    <n v="291"/>
    <s v="OrdID-2018-0002911"/>
    <x v="113"/>
    <x v="116"/>
    <s v="5-7 Day"/>
    <s v="CustID- 290"/>
    <s v="Michael Gyasi"/>
    <x v="1"/>
    <s v="Cape Coast"/>
    <s v="Ghana"/>
    <x v="2"/>
    <s v="ProdID-28000141"/>
    <s v="Phone_Tablets"/>
    <x v="0"/>
    <s v="Apple iPhone 11 - 256GB - Black (T-Mobile) A2111 (CDMA + GSM)"/>
    <n v="1179"/>
    <n v="578"/>
    <n v="2"/>
    <n v="1757"/>
    <n v="3514"/>
    <n v="7.2907433339597913E-2"/>
    <x v="0"/>
    <x v="0"/>
  </r>
  <r>
    <n v="301"/>
    <s v="OrdID-2018-0003011"/>
    <x v="114"/>
    <x v="117"/>
    <s v="2-3 Day"/>
    <s v="CustID- 587"/>
    <s v="Martina Mensah"/>
    <x v="2"/>
    <s v="Cape Coast"/>
    <s v="Ghana"/>
    <x v="2"/>
    <s v="ProdID-28000341"/>
    <s v="Phone_Tablets"/>
    <x v="4"/>
    <s v="Laptop Power AC Adapter Charger 40W For Samsung Chromebook XE500C12 PA-1250-98"/>
    <n v="568"/>
    <n v="206"/>
    <n v="3"/>
    <n v="774"/>
    <n v="2322"/>
    <n v="1.5743412118147632E-2"/>
    <x v="0"/>
    <x v="0"/>
  </r>
  <r>
    <n v="316"/>
    <s v="OrdID-2018-0003161"/>
    <x v="115"/>
    <x v="118"/>
    <s v="2-3 Day"/>
    <s v="CustID- 290"/>
    <s v="Michael Gyasi"/>
    <x v="1"/>
    <s v="Cape Coast"/>
    <s v="Ghana"/>
    <x v="2"/>
    <s v="ProdID-28001421"/>
    <s v="Electronics"/>
    <x v="10"/>
    <s v="Skagen Falster 2 SKT5103 Smartwatch Stainless Steel Touchscreen"/>
    <n v="247"/>
    <n v="105"/>
    <n v="10"/>
    <n v="352"/>
    <n v="3520"/>
    <n v="0.11811784100136087"/>
    <x v="0"/>
    <x v="0"/>
  </r>
  <r>
    <n v="340"/>
    <s v="OrdID-2019-0003401"/>
    <x v="116"/>
    <x v="119"/>
    <s v="2-3 Day"/>
    <s v="CustID- 290"/>
    <s v="Michael Gyasi"/>
    <x v="1"/>
    <s v="Cape Coast"/>
    <s v="Ghana"/>
    <x v="2"/>
    <s v="ProdID-28001051"/>
    <s v="Electronics"/>
    <x v="7"/>
    <s v="NEW SONY BRAVIA KDL40WE663 40&quot; Smart HDR LED TV"/>
    <n v="1995"/>
    <n v="859"/>
    <n v="14"/>
    <n v="2854"/>
    <n v="39956"/>
    <n v="0.18023778363587345"/>
    <x v="0"/>
    <x v="0"/>
  </r>
  <r>
    <n v="342"/>
    <s v="OrdID-2019-0003421"/>
    <x v="117"/>
    <x v="120"/>
    <s v="Pick up"/>
    <s v="CustID- 290"/>
    <s v="Michael Gyasi"/>
    <x v="1"/>
    <s v="Cape Coast"/>
    <s v="Ghana"/>
    <x v="2"/>
    <s v="ProdID-28001221"/>
    <s v="Home_Office"/>
    <x v="11"/>
    <s v="Scotch Thermal Laminating Pouches, 200-Pack, 8.9 x 11.4 inches, Letter Size Sheets, Clear, 3-Mil (TP3854-200)"/>
    <n v="17"/>
    <n v="4"/>
    <n v="7"/>
    <n v="21"/>
    <n v="147"/>
    <n v="7.0000000000000007E-2"/>
    <x v="0"/>
    <x v="0"/>
  </r>
  <r>
    <n v="349"/>
    <s v="OrdID-2019-0003491"/>
    <x v="118"/>
    <x v="121"/>
    <s v="Pick up"/>
    <s v="CustID- 290"/>
    <s v="Michael Gyasi"/>
    <x v="1"/>
    <s v="Cape Coast"/>
    <s v="Ghana"/>
    <x v="2"/>
    <s v="ProdID-28001191"/>
    <s v="Home_Office"/>
    <x v="5"/>
    <s v="Bomei BM-929 Cordless Electric Kettle - White/Blue"/>
    <n v="1002"/>
    <n v="332"/>
    <n v="12"/>
    <n v="1334"/>
    <n v="16008"/>
    <n v="1.3575256389143309E-2"/>
    <x v="0"/>
    <x v="0"/>
  </r>
  <r>
    <n v="351"/>
    <s v="OrdID-2019-0003511"/>
    <x v="119"/>
    <x v="122"/>
    <s v="2-3 Day"/>
    <s v="CustID- 290"/>
    <s v="Michael Gyasi"/>
    <x v="1"/>
    <s v="Cape Coast"/>
    <s v="Ghana"/>
    <x v="2"/>
    <s v="ProdID-28000261"/>
    <s v="Electronics"/>
    <x v="1"/>
    <s v="EAY63368801 EAY64229801 EAX65784201 (1.5) POWER SUPPLY FOR LG ACCESSORY C03-L03"/>
    <n v="350"/>
    <n v="119"/>
    <n v="15"/>
    <n v="469"/>
    <n v="7035"/>
    <n v="6.3230173728091907E-2"/>
    <x v="0"/>
    <x v="0"/>
  </r>
  <r>
    <n v="377"/>
    <s v="OrdID-2019-0003771"/>
    <x v="120"/>
    <x v="123"/>
    <s v="Pick up"/>
    <s v="CustID- 290"/>
    <s v="Michael Gyasi"/>
    <x v="1"/>
    <s v="Cape Coast"/>
    <s v="Ghana"/>
    <x v="2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388"/>
    <s v="OrdID-2019-0003881"/>
    <x v="121"/>
    <x v="90"/>
    <s v="5-7 Day"/>
    <s v="CustID- 290"/>
    <s v="Michael Gyasi"/>
    <x v="1"/>
    <s v="Cape Coast"/>
    <s v="Ghana"/>
    <x v="2"/>
    <s v="ProdID-28000471"/>
    <s v="Phone_Tablets"/>
    <x v="4"/>
    <s v="Screen Cleaning Kit Cleaner Spray Brush Microfiber Cloth Wipe Phone TV Camera"/>
    <n v="1129"/>
    <n v="519"/>
    <n v="8"/>
    <n v="1648"/>
    <n v="13184"/>
    <n v="2.2061992680268198E-3"/>
    <x v="0"/>
    <x v="0"/>
  </r>
  <r>
    <n v="414"/>
    <s v="OrdID-2019-0004141"/>
    <x v="122"/>
    <x v="124"/>
    <s v="Pick up"/>
    <s v="CustID- 587"/>
    <s v="Martina Mensah"/>
    <x v="2"/>
    <s v="Cape Coast"/>
    <s v="Ghana"/>
    <x v="2"/>
    <s v="ProdID-28001041"/>
    <s v="Electronics"/>
    <x v="7"/>
    <s v="Mini Tv Tensai Vintage"/>
    <n v="2923"/>
    <n v="907"/>
    <n v="4"/>
    <n v="3830"/>
    <n v="15320"/>
    <n v="1.8195855374990695E-2"/>
    <x v="0"/>
    <x v="0"/>
  </r>
  <r>
    <n v="416"/>
    <s v="OrdID-2019-0004161"/>
    <x v="123"/>
    <x v="47"/>
    <s v="Express 1 Day"/>
    <s v="CustID- 290"/>
    <s v="Michael Gyasi"/>
    <x v="1"/>
    <s v="Cape Coast"/>
    <s v="Ghana"/>
    <x v="2"/>
    <s v="ProdID-28000241"/>
    <s v="Home_Office"/>
    <x v="2"/>
    <s v="Ottoman"/>
    <n v="283"/>
    <n v="80"/>
    <n v="12"/>
    <n v="363"/>
    <n v="4356"/>
    <n v="0.03"/>
    <x v="0"/>
    <x v="0"/>
  </r>
  <r>
    <n v="418"/>
    <s v="OrdID-2019-0004181"/>
    <x v="124"/>
    <x v="48"/>
    <s v="2-3 Day"/>
    <s v="CustID- 290"/>
    <s v="Michael Gyasi"/>
    <x v="1"/>
    <s v="Cape Coast"/>
    <s v="Ghana"/>
    <x v="2"/>
    <s v="ProdID-28000301"/>
    <s v="Home_Office"/>
    <x v="2"/>
    <s v="Recliner"/>
    <n v="510"/>
    <n v="72"/>
    <n v="4"/>
    <n v="582"/>
    <n v="2328"/>
    <n v="0.03"/>
    <x v="0"/>
    <x v="0"/>
  </r>
  <r>
    <n v="434"/>
    <s v="OrdID-2019-0004341"/>
    <x v="48"/>
    <x v="50"/>
    <s v="Express 1 Day"/>
    <s v="CustID- 290"/>
    <s v="Michael Gyasi"/>
    <x v="1"/>
    <s v="Cape Coast"/>
    <s v="Ghana"/>
    <x v="2"/>
    <s v="ProdID-28001321"/>
    <s v="Home_Office"/>
    <x v="9"/>
    <s v="BLACK+DECKER 20V MAX Cordless Drill / Driver#2"/>
    <n v="127"/>
    <n v="57"/>
    <n v="5"/>
    <n v="184"/>
    <n v="920"/>
    <n v="2.4068350813751865E-3"/>
    <x v="0"/>
    <x v="0"/>
  </r>
  <r>
    <n v="455"/>
    <s v="OrdID-2019-0004551"/>
    <x v="89"/>
    <x v="125"/>
    <s v="Pick up"/>
    <s v="CustID- 290"/>
    <s v="Michael Gyasi"/>
    <x v="1"/>
    <s v="Cape Coast"/>
    <s v="Ghana"/>
    <x v="2"/>
    <s v="ProdID-28001291"/>
    <s v="Electronics"/>
    <x v="10"/>
    <s v="Samsung Galaxy Watch Active 2 Thom Browne Edition with Case and Steel Buckle"/>
    <n v="145"/>
    <n v="51"/>
    <n v="12"/>
    <n v="196"/>
    <n v="2352"/>
    <n v="0"/>
    <x v="0"/>
    <x v="0"/>
  </r>
  <r>
    <n v="460"/>
    <s v="OrdID-2019-0004601"/>
    <x v="125"/>
    <x v="126"/>
    <s v="Express 1 Day"/>
    <s v="CustID- 290"/>
    <s v="Michael Gyasi"/>
    <x v="1"/>
    <s v="Cape Coast"/>
    <s v="Ghana"/>
    <x v="2"/>
    <s v="ProdID-28001421"/>
    <s v="Electronics"/>
    <x v="10"/>
    <s v="Skagen Falster 2 SKT5103 Smartwatch Stainless Steel Touchscreen"/>
    <n v="447"/>
    <n v="125"/>
    <n v="12"/>
    <n v="572"/>
    <n v="6864"/>
    <n v="0.01"/>
    <x v="0"/>
    <x v="0"/>
  </r>
  <r>
    <n v="497"/>
    <s v="OrdID-2019-0004971"/>
    <x v="126"/>
    <x v="127"/>
    <s v="5-7 Day"/>
    <s v="CustID- 290"/>
    <s v="Michael Gyasi"/>
    <x v="1"/>
    <s v="Cape Coast"/>
    <s v="Ghana"/>
    <x v="2"/>
    <s v="ProdID-28000571"/>
    <s v="Home_Office"/>
    <x v="5"/>
    <s v="Sandwich Maker - 2 Slice White"/>
    <n v="993"/>
    <n v="339"/>
    <n v="12"/>
    <n v="1332"/>
    <n v="15984"/>
    <n v="6.5965362148944023E-2"/>
    <x v="0"/>
    <x v="0"/>
  </r>
  <r>
    <n v="501"/>
    <s v="OrdID-2019-0005011"/>
    <x v="127"/>
    <x v="128"/>
    <s v="2-3 Day"/>
    <s v="CustID- 290"/>
    <s v="Michael Gyasi"/>
    <x v="1"/>
    <s v="Cape Coast"/>
    <s v="Ghana"/>
    <x v="2"/>
    <s v="ProdID-28000921"/>
    <s v="Home_Office"/>
    <x v="5"/>
    <s v="Italian Home Rice Cooker - 5 Litres White"/>
    <n v="1426"/>
    <n v="387"/>
    <n v="3"/>
    <n v="1813"/>
    <n v="5439"/>
    <n v="7.0000000000000007E-2"/>
    <x v="0"/>
    <x v="0"/>
  </r>
  <r>
    <n v="522"/>
    <s v="OrdID-2019-0005221"/>
    <x v="128"/>
    <x v="129"/>
    <s v="2-3 Day"/>
    <s v="CustID- 587"/>
    <s v="Martina Mensah"/>
    <x v="2"/>
    <s v="Cape Coast"/>
    <s v="Ghana"/>
    <x v="2"/>
    <s v="ProdID-28001301"/>
    <s v="Electronics"/>
    <x v="10"/>
    <s v="Apple Watch Series 3 Stainless Steel Case with Milanese Loop - Space Black"/>
    <n v="113"/>
    <n v="28"/>
    <n v="15"/>
    <n v="141"/>
    <n v="2115"/>
    <n v="0.12"/>
    <x v="0"/>
    <x v="0"/>
  </r>
  <r>
    <n v="532"/>
    <s v="OrdID-2019-0005321"/>
    <x v="129"/>
    <x v="59"/>
    <s v="Pick up"/>
    <s v="CustID- 290"/>
    <s v="Michael Gyasi"/>
    <x v="1"/>
    <s v="Cape Coast"/>
    <s v="Ghana"/>
    <x v="2"/>
    <s v="ProdID-28000011"/>
    <s v="Electronics"/>
    <x v="1"/>
    <s v="Power Supply Module for HKC 401-2K201-D4211 HKL-480201/500201/550201 Accessories"/>
    <n v="322"/>
    <n v="113"/>
    <n v="14"/>
    <n v="435"/>
    <n v="6090"/>
    <n v="6.9415877156212807E-2"/>
    <x v="0"/>
    <x v="0"/>
  </r>
  <r>
    <n v="534"/>
    <s v="OrdID-2019-0005341"/>
    <x v="129"/>
    <x v="130"/>
    <s v="Express 1 Day"/>
    <s v="CustID- 290"/>
    <s v="Michael Gyasi"/>
    <x v="1"/>
    <s v="Cape Coast"/>
    <s v="Ghana"/>
    <x v="2"/>
    <s v="ProdID-28000271"/>
    <s v="Electronics"/>
    <x v="1"/>
    <s v="LG Model 8102 ITE Cell Phone AC Adapter Power Supply phone accessories wires"/>
    <n v="557"/>
    <n v="184"/>
    <n v="8"/>
    <n v="741"/>
    <n v="5928"/>
    <n v="5.4413635655383714E-2"/>
    <x v="0"/>
    <x v="0"/>
  </r>
  <r>
    <n v="561"/>
    <s v="OrdID-2019-0005611"/>
    <x v="130"/>
    <x v="131"/>
    <s v="2-3 Day"/>
    <s v="CustID- 290"/>
    <s v="Michael Gyasi"/>
    <x v="1"/>
    <s v="Cape Coast"/>
    <s v="Ghana"/>
    <x v="2"/>
    <s v="ProdID-28000111"/>
    <s v="Electronics"/>
    <x v="1"/>
    <s v="TV One 1RK-5RU-PSU 5RU 250w Power supply and accessories"/>
    <n v="591"/>
    <n v="207"/>
    <n v="16"/>
    <n v="798"/>
    <n v="12768"/>
    <n v="8.2766374861707043E-2"/>
    <x v="0"/>
    <x v="0"/>
  </r>
  <r>
    <n v="573"/>
    <s v="OrdID-2019-0005731"/>
    <x v="131"/>
    <x v="132"/>
    <s v="5-7 Day"/>
    <s v="CustID- 290"/>
    <s v="Michael Gyasi"/>
    <x v="1"/>
    <s v="Cape Coast"/>
    <s v="Ghana"/>
    <x v="2"/>
    <s v="ProdID-28000371"/>
    <s v="Electronics"/>
    <x v="3"/>
    <s v="XIAOMI Redmi 5.0 Air Dots Headphone - Basic - Black"/>
    <n v="597"/>
    <n v="215"/>
    <n v="13"/>
    <n v="812"/>
    <n v="10556"/>
    <n v="1.8278474363271575E-2"/>
    <x v="0"/>
    <x v="0"/>
  </r>
  <r>
    <n v="576"/>
    <s v="OrdID-2019-0005761"/>
    <x v="132"/>
    <x v="132"/>
    <s v="Pick up"/>
    <s v="CustID- 587"/>
    <s v="Martina Mensah"/>
    <x v="2"/>
    <s v="Cape Coast"/>
    <s v="Ghana"/>
    <x v="2"/>
    <s v="ProdID-28000831"/>
    <s v="Electronics"/>
    <x v="12"/>
    <s v="Motorola GP380 UHF 403-470MHz c/w battery, antenna &amp; beltclip. #B"/>
    <n v="647"/>
    <n v="209"/>
    <n v="16"/>
    <n v="856"/>
    <n v="13696"/>
    <n v="0.14461209644344802"/>
    <x v="0"/>
    <x v="0"/>
  </r>
  <r>
    <n v="577"/>
    <s v="OrdID-2019-0005771"/>
    <x v="132"/>
    <x v="133"/>
    <s v="2-3 Day"/>
    <s v="CustID- 290"/>
    <s v="Michael Gyasi"/>
    <x v="1"/>
    <s v="Cape Coast"/>
    <s v="Ghana"/>
    <x v="2"/>
    <s v="ProdID-28000891"/>
    <s v="Phone_Tablets"/>
    <x v="6"/>
    <s v="Plantronics Blackwire C225 Headset"/>
    <n v="580"/>
    <n v="140"/>
    <n v="10"/>
    <n v="720"/>
    <n v="7200"/>
    <n v="0.06"/>
    <x v="0"/>
    <x v="0"/>
  </r>
  <r>
    <n v="579"/>
    <s v="OrdID-2019-0005791"/>
    <x v="58"/>
    <x v="132"/>
    <s v="Express 1 Day"/>
    <s v="CustID- 290"/>
    <s v="Michael Gyasi"/>
    <x v="1"/>
    <s v="Cape Coast"/>
    <s v="Ghana"/>
    <x v="2"/>
    <s v="ProdID-28000701"/>
    <s v="Electronics"/>
    <x v="8"/>
    <s v="Dayton Audio MK442T 4&quot; 2-Way Transmission Line Tower Speaker Pair"/>
    <n v="784"/>
    <n v="362"/>
    <n v="10"/>
    <n v="1146"/>
    <n v="11460"/>
    <n v="6.6050213552582532E-2"/>
    <x v="0"/>
    <x v="0"/>
  </r>
  <r>
    <n v="582"/>
    <s v="OrdID-2019-0005821"/>
    <x v="58"/>
    <x v="133"/>
    <s v="2-3 Day"/>
    <s v="CustID- 290"/>
    <s v="Michael Gyasi"/>
    <x v="1"/>
    <s v="Cape Coast"/>
    <s v="Ghana"/>
    <x v="2"/>
    <s v="ProdID-28000491"/>
    <s v="Phone_Tablets"/>
    <x v="6"/>
    <s v="Geilienergy BT183342 BT283342 BT166342 BT266342 BT162342 BT262342 Battery"/>
    <n v="1072"/>
    <n v="151"/>
    <n v="16"/>
    <n v="1223"/>
    <n v="19568"/>
    <n v="0.03"/>
    <x v="0"/>
    <x v="0"/>
  </r>
  <r>
    <n v="588"/>
    <s v="OrdID-2019-0005881"/>
    <x v="133"/>
    <x v="134"/>
    <s v="Express 1 Day"/>
    <s v="CustID- 587"/>
    <s v="Martina Mensah"/>
    <x v="2"/>
    <s v="Cape Coast"/>
    <s v="Ghana"/>
    <x v="2"/>
    <s v="ProdID-28000341"/>
    <s v="Phone_Tablets"/>
    <x v="4"/>
    <s v="Laptop Power AC Adapter Charger 40W For Samsung Chromebook XE500C12 PA-1250-98"/>
    <n v="1360"/>
    <n v="450"/>
    <n v="8"/>
    <n v="1810"/>
    <n v="14480"/>
    <n v="2.7835083959172491E-2"/>
    <x v="0"/>
    <x v="0"/>
  </r>
  <r>
    <n v="595"/>
    <s v="OrdID-2019-0005951"/>
    <x v="60"/>
    <x v="63"/>
    <s v="2-3 Day"/>
    <s v="CustID- 290"/>
    <s v="Michael Gyasi"/>
    <x v="1"/>
    <s v="Cape Coast"/>
    <s v="Ghana"/>
    <x v="2"/>
    <s v="ProdID-28000091"/>
    <s v="Phone_Tablets"/>
    <x v="0"/>
    <s v="SAMSUNG GALAXY S10 (VERIZON) SM-G973U 128GB W CHARGERS SEE THRU EF-ZG973 COVER"/>
    <n v="414"/>
    <n v="55"/>
    <n v="11"/>
    <n v="469"/>
    <n v="5159"/>
    <n v="0.02"/>
    <x v="0"/>
    <x v="0"/>
  </r>
  <r>
    <n v="613"/>
    <s v="OrdID-2019-0006131"/>
    <x v="63"/>
    <x v="135"/>
    <s v="Pick up"/>
    <s v="CustID- 290"/>
    <s v="Michael Gyasi"/>
    <x v="1"/>
    <s v="Cape Coast"/>
    <s v="Ghana"/>
    <x v="2"/>
    <s v="ProdID-28000141"/>
    <s v="Phone_Tablets"/>
    <x v="0"/>
    <s v="Apple iPhone 11 - 256GB - Black (T-Mobile) A2111 (CDMA + GSM)"/>
    <n v="2356"/>
    <n v="613"/>
    <n v="4"/>
    <n v="2969"/>
    <n v="11876"/>
    <n v="0.14000000000000001"/>
    <x v="0"/>
    <x v="0"/>
  </r>
  <r>
    <n v="617"/>
    <s v="OrdID-2019-0006171"/>
    <x v="134"/>
    <x v="136"/>
    <s v="Express 1 Day"/>
    <s v="CustID- 290"/>
    <s v="Michael Gyasi"/>
    <x v="1"/>
    <s v="Cape Coast"/>
    <s v="Ghana"/>
    <x v="2"/>
    <s v="ProdID-28001001"/>
    <s v="Electronics"/>
    <x v="7"/>
    <s v="Sharp 24&quot; Inch Smart LED TV Freeview Play HD Ready Netflix Wi-Fi g6130 series"/>
    <n v="2660"/>
    <n v="1385"/>
    <n v="6"/>
    <n v="4045"/>
    <n v="24270"/>
    <n v="0.13692653179507683"/>
    <x v="0"/>
    <x v="0"/>
  </r>
  <r>
    <n v="623"/>
    <s v="OrdID-2019-0006231"/>
    <x v="135"/>
    <x v="137"/>
    <s v="2-3 Day"/>
    <s v="CustID- 587"/>
    <s v="Martina Mensah"/>
    <x v="2"/>
    <s v="Cape Coast"/>
    <s v="Ghana"/>
    <x v="2"/>
    <s v="ProdID-28001441"/>
    <s v="Phone_Tablets"/>
    <x v="6"/>
    <s v="vCharged Pink/Rose Gold 12 FT Longest MFi Certified Lightning Cable Nylon Braided USB"/>
    <n v="942"/>
    <n v="434"/>
    <n v="6"/>
    <n v="1376"/>
    <n v="8256"/>
    <n v="0.14535181757226015"/>
    <x v="0"/>
    <x v="0"/>
  </r>
  <r>
    <n v="30"/>
    <s v="OrdID-2018-0000301"/>
    <x v="69"/>
    <x v="74"/>
    <s v="2-3 Day"/>
    <s v="CustID- 152"/>
    <s v="Okyere Mintah"/>
    <x v="2"/>
    <s v="Koforidua"/>
    <s v="Ghana"/>
    <x v="3"/>
    <s v="ProdID-28000301"/>
    <s v="Home_Office"/>
    <x v="2"/>
    <s v="Recliner"/>
    <n v="280"/>
    <n v="104"/>
    <n v="2"/>
    <n v="384"/>
    <n v="768"/>
    <n v="5.7369069545906669E-2"/>
    <x v="0"/>
    <x v="0"/>
  </r>
  <r>
    <n v="45"/>
    <s v="OrdID-2018-0000451"/>
    <x v="5"/>
    <x v="138"/>
    <s v="2-3 Day"/>
    <s v="CustID- 152"/>
    <s v="Okyere Mintah"/>
    <x v="2"/>
    <s v="Koforidua"/>
    <s v="Ghana"/>
    <x v="3"/>
    <s v="ProdID-28000451"/>
    <s v="Phone_Tablets"/>
    <x v="4"/>
    <s v="Logitech H110 Stereo Headset with Noise Cancelling Microphone"/>
    <n v="221"/>
    <n v="67"/>
    <n v="14"/>
    <n v="288"/>
    <n v="4032"/>
    <n v="6.3994285506221854E-2"/>
    <x v="0"/>
    <x v="0"/>
  </r>
  <r>
    <n v="69"/>
    <s v="OrdID-2018-0000691"/>
    <x v="9"/>
    <x v="10"/>
    <s v="Pick up"/>
    <s v="CustID- 186"/>
    <s v="Elorm Nartey"/>
    <x v="2"/>
    <s v="Suhum"/>
    <s v="Ghana"/>
    <x v="3"/>
    <s v="ProdID-28000661"/>
    <s v="Phone_Tablets"/>
    <x v="6"/>
    <s v="iMah BT183342/BT283342 2.4V 400mAh Ni-MH Battery Pack, Also Compatible with AT&amp;T VTech…"/>
    <n v="228"/>
    <n v="91"/>
    <n v="13"/>
    <n v="319"/>
    <n v="4147"/>
    <n v="4.8079963563893803E-2"/>
    <x v="0"/>
    <x v="0"/>
  </r>
  <r>
    <n v="111"/>
    <s v="OrdID-2018-0001111"/>
    <x v="74"/>
    <x v="77"/>
    <s v="2-3 Day"/>
    <s v="CustID- 152"/>
    <s v="Okyere Mintah"/>
    <x v="2"/>
    <s v="Koforidua"/>
    <s v="Ghana"/>
    <x v="3"/>
    <s v="ProdID-28001031"/>
    <s v="Home_Office"/>
    <x v="5"/>
    <s v="Scarlett HE-133 Hand Mixer - 180 Watt White"/>
    <n v="1003"/>
    <n v="392"/>
    <n v="1"/>
    <n v="1395"/>
    <n v="1395"/>
    <n v="5.2871382160027722E-2"/>
    <x v="0"/>
    <x v="0"/>
  </r>
  <r>
    <n v="121"/>
    <s v="OrdID-2018-0001211"/>
    <x v="13"/>
    <x v="139"/>
    <s v="Express 1 Day"/>
    <s v="CustID- 152"/>
    <s v="Okyere Mintah"/>
    <x v="2"/>
    <s v="Koforidua"/>
    <s v="Ghana"/>
    <x v="3"/>
    <s v="ProdID-28001101"/>
    <s v="Electronics"/>
    <x v="7"/>
    <s v="Sony Trinitron TV"/>
    <n v="3435"/>
    <n v="1340"/>
    <n v="4"/>
    <n v="4775"/>
    <n v="19100"/>
    <n v="6.7775067321809879E-2"/>
    <x v="0"/>
    <x v="0"/>
  </r>
  <r>
    <n v="153"/>
    <s v="OrdID-2018-0001531"/>
    <x v="136"/>
    <x v="140"/>
    <s v="2-3 Day"/>
    <s v="CustID- 152"/>
    <s v="Okyere Mintah"/>
    <x v="2"/>
    <s v="Koforidua"/>
    <s v="Ghana"/>
    <x v="3"/>
    <s v="ProdID-28001411"/>
    <s v="Electronics"/>
    <x v="10"/>
    <s v="L15 Bluetooth Smart Watch Heart Rate Monitor LED Outdoor Sport Braclet Wristband"/>
    <n v="228"/>
    <n v="47"/>
    <n v="18"/>
    <n v="275"/>
    <n v="4950"/>
    <n v="0.04"/>
    <x v="0"/>
    <x v="0"/>
  </r>
  <r>
    <n v="158"/>
    <s v="OrdID-2018-0001581"/>
    <x v="16"/>
    <x v="18"/>
    <s v="Pick up"/>
    <s v="CustID- 186"/>
    <s v="Elorm Nartey"/>
    <x v="2"/>
    <s v="Suhum"/>
    <s v="Ghana"/>
    <x v="3"/>
    <s v="ProdID-28001461"/>
    <s v="Electronics"/>
    <x v="10"/>
    <s v="Misfit Shine Fitness + Sleep Monitor (Jet Black)"/>
    <n v="211"/>
    <n v="47"/>
    <n v="18"/>
    <n v="258"/>
    <n v="4644"/>
    <n v="0.06"/>
    <x v="0"/>
    <x v="0"/>
  </r>
  <r>
    <n v="202"/>
    <s v="OrdID-2018-0002021"/>
    <x v="20"/>
    <x v="141"/>
    <s v="2-3 Day"/>
    <s v="CustID- 152"/>
    <s v="Okyere Mintah"/>
    <x v="2"/>
    <s v="Koforidua"/>
    <s v="Ghana"/>
    <x v="3"/>
    <s v="ProdID-28000631"/>
    <s v="Electronics"/>
    <x v="8"/>
    <s v="Dayton Audio UM10-22 10&quot; Ultimax DVC Subwoofer 2 ohms Per Coil"/>
    <n v="724"/>
    <n v="146"/>
    <n v="18"/>
    <n v="870"/>
    <n v="15660"/>
    <n v="0.04"/>
    <x v="0"/>
    <x v="0"/>
  </r>
  <r>
    <n v="216"/>
    <s v="OrdID-2018-0002161"/>
    <x v="137"/>
    <x v="142"/>
    <s v="Pick up"/>
    <s v="CustID- 186"/>
    <s v="Elorm Nartey"/>
    <x v="2"/>
    <s v="Suhum"/>
    <s v="Ghana"/>
    <x v="3"/>
    <s v="ProdID-28000881"/>
    <s v="Phone_Tablets"/>
    <x v="6"/>
    <s v="Softalk Phone Line Cord 15-Feet Silver Landline Telephone Accessory (46615)"/>
    <n v="241"/>
    <n v="75"/>
    <n v="18"/>
    <n v="316"/>
    <n v="5688"/>
    <n v="0.06"/>
    <x v="0"/>
    <x v="0"/>
  </r>
  <r>
    <n v="233"/>
    <s v="OrdID-2018-0002331"/>
    <x v="138"/>
    <x v="143"/>
    <s v="2-3 Day"/>
    <s v="CustID- 152"/>
    <s v="Okyere Mintah"/>
    <x v="2"/>
    <s v="Koforidua"/>
    <s v="Ghana"/>
    <x v="3"/>
    <s v="ProdID-28001081"/>
    <s v="Home_Office"/>
    <x v="5"/>
    <s v="400ML Anti-Bacterial Hand Sanitizer Bathroom smart Automatic Dispenser holder"/>
    <n v="819"/>
    <n v="263"/>
    <n v="14"/>
    <n v="1082"/>
    <n v="15148"/>
    <n v="6.3994285506221854E-2"/>
    <x v="0"/>
    <x v="0"/>
  </r>
  <r>
    <n v="238"/>
    <s v="OrdID-2018-0002381"/>
    <x v="139"/>
    <x v="78"/>
    <s v="Pick up"/>
    <s v="CustID- 186"/>
    <s v="Elorm Nartey"/>
    <x v="2"/>
    <s v="Suhum"/>
    <s v="Ghana"/>
    <x v="3"/>
    <s v="ProdID-28001321"/>
    <s v="Home_Office"/>
    <x v="9"/>
    <s v="BLACK+DECKER 20V MAX Cordless Drill / Driver#2"/>
    <n v="49"/>
    <n v="25"/>
    <n v="18"/>
    <n v="74"/>
    <n v="1332"/>
    <n v="0.06"/>
    <x v="0"/>
    <x v="0"/>
  </r>
  <r>
    <n v="265"/>
    <s v="OrdID-2018-0002651"/>
    <x v="28"/>
    <x v="31"/>
    <s v="Pick up"/>
    <s v="CustID- 186"/>
    <s v="Elorm Nartey"/>
    <x v="2"/>
    <s v="Suhum"/>
    <s v="Ghana"/>
    <x v="3"/>
    <s v="ProdID-28000181"/>
    <s v="Phone_Tablets"/>
    <x v="0"/>
    <s v="Xiaomi Redmi Note 7 - 64GB - Space Black (Unlocked) (Dual SIM)"/>
    <n v="1747"/>
    <n v="752"/>
    <n v="18"/>
    <n v="2499"/>
    <n v="44982"/>
    <n v="0.06"/>
    <x v="0"/>
    <x v="0"/>
  </r>
  <r>
    <n v="309"/>
    <s v="OrdID-2018-0003091"/>
    <x v="140"/>
    <x v="144"/>
    <s v="Pick up"/>
    <s v="CustID- 186"/>
    <s v="Elorm Nartey"/>
    <x v="2"/>
    <s v="Suhum"/>
    <s v="Ghana"/>
    <x v="3"/>
    <s v="ProdID-28000181"/>
    <s v="Phone_Tablets"/>
    <x v="0"/>
    <s v="Xiaomi Redmi Note 7 - 64GB - Space Black (Unlocked) (Dual SIM)"/>
    <n v="1747"/>
    <n v="752"/>
    <n v="13"/>
    <n v="2499"/>
    <n v="32487"/>
    <n v="4.8079963563893803E-2"/>
    <x v="0"/>
    <x v="0"/>
  </r>
  <r>
    <n v="355"/>
    <s v="OrdID-2019-0003551"/>
    <x v="33"/>
    <x v="145"/>
    <s v="2-3 Day"/>
    <s v="CustID- 186"/>
    <s v="Elorm Nartey"/>
    <x v="2"/>
    <s v="Suhum"/>
    <s v="Ghana"/>
    <x v="3"/>
    <s v="ProdID-28000881"/>
    <s v="Phone_Tablets"/>
    <x v="6"/>
    <s v="Softalk Phone Line Cord 15-Feet Silver Landline Telephone Accessory (46615)"/>
    <n v="352"/>
    <n v="130"/>
    <n v="4"/>
    <n v="482"/>
    <n v="1928"/>
    <n v="3.5735958273489341E-2"/>
    <x v="0"/>
    <x v="0"/>
  </r>
  <r>
    <n v="370"/>
    <s v="OrdID-2019-0003701"/>
    <x v="141"/>
    <x v="146"/>
    <s v="2-3 Day"/>
    <s v="CustID- 152"/>
    <s v="Okyere Mintah"/>
    <x v="2"/>
    <s v="Koforidua"/>
    <s v="Ghana"/>
    <x v="3"/>
    <s v="ProdID-28001081"/>
    <s v="Home_Office"/>
    <x v="5"/>
    <s v="400ML Anti-Bacterial Hand Sanitizer Bathroom smart Automatic Dispenser holder"/>
    <n v="2062"/>
    <n v="991"/>
    <n v="8"/>
    <n v="3053"/>
    <n v="24424"/>
    <n v="4.8390080555859062E-2"/>
    <x v="0"/>
    <x v="0"/>
  </r>
  <r>
    <n v="400"/>
    <s v="OrdID-2019-0004001"/>
    <x v="142"/>
    <x v="44"/>
    <s v="Pick up"/>
    <s v="CustID- 186"/>
    <s v="Elorm Nartey"/>
    <x v="2"/>
    <s v="Suhum"/>
    <s v="Ghana"/>
    <x v="3"/>
    <s v="ProdID-28000661"/>
    <s v="Phone_Tablets"/>
    <x v="6"/>
    <s v="iMah BT183342/BT283342 2.4V 400mAh Ni-MH Battery Pack, Also Compatible with AT&amp;T VTech…"/>
    <n v="371"/>
    <n v="179"/>
    <n v="14"/>
    <n v="550"/>
    <n v="7700"/>
    <n v="2.2740095826381382E-2"/>
    <x v="0"/>
    <x v="0"/>
  </r>
  <r>
    <n v="447"/>
    <s v="OrdID-2019-0004471"/>
    <x v="143"/>
    <x v="147"/>
    <s v="Pick up"/>
    <s v="CustID- 186"/>
    <s v="Elorm Nartey"/>
    <x v="2"/>
    <s v="Suhum"/>
    <s v="Ghana"/>
    <x v="3"/>
    <s v="ProdID-28001461"/>
    <s v="Electronics"/>
    <x v="10"/>
    <s v="Misfit Shine Fitness + Sleep Monitor (Jet Black)"/>
    <n v="287"/>
    <n v="57"/>
    <n v="17"/>
    <n v="344"/>
    <n v="5848"/>
    <n v="0.02"/>
    <x v="0"/>
    <x v="0"/>
  </r>
  <r>
    <n v="449"/>
    <s v="OrdID-2019-0004491"/>
    <x v="143"/>
    <x v="147"/>
    <s v="Pick up"/>
    <s v="CustID- 186"/>
    <s v="Elorm Nartey"/>
    <x v="2"/>
    <s v="Suhum"/>
    <s v="Ghana"/>
    <x v="3"/>
    <s v="ProdID-28000181"/>
    <s v="Phone_Tablets"/>
    <x v="0"/>
    <s v="Xiaomi Redmi Note 7 - 64GB - Space Black (Unlocked) (Dual SIM)"/>
    <n v="4228"/>
    <n v="1396"/>
    <n v="8"/>
    <n v="5624"/>
    <n v="44992"/>
    <n v="3.8768405873538123E-2"/>
    <x v="0"/>
    <x v="0"/>
  </r>
  <r>
    <n v="456"/>
    <s v="OrdID-2019-0004561"/>
    <x v="144"/>
    <x v="148"/>
    <s v="2-3 Day"/>
    <s v="CustID- 152"/>
    <s v="Okyere Mintah"/>
    <x v="2"/>
    <s v="Koforidua"/>
    <s v="Ghana"/>
    <x v="3"/>
    <s v="ProdID-28000301"/>
    <s v="Home_Office"/>
    <x v="2"/>
    <s v="Recliner"/>
    <n v="510"/>
    <n v="72"/>
    <n v="4"/>
    <n v="582"/>
    <n v="2328"/>
    <n v="0.03"/>
    <x v="0"/>
    <x v="0"/>
  </r>
  <r>
    <n v="469"/>
    <s v="OrdID-2019-0004691"/>
    <x v="145"/>
    <x v="149"/>
    <s v="Pick up"/>
    <s v="CustID- 152"/>
    <s v="Okyere Mintah"/>
    <x v="2"/>
    <s v="Koforidua"/>
    <s v="Ghana"/>
    <x v="3"/>
    <s v="ProdID-28000631"/>
    <s v="Electronics"/>
    <x v="8"/>
    <s v="Dayton Audio UM10-22 10&quot; Ultimax DVC Subwoofer 2 ohms Per Coil"/>
    <n v="1743"/>
    <n v="663"/>
    <n v="8"/>
    <n v="2406"/>
    <n v="19248"/>
    <n v="0"/>
    <x v="0"/>
    <x v="0"/>
  </r>
  <r>
    <n v="499"/>
    <s v="OrdID-2019-0004991"/>
    <x v="146"/>
    <x v="150"/>
    <s v="2-3 Day"/>
    <s v="CustID- 186"/>
    <s v="Elorm Nartey"/>
    <x v="2"/>
    <s v="Suhum"/>
    <s v="Ghana"/>
    <x v="3"/>
    <s v="ProdID-28000181"/>
    <s v="Phone_Tablets"/>
    <x v="0"/>
    <s v="Xiaomi Redmi Note 7 - 64GB - Space Black (Unlocked) (Dual SIM)"/>
    <n v="4228"/>
    <n v="1396"/>
    <n v="8"/>
    <n v="5624"/>
    <n v="44992"/>
    <n v="3.8768405873538123E-2"/>
    <x v="0"/>
    <x v="0"/>
  </r>
  <r>
    <n v="569"/>
    <s v="OrdID-2019-0005691"/>
    <x v="147"/>
    <x v="61"/>
    <s v="Express 1 Day"/>
    <s v="CustID- 152"/>
    <s v="Okyere Mintah"/>
    <x v="2"/>
    <s v="Koforidua"/>
    <s v="Ghana"/>
    <x v="3"/>
    <s v="ProdID-28001031"/>
    <s v="Home_Office"/>
    <x v="5"/>
    <s v="Scarlett HE-133 Hand Mixer - 180 Watt White"/>
    <n v="2549"/>
    <n v="384"/>
    <n v="3"/>
    <n v="2933"/>
    <n v="8799"/>
    <n v="0"/>
    <x v="0"/>
    <x v="0"/>
  </r>
  <r>
    <n v="622"/>
    <s v="OrdID-2019-0006221"/>
    <x v="135"/>
    <x v="151"/>
    <s v="2-3 Day"/>
    <s v="CustID- 152"/>
    <s v="Okyere Mintah"/>
    <x v="2"/>
    <s v="Koforidua"/>
    <s v="Ghana"/>
    <x v="3"/>
    <s v="ProdID-28001101"/>
    <s v="Electronics"/>
    <x v="7"/>
    <s v="Sony Trinitron TV"/>
    <n v="6211"/>
    <n v="1306"/>
    <n v="5"/>
    <n v="7517"/>
    <n v="37585"/>
    <n v="0.08"/>
    <x v="0"/>
    <x v="0"/>
  </r>
  <r>
    <n v="646"/>
    <s v="OrdID-2019-0006461"/>
    <x v="66"/>
    <x v="152"/>
    <s v="Pick up"/>
    <s v="CustID- 152"/>
    <s v="Okyere Mintah"/>
    <x v="2"/>
    <s v="Koforidua"/>
    <s v="Ghana"/>
    <x v="3"/>
    <s v="ProdID-28000451"/>
    <s v="Phone_Tablets"/>
    <x v="4"/>
    <s v="Logitech H110 Stereo Headset with Noise Cancelling Microphone"/>
    <n v="595"/>
    <n v="72"/>
    <n v="15"/>
    <n v="667"/>
    <n v="10005"/>
    <n v="0"/>
    <x v="0"/>
    <x v="0"/>
  </r>
  <r>
    <n v="649"/>
    <s v="OrdID-2019-0006491"/>
    <x v="148"/>
    <x v="153"/>
    <s v="5-7 Day"/>
    <s v="CustID- 152"/>
    <s v="Okyere Mintah"/>
    <x v="2"/>
    <s v="Koforidua"/>
    <s v="Ghana"/>
    <x v="3"/>
    <s v="ProdID-28001411"/>
    <s v="Electronics"/>
    <x v="10"/>
    <s v="L15 Bluetooth Smart Watch Heart Rate Monitor LED Outdoor Sport Braclet Wristband"/>
    <n v="239"/>
    <n v="63"/>
    <n v="16"/>
    <n v="302"/>
    <n v="4832"/>
    <n v="0.11"/>
    <x v="0"/>
    <x v="0"/>
  </r>
  <r>
    <n v="655"/>
    <s v="OrdID-2019-0006551"/>
    <x v="95"/>
    <x v="154"/>
    <s v="2-3 Day"/>
    <s v="CustID- 186"/>
    <s v="Elorm Nartey"/>
    <x v="2"/>
    <s v="Suhum"/>
    <s v="Ghana"/>
    <x v="3"/>
    <s v="ProdID-28001321"/>
    <s v="Home_Office"/>
    <x v="9"/>
    <s v="BLACK+DECKER 20V MAX Cordless Drill / Driver#2"/>
    <n v="127"/>
    <n v="57"/>
    <n v="5"/>
    <n v="184"/>
    <n v="920"/>
    <n v="2.4068350813751865E-3"/>
    <x v="0"/>
    <x v="0"/>
  </r>
  <r>
    <n v="13"/>
    <s v="OrdID-2018-0000131"/>
    <x v="1"/>
    <x v="2"/>
    <s v="Express 1 Day"/>
    <s v="CustID- 590"/>
    <s v="Michael Bamfo"/>
    <x v="1"/>
    <s v="Mandela"/>
    <s v="Ghana"/>
    <x v="4"/>
    <s v="ProdID-28000131"/>
    <s v="Electronics"/>
    <x v="1"/>
    <s v="TV One 1RK-6RU-PSU 6RU 250w Power supply and accessories"/>
    <n v="480"/>
    <n v="188"/>
    <n v="5"/>
    <n v="668"/>
    <n v="3340"/>
    <n v="0.15210405911438923"/>
    <x v="0"/>
    <x v="0"/>
  </r>
  <r>
    <n v="26"/>
    <s v="OrdID-2018-0000261"/>
    <x v="69"/>
    <x v="155"/>
    <s v="2-3 Day"/>
    <s v="CustID- 397"/>
    <s v="Godred Gyimah"/>
    <x v="2"/>
    <s v="Ashaiman "/>
    <s v="Ghana"/>
    <x v="4"/>
    <s v="ProdID-28000261"/>
    <s v="Electronics"/>
    <x v="1"/>
    <s v="EAY63368801 EAY64229801 EAX65784201 (1.5) POWER SUPPLY FOR LG ACCESSORY C03-L03"/>
    <n v="254"/>
    <n v="77"/>
    <n v="13"/>
    <n v="331"/>
    <n v="4303"/>
    <n v="0.1091260316826074"/>
    <x v="0"/>
    <x v="0"/>
  </r>
  <r>
    <n v="36"/>
    <s v="OrdID-2018-0000361"/>
    <x v="4"/>
    <x v="6"/>
    <s v="Pick up"/>
    <s v="CustID- 557"/>
    <s v="Ebenezer Darko"/>
    <x v="2"/>
    <s v="Accra"/>
    <s v="Ghana"/>
    <x v="4"/>
    <s v="ProdID-28000361"/>
    <s v="Electronics"/>
    <x v="3"/>
    <s v="Bat Music 5800 Original TF MP3 Headset + Free Aux Cable - Black"/>
    <n v="161"/>
    <n v="58"/>
    <n v="10"/>
    <n v="219"/>
    <n v="2190"/>
    <n v="0.1669133429382246"/>
    <x v="0"/>
    <x v="0"/>
  </r>
  <r>
    <n v="38"/>
    <s v="OrdID-2018-0000381"/>
    <x v="149"/>
    <x v="156"/>
    <s v="Pick up"/>
    <s v="CustID- 590"/>
    <s v="Michael Bamfo"/>
    <x v="1"/>
    <s v="Mandela"/>
    <s v="Ghana"/>
    <x v="4"/>
    <s v="ProdID-28000381"/>
    <s v="Home_Office"/>
    <x v="2"/>
    <s v="Ergonomic Mesh Office Swivel Chair - Black"/>
    <n v="300"/>
    <n v="94"/>
    <n v="18"/>
    <n v="394"/>
    <n v="7092"/>
    <n v="4.98031438514226E-2"/>
    <x v="0"/>
    <x v="0"/>
  </r>
  <r>
    <n v="40"/>
    <s v="OrdID-2018-0000401"/>
    <x v="149"/>
    <x v="156"/>
    <s v="Pick up"/>
    <s v="CustID- 397"/>
    <s v="Godred Gyimah"/>
    <x v="2"/>
    <s v="Ashaiman "/>
    <s v="Ghana"/>
    <x v="4"/>
    <s v="ProdID-28000401"/>
    <s v="Electronics"/>
    <x v="3"/>
    <s v="P47 Bluetooth Stereo Wireless Beats Headset - Black"/>
    <n v="283"/>
    <n v="77"/>
    <n v="1"/>
    <n v="360"/>
    <n v="360"/>
    <n v="0"/>
    <x v="0"/>
    <x v="0"/>
  </r>
  <r>
    <n v="50"/>
    <s v="OrdID-2018-0000501"/>
    <x v="70"/>
    <x v="157"/>
    <s v="Pick up"/>
    <s v="CustID- 397"/>
    <s v="Godred Gyimah"/>
    <x v="2"/>
    <s v="Ashaiman "/>
    <s v="Ghana"/>
    <x v="4"/>
    <s v="ProdID-28000501"/>
    <s v="Home_Office"/>
    <x v="5"/>
    <s v="Italian Home Rice Cooker - 5 Litre Black/Silver"/>
    <n v="652"/>
    <n v="190"/>
    <n v="7"/>
    <n v="842"/>
    <n v="5894"/>
    <n v="7.0000000000000007E-2"/>
    <x v="0"/>
    <x v="0"/>
  </r>
  <r>
    <n v="52"/>
    <s v="OrdID-2018-0000521"/>
    <x v="70"/>
    <x v="158"/>
    <s v="2-3 Day"/>
    <s v="CustID- 590"/>
    <s v="Michael Bamfo"/>
    <x v="1"/>
    <s v="Mandela"/>
    <s v="Ghana"/>
    <x v="4"/>
    <s v="ProdID-28000521"/>
    <s v="Electronics"/>
    <x v="3"/>
    <s v="Samsung Level U Bluetooth Wireless In-ear Headphones With Microphone - Black"/>
    <n v="157"/>
    <n v="75"/>
    <n v="18"/>
    <n v="232"/>
    <n v="4176"/>
    <n v="0.16244709346269776"/>
    <x v="0"/>
    <x v="0"/>
  </r>
  <r>
    <n v="57"/>
    <s v="OrdID-2018-0000571"/>
    <x v="7"/>
    <x v="9"/>
    <s v="5-7 Day"/>
    <s v="CustID- 590"/>
    <s v="Michael Bamfo"/>
    <x v="1"/>
    <s v="Mandela"/>
    <s v="Ghana"/>
    <x v="4"/>
    <s v="ProdID-28000561"/>
    <s v="Phone_Tablets"/>
    <x v="6"/>
    <s v="Fosmon 4K HDMI Cable 50 Feet, Gold-Plated Ultra High Speed (10.2 Gigabyte per second UHD"/>
    <n v="623"/>
    <n v="275"/>
    <n v="13"/>
    <n v="898"/>
    <n v="11674"/>
    <n v="0.11901686875143641"/>
    <x v="0"/>
    <x v="0"/>
  </r>
  <r>
    <n v="74"/>
    <s v="OrdID-2018-0000741"/>
    <x v="9"/>
    <x v="159"/>
    <s v="2-3 Day"/>
    <s v="CustID- 590"/>
    <s v="Michael Bamfo"/>
    <x v="1"/>
    <s v="Mandela"/>
    <s v="Ghana"/>
    <x v="4"/>
    <s v="ProdID-28000491"/>
    <s v="Phone_Tablets"/>
    <x v="6"/>
    <s v="Geilienergy BT183342 BT283342 BT166342 BT266342 BT162342 BT262342 Battery"/>
    <n v="416"/>
    <n v="146"/>
    <n v="13"/>
    <n v="562"/>
    <n v="7306"/>
    <n v="0"/>
    <x v="0"/>
    <x v="0"/>
  </r>
  <r>
    <n v="80"/>
    <s v="OrdID-2018-0000801"/>
    <x v="71"/>
    <x v="160"/>
    <s v="5-7 Day"/>
    <s v="CustID- 557"/>
    <s v="Ebenezer Darko"/>
    <x v="2"/>
    <s v="Accra"/>
    <s v="Ghana"/>
    <x v="4"/>
    <s v="ProdID-28000741"/>
    <s v="Phone_Tablets"/>
    <x v="6"/>
    <s v="vCharged 12 FT Longest MFi Certified Lightning Cable Nylon Braided USB Charging Cord"/>
    <n v="465"/>
    <n v="93"/>
    <n v="3"/>
    <n v="558"/>
    <n v="1674"/>
    <n v="0.06"/>
    <x v="0"/>
    <x v="0"/>
  </r>
  <r>
    <n v="83"/>
    <s v="OrdID-2018-0000831"/>
    <x v="71"/>
    <x v="9"/>
    <s v="Express 1 Day"/>
    <s v="CustID- 557"/>
    <s v="Ebenezer Darko"/>
    <x v="2"/>
    <s v="Accra"/>
    <s v="Ghana"/>
    <x v="4"/>
    <s v="ProdID-28000771"/>
    <s v="Electronics"/>
    <x v="12"/>
    <s v="Motorola SL4000 UHF 403-470MHz Digital inc battery, antenna, beltclip &amp; cable #B"/>
    <n v="240"/>
    <n v="95"/>
    <n v="15"/>
    <n v="335"/>
    <n v="5025"/>
    <n v="3.97601174503244E-3"/>
    <x v="0"/>
    <x v="0"/>
  </r>
  <r>
    <n v="85"/>
    <s v="OrdID-2018-0000851"/>
    <x v="10"/>
    <x v="12"/>
    <s v="2-3 Day"/>
    <s v="CustID- 557"/>
    <s v="Ebenezer Darko"/>
    <x v="2"/>
    <s v="Accra"/>
    <s v="Ghana"/>
    <x v="4"/>
    <s v="ProdID-28000791"/>
    <s v="Electronics"/>
    <x v="12"/>
    <s v="Airtech MR356 50W UHF duplexer N-type connectors"/>
    <n v="1200"/>
    <n v="324"/>
    <n v="3"/>
    <n v="1524"/>
    <n v="4572"/>
    <n v="0.02"/>
    <x v="0"/>
    <x v="0"/>
  </r>
  <r>
    <n v="95"/>
    <s v="OrdID-2018-0000951"/>
    <x v="73"/>
    <x v="76"/>
    <s v="2-3 Day"/>
    <s v="CustID- 557"/>
    <s v="Ebenezer Darko"/>
    <x v="2"/>
    <s v="Accra"/>
    <s v="Ghana"/>
    <x v="4"/>
    <s v="ProdID-28000871"/>
    <s v="Home_Office"/>
    <x v="5"/>
    <s v="Scarlett Sc-20A Electric Kettle - 2 Litre Silver"/>
    <n v="768"/>
    <n v="117"/>
    <n v="7"/>
    <n v="885"/>
    <n v="6195"/>
    <n v="0.01"/>
    <x v="0"/>
    <x v="0"/>
  </r>
  <r>
    <n v="99"/>
    <s v="OrdID-2018-0000991"/>
    <x v="99"/>
    <x v="101"/>
    <s v="5-7 Day"/>
    <s v="CustID- 397"/>
    <s v="Godred Gyimah"/>
    <x v="2"/>
    <s v="Ashaiman "/>
    <s v="Ghana"/>
    <x v="4"/>
    <s v="ProdID-28000911"/>
    <s v="Electronics"/>
    <x v="7"/>
    <s v="43&quot; Toshiba 43V5863DA UHD Smart TV"/>
    <n v="3210"/>
    <n v="643"/>
    <n v="1"/>
    <n v="3853"/>
    <n v="3853"/>
    <n v="0.01"/>
    <x v="0"/>
    <x v="0"/>
  </r>
  <r>
    <n v="102"/>
    <s v="OrdID-2018-0001021"/>
    <x v="99"/>
    <x v="161"/>
    <s v="5-7 Day"/>
    <s v="CustID- 397"/>
    <s v="Godred Gyimah"/>
    <x v="2"/>
    <s v="Ashaiman "/>
    <s v="Ghana"/>
    <x v="4"/>
    <s v="ProdID-28000941"/>
    <s v="Home_Office"/>
    <x v="5"/>
    <s v="Italian Home Rice Cooker With Steamer - 5 Litres - Orange"/>
    <n v="594"/>
    <n v="144"/>
    <n v="14"/>
    <n v="738"/>
    <n v="10332"/>
    <n v="0.12"/>
    <x v="0"/>
    <x v="0"/>
  </r>
  <r>
    <n v="115"/>
    <s v="OrdID-2018-0001151"/>
    <x v="150"/>
    <x v="162"/>
    <s v="2-3 Day"/>
    <s v="CustID- 590"/>
    <s v="Michael Bamfo"/>
    <x v="1"/>
    <s v="Mandela"/>
    <s v="Ghana"/>
    <x v="4"/>
    <s v="ProdID-28001061"/>
    <s v="Home_Office"/>
    <x v="5"/>
    <s v="Italian Home Rice Cooker - 5 Litre White"/>
    <n v="536"/>
    <n v="253"/>
    <n v="12"/>
    <n v="789"/>
    <n v="9468"/>
    <n v="4.6789766149961082E-2"/>
    <x v="0"/>
    <x v="0"/>
  </r>
  <r>
    <n v="116"/>
    <s v="OrdID-2018-0001161"/>
    <x v="12"/>
    <x v="15"/>
    <s v="2-3 Day"/>
    <s v="CustID- 557"/>
    <s v="Ebenezer Darko"/>
    <x v="2"/>
    <s v="Accra"/>
    <s v="Ghana"/>
    <x v="4"/>
    <s v="ProdID-28000461"/>
    <s v="Phone_Tablets"/>
    <x v="4"/>
    <s v="6in1 Screen Cleaning Kit Cloth Wipe Brush TV Tablet Laptop Computer Lens Cleaner"/>
    <n v="650"/>
    <n v="312"/>
    <n v="11"/>
    <n v="962"/>
    <n v="10582"/>
    <n v="4.1421957179318548E-2"/>
    <x v="0"/>
    <x v="0"/>
  </r>
  <r>
    <n v="139"/>
    <s v="OrdID-2018-0001391"/>
    <x v="151"/>
    <x v="163"/>
    <s v="Pick up"/>
    <s v="CustID- 397"/>
    <s v="Godred Gyimah"/>
    <x v="2"/>
    <s v="Ashaiman "/>
    <s v="Ghana"/>
    <x v="4"/>
    <s v="ProdID-28001271"/>
    <s v="Electronics"/>
    <x v="10"/>
    <s v="OPPO Watch 46MM WiFi Android Phone"/>
    <n v="447"/>
    <n v="117"/>
    <n v="5"/>
    <n v="564"/>
    <n v="2820"/>
    <n v="0.13"/>
    <x v="0"/>
    <x v="0"/>
  </r>
  <r>
    <n v="151"/>
    <s v="OrdID-2018-0001511"/>
    <x v="152"/>
    <x v="17"/>
    <s v="2-3 Day"/>
    <s v="CustID- 397"/>
    <s v="Godred Gyimah"/>
    <x v="2"/>
    <s v="Ashaiman "/>
    <s v="Ghana"/>
    <x v="4"/>
    <s v="ProdID-28001391"/>
    <s v="Home_Office"/>
    <x v="9"/>
    <s v="Internet's Best Utility Knife - Set of 2"/>
    <n v="32"/>
    <n v="7"/>
    <n v="10"/>
    <n v="39"/>
    <n v="390"/>
    <n v="7.0000000000000007E-2"/>
    <x v="0"/>
    <x v="0"/>
  </r>
  <r>
    <n v="152"/>
    <s v="OrdID-2018-0001521"/>
    <x v="152"/>
    <x v="17"/>
    <s v="2-3 Day"/>
    <s v="CustID- 557"/>
    <s v="Ebenezer Darko"/>
    <x v="2"/>
    <s v="Accra"/>
    <s v="Ghana"/>
    <x v="4"/>
    <s v="ProdID-28001401"/>
    <s v="Electronics"/>
    <x v="10"/>
    <s v="Michael Kors Gen 3 Smart Watch Authentic Digital wrist watch MKT5022 MG29"/>
    <n v="371"/>
    <n v="117"/>
    <n v="3"/>
    <n v="488"/>
    <n v="1464"/>
    <n v="0"/>
    <x v="0"/>
    <x v="0"/>
  </r>
  <r>
    <n v="159"/>
    <s v="OrdID-2018-0001591"/>
    <x v="16"/>
    <x v="18"/>
    <s v="Pick up"/>
    <s v="CustID- 397"/>
    <s v="Godred Gyimah"/>
    <x v="2"/>
    <s v="Ashaiman "/>
    <s v="Ghana"/>
    <x v="4"/>
    <s v="ProdID-28001471"/>
    <s v="Phone_Tablets"/>
    <x v="6"/>
    <s v="Power Gear Coiled Telephone Cord, 25 Foot Phone Cord, Works with All Corded Landline Phones"/>
    <n v="445"/>
    <n v="104"/>
    <n v="3"/>
    <n v="549"/>
    <n v="1647"/>
    <n v="0.02"/>
    <x v="0"/>
    <x v="0"/>
  </r>
  <r>
    <n v="163"/>
    <s v="OrdID-2018-0001631"/>
    <x v="104"/>
    <x v="106"/>
    <s v="2-3 Day"/>
    <s v="CustID- 397"/>
    <s v="Godred Gyimah"/>
    <x v="2"/>
    <s v="Ashaiman "/>
    <s v="Ghana"/>
    <x v="4"/>
    <s v="ProdID-28000851"/>
    <s v="Electronics"/>
    <x v="12"/>
    <s v="Simoco XFin UHF 420-470MHz trunking handportable c/w battery, charger &amp; antenna"/>
    <n v="180"/>
    <n v="64"/>
    <n v="10"/>
    <n v="244"/>
    <n v="2440"/>
    <n v="7.0000000000000007E-2"/>
    <x v="0"/>
    <x v="0"/>
  </r>
  <r>
    <n v="171"/>
    <s v="OrdID-2018-0001711"/>
    <x v="153"/>
    <x v="109"/>
    <s v="5-7 Day"/>
    <s v="CustID- 397"/>
    <s v="Godred Gyimah"/>
    <x v="2"/>
    <s v="Ashaiman "/>
    <s v="Ghana"/>
    <x v="4"/>
    <s v="ProdID-28001471"/>
    <s v="Phone_Tablets"/>
    <x v="6"/>
    <s v="Power Gear Coiled Telephone Cord, 25 Foot Phone Cord, Works with All Corded Landline Phones"/>
    <n v="445"/>
    <n v="104"/>
    <n v="1"/>
    <n v="549"/>
    <n v="549"/>
    <n v="0.01"/>
    <x v="0"/>
    <x v="0"/>
  </r>
  <r>
    <n v="178"/>
    <s v="OrdID-2018-0001781"/>
    <x v="154"/>
    <x v="164"/>
    <s v="Express 1 Day"/>
    <s v="CustID- 590"/>
    <s v="Michael Bamfo"/>
    <x v="1"/>
    <s v="Mandela"/>
    <s v="Ghana"/>
    <x v="4"/>
    <s v="ProdID-28001351"/>
    <s v="Electronics"/>
    <x v="10"/>
    <s v="Smart Watch Bracelet Wristband Fitness Heart Rate BP Monitor iPhone Android"/>
    <n v="582"/>
    <n v="112"/>
    <n v="5"/>
    <n v="694"/>
    <n v="3470"/>
    <n v="0.15210405911438923"/>
    <x v="0"/>
    <x v="0"/>
  </r>
  <r>
    <n v="179"/>
    <s v="OrdID-2018-0001791"/>
    <x v="155"/>
    <x v="165"/>
    <s v="Pick up"/>
    <s v="CustID- 397"/>
    <s v="Godred Gyimah"/>
    <x v="2"/>
    <s v="Ashaiman "/>
    <s v="Ghana"/>
    <x v="4"/>
    <s v="ProdID-28001131"/>
    <s v="Electronics"/>
    <x v="7"/>
    <s v="Vizio D24-D1 D-Series 24&quot; Class LED Smart TV (Black)"/>
    <n v="2155"/>
    <n v="754"/>
    <n v="7"/>
    <n v="2909"/>
    <n v="20363"/>
    <n v="7.0000000000000007E-2"/>
    <x v="0"/>
    <x v="0"/>
  </r>
  <r>
    <n v="180"/>
    <s v="OrdID-2018-0001801"/>
    <x v="156"/>
    <x v="166"/>
    <s v="5-7 Day"/>
    <s v="CustID- 590"/>
    <s v="Michael Bamfo"/>
    <x v="1"/>
    <s v="Mandela"/>
    <s v="Ghana"/>
    <x v="4"/>
    <s v="ProdID-28001281"/>
    <s v="Home_Office"/>
    <x v="9"/>
    <s v="Xacto X3311 N0. 1 Precision Knife With 5 No. 11 Blades#1"/>
    <n v="31"/>
    <n v="13"/>
    <n v="13"/>
    <n v="44"/>
    <n v="572"/>
    <n v="0.11901686875143641"/>
    <x v="0"/>
    <x v="0"/>
  </r>
  <r>
    <n v="194"/>
    <s v="OrdID-2018-0001941"/>
    <x v="157"/>
    <x v="167"/>
    <s v="2-3 Day"/>
    <s v="CustID- 397"/>
    <s v="Godred Gyimah"/>
    <x v="2"/>
    <s v="Ashaiman "/>
    <s v="Ghana"/>
    <x v="4"/>
    <s v="ProdID-28000171"/>
    <s v="Electronics"/>
    <x v="1"/>
    <s v="TV One 1RK-4RU-PSU 4RU 250w Power supply and accessories"/>
    <n v="435"/>
    <n v="149"/>
    <n v="13"/>
    <n v="584"/>
    <n v="7592"/>
    <n v="0.1091260316826074"/>
    <x v="0"/>
    <x v="0"/>
  </r>
  <r>
    <n v="214"/>
    <s v="OrdID-2018-0002141"/>
    <x v="137"/>
    <x v="142"/>
    <s v="Express 1 Day"/>
    <s v="CustID- 557"/>
    <s v="Ebenezer Darko"/>
    <x v="2"/>
    <s v="Accra"/>
    <s v="Ghana"/>
    <x v="4"/>
    <s v="ProdID-28000601"/>
    <s v="Phone_Tablets"/>
    <x v="6"/>
    <s v="Willful M98 Bluetooth Headset Wireless Headset with Microphone Charging Base Pro Clear Sound for Car Truck Driver Call Center Home Office PC"/>
    <n v="603"/>
    <n v="260"/>
    <n v="15"/>
    <n v="863"/>
    <n v="12945"/>
    <n v="3.97601174503244E-3"/>
    <x v="0"/>
    <x v="0"/>
  </r>
  <r>
    <n v="215"/>
    <s v="OrdID-2018-0002151"/>
    <x v="137"/>
    <x v="168"/>
    <s v="Pick up"/>
    <s v="CustID- 397"/>
    <s v="Godred Gyimah"/>
    <x v="2"/>
    <s v="Ashaiman "/>
    <s v="Ghana"/>
    <x v="4"/>
    <s v="ProdID-28000411"/>
    <s v="Electronics"/>
    <x v="3"/>
    <s v="Samsung Galaxy Buds Wireless Headset - Black"/>
    <n v="314"/>
    <n v="51"/>
    <n v="3"/>
    <n v="365"/>
    <n v="1095"/>
    <n v="0.02"/>
    <x v="0"/>
    <x v="0"/>
  </r>
  <r>
    <n v="217"/>
    <s v="OrdID-2018-0002171"/>
    <x v="158"/>
    <x v="169"/>
    <s v="2-3 Day"/>
    <s v="CustID- 557"/>
    <s v="Ebenezer Darko"/>
    <x v="2"/>
    <s v="Accra"/>
    <s v="Ghana"/>
    <x v="4"/>
    <s v="ProdID-28000781"/>
    <s v="Home_Office"/>
    <x v="5"/>
    <s v="Scarlett SC-20A/20B Electric Kettle - 2 Litre Silver"/>
    <n v="501"/>
    <n v="87"/>
    <n v="3"/>
    <n v="588"/>
    <n v="1764"/>
    <n v="0.02"/>
    <x v="0"/>
    <x v="0"/>
  </r>
  <r>
    <n v="232"/>
    <s v="OrdID-2018-0002321"/>
    <x v="138"/>
    <x v="143"/>
    <s v="Pick up"/>
    <s v="CustID- 397"/>
    <s v="Godred Gyimah"/>
    <x v="2"/>
    <s v="Ashaiman "/>
    <s v="Ghana"/>
    <x v="4"/>
    <s v="ProdID-28000891"/>
    <s v="Phone_Tablets"/>
    <x v="6"/>
    <s v="Plantronics Blackwire C225 Headset"/>
    <n v="354"/>
    <n v="139"/>
    <n v="1"/>
    <n v="493"/>
    <n v="493"/>
    <n v="0"/>
    <x v="0"/>
    <x v="0"/>
  </r>
  <r>
    <n v="235"/>
    <s v="OrdID-2018-0002351"/>
    <x v="159"/>
    <x v="170"/>
    <s v="2-3 Day"/>
    <s v="CustID- 590"/>
    <s v="Michael Bamfo"/>
    <x v="1"/>
    <s v="Mandela"/>
    <s v="Ghana"/>
    <x v="4"/>
    <s v="ProdID-28001151"/>
    <s v="Electronics"/>
    <x v="7"/>
    <s v="Vintage Casio JY-10 2&quot; Portable LCD Color Television with Case"/>
    <n v="2170"/>
    <n v="738"/>
    <n v="12"/>
    <n v="2908"/>
    <n v="34896"/>
    <n v="4.6789766149961082E-2"/>
    <x v="0"/>
    <x v="0"/>
  </r>
  <r>
    <n v="236"/>
    <s v="OrdID-2018-0002361"/>
    <x v="159"/>
    <x v="170"/>
    <s v="2-3 Day"/>
    <s v="CustID- 590"/>
    <s v="Michael Bamfo"/>
    <x v="1"/>
    <s v="Mandela"/>
    <s v="Ghana"/>
    <x v="4"/>
    <s v="ProdID-28000701"/>
    <s v="Electronics"/>
    <x v="8"/>
    <s v="Dayton Audio MK442T 4&quot; 2-Way Transmission Line Tower Speaker Pair"/>
    <n v="572"/>
    <n v="287"/>
    <n v="12"/>
    <n v="859"/>
    <n v="10308"/>
    <n v="4.6789766149961082E-2"/>
    <x v="0"/>
    <x v="0"/>
  </r>
  <r>
    <n v="246"/>
    <s v="OrdID-2018-0002461"/>
    <x v="160"/>
    <x v="171"/>
    <s v="2-3 Day"/>
    <s v="CustID- 557"/>
    <s v="Ebenezer Darko"/>
    <x v="2"/>
    <s v="Accra"/>
    <s v="Ghana"/>
    <x v="4"/>
    <s v="ProdID-28000341"/>
    <s v="Phone_Tablets"/>
    <x v="4"/>
    <s v="Laptop Power AC Adapter Charger 40W For Samsung Chromebook XE500C12 PA-1250-98"/>
    <n v="568"/>
    <n v="206"/>
    <n v="3"/>
    <n v="774"/>
    <n v="2322"/>
    <n v="0"/>
    <x v="0"/>
    <x v="0"/>
  </r>
  <r>
    <n v="250"/>
    <s v="OrdID-2018-0002501"/>
    <x v="110"/>
    <x v="113"/>
    <s v="5-7 Day"/>
    <s v="CustID- 397"/>
    <s v="Godred Gyimah"/>
    <x v="2"/>
    <s v="Ashaiman "/>
    <s v="Ghana"/>
    <x v="4"/>
    <s v="ProdID-28001441"/>
    <s v="Phone_Tablets"/>
    <x v="6"/>
    <s v="vCharged Pink/Rose Gold 12 FT Longest MFi Certified Lightning Cable Nylon Braided USB"/>
    <n v="631"/>
    <n v="172"/>
    <n v="1"/>
    <n v="803"/>
    <n v="803"/>
    <n v="0.01"/>
    <x v="0"/>
    <x v="0"/>
  </r>
  <r>
    <n v="266"/>
    <s v="OrdID-2018-0002661"/>
    <x v="28"/>
    <x v="31"/>
    <s v="Express 1 Day"/>
    <s v="CustID- 557"/>
    <s v="Ebenezer Darko"/>
    <x v="2"/>
    <s v="Accra"/>
    <s v="Ghana"/>
    <x v="4"/>
    <s v="ProdID-28001171"/>
    <s v="Home_Office"/>
    <x v="5"/>
    <s v="Touch Me Toothpaste Dispenser + 5 Slot Tooth Brush Holder - White"/>
    <n v="1025"/>
    <n v="422"/>
    <n v="15"/>
    <n v="1447"/>
    <n v="21705"/>
    <n v="3.97601174503244E-3"/>
    <x v="0"/>
    <x v="0"/>
  </r>
  <r>
    <n v="280"/>
    <s v="OrdID-2018-0002801"/>
    <x v="161"/>
    <x v="172"/>
    <s v="Pick up"/>
    <s v="CustID- 397"/>
    <s v="Godred Gyimah"/>
    <x v="2"/>
    <s v="Ashaiman "/>
    <s v="Ghana"/>
    <x v="4"/>
    <s v="ProdID-28001051"/>
    <s v="Electronics"/>
    <x v="7"/>
    <s v="NEW SONY BRAVIA KDL40WE663 40&quot; Smart HDR LED TV"/>
    <n v="1840"/>
    <n v="682"/>
    <n v="1"/>
    <n v="2522"/>
    <n v="2522"/>
    <n v="0"/>
    <x v="0"/>
    <x v="0"/>
  </r>
  <r>
    <n v="282"/>
    <s v="OrdID-2018-0002821"/>
    <x v="162"/>
    <x v="173"/>
    <s v="2-3 Day"/>
    <s v="CustID- 590"/>
    <s v="Michael Bamfo"/>
    <x v="1"/>
    <s v="Mandela"/>
    <s v="Ghana"/>
    <x v="4"/>
    <s v="ProdID-28000581"/>
    <s v="Phone_Tablets"/>
    <x v="6"/>
    <s v="Replacement Battery BT162342 / BT262342 for Vtech AT&amp;T Cordless Telephones CS6114"/>
    <n v="469"/>
    <n v="95"/>
    <n v="18"/>
    <n v="564"/>
    <n v="10152"/>
    <n v="0.16244709346269776"/>
    <x v="0"/>
    <x v="0"/>
  </r>
  <r>
    <n v="284"/>
    <s v="OrdID-2018-0002841"/>
    <x v="163"/>
    <x v="174"/>
    <s v="2-3 Day"/>
    <s v="CustID- 590"/>
    <s v="Michael Bamfo"/>
    <x v="1"/>
    <s v="Mandela"/>
    <s v="Ghana"/>
    <x v="4"/>
    <s v="ProdID-28000411"/>
    <s v="Electronics"/>
    <x v="3"/>
    <s v="Samsung Galaxy Buds Wireless Headset - Black"/>
    <n v="314"/>
    <n v="51"/>
    <n v="12"/>
    <n v="365"/>
    <n v="4380"/>
    <n v="4.6789766149961082E-2"/>
    <x v="0"/>
    <x v="0"/>
  </r>
  <r>
    <n v="297"/>
    <s v="OrdID-2018-0002971"/>
    <x v="79"/>
    <x v="175"/>
    <s v="2-3 Day"/>
    <s v="CustID- 557"/>
    <s v="Ebenezer Darko"/>
    <x v="2"/>
    <s v="Accra"/>
    <s v="Ghana"/>
    <x v="4"/>
    <s v="ProdID-28000431"/>
    <s v="Electronics"/>
    <x v="3"/>
    <s v="H17T Bluetooth Earphone With Charging Case - White"/>
    <n v="256"/>
    <n v="86"/>
    <n v="7"/>
    <n v="342"/>
    <n v="2394"/>
    <n v="0.01"/>
    <x v="0"/>
    <x v="0"/>
  </r>
  <r>
    <n v="302"/>
    <s v="OrdID-2018-0003021"/>
    <x v="114"/>
    <x v="117"/>
    <s v="Pick up"/>
    <s v="CustID- 397"/>
    <s v="Godred Gyimah"/>
    <x v="2"/>
    <s v="Ashaiman "/>
    <s v="Ghana"/>
    <x v="4"/>
    <s v="ProdID-28001431"/>
    <s v="Home_Office"/>
    <x v="9"/>
    <s v="WD-40 Multi-Use Product with Smart Straw Sprays"/>
    <n v="34"/>
    <n v="14"/>
    <n v="1"/>
    <n v="48"/>
    <n v="48"/>
    <n v="0"/>
    <x v="0"/>
    <x v="0"/>
  </r>
  <r>
    <n v="303"/>
    <s v="OrdID-2018-0003031"/>
    <x v="114"/>
    <x v="117"/>
    <s v="Pick up"/>
    <s v="CustID- 397"/>
    <s v="Godred Gyimah"/>
    <x v="2"/>
    <s v="Ashaiman "/>
    <s v="Ghana"/>
    <x v="4"/>
    <s v="ProdID-28001161"/>
    <s v="Electronics"/>
    <x v="7"/>
    <s v="Samsung UN32J4001 32-Inch J4001-Series 720p HD LED TV"/>
    <n v="3940"/>
    <n v="1734"/>
    <n v="1"/>
    <n v="5674"/>
    <n v="5674"/>
    <n v="0"/>
    <x v="0"/>
    <x v="0"/>
  </r>
  <r>
    <n v="325"/>
    <s v="OrdID-2019-0003251"/>
    <x v="82"/>
    <x v="176"/>
    <s v="5-7 Day"/>
    <s v="CustID- 557"/>
    <s v="Ebenezer Darko"/>
    <x v="2"/>
    <s v="Accra"/>
    <s v="Ghana"/>
    <x v="4"/>
    <s v="ProdID-28000341"/>
    <s v="Phone_Tablets"/>
    <x v="4"/>
    <s v="Laptop Power AC Adapter Charger 40W For Samsung Chromebook XE500C12 PA-1250-98"/>
    <n v="1360"/>
    <n v="450"/>
    <n v="8"/>
    <n v="1810"/>
    <n v="14480"/>
    <n v="2.7835083959172491E-2"/>
    <x v="0"/>
    <x v="0"/>
  </r>
  <r>
    <n v="334"/>
    <s v="OrdID-2019-0003341"/>
    <x v="164"/>
    <x v="34"/>
    <s v="Pick up"/>
    <s v="CustID- 397"/>
    <s v="Godred Gyimah"/>
    <x v="2"/>
    <s v="Ashaiman "/>
    <s v="Ghana"/>
    <x v="4"/>
    <s v="ProdID-28000851"/>
    <s v="Electronics"/>
    <x v="12"/>
    <s v="Simoco XFin UHF 420-470MHz trunking handportable c/w battery, charger &amp; antenna"/>
    <n v="228"/>
    <n v="71"/>
    <n v="6"/>
    <n v="299"/>
    <n v="1794"/>
    <n v="5.2728114844557396E-2"/>
    <x v="0"/>
    <x v="0"/>
  </r>
  <r>
    <n v="344"/>
    <s v="OrdID-2019-0003441"/>
    <x v="165"/>
    <x v="177"/>
    <s v="5-7 Day"/>
    <s v="CustID- 557"/>
    <s v="Ebenezer Darko"/>
    <x v="2"/>
    <s v="Accra"/>
    <s v="Ghana"/>
    <x v="4"/>
    <s v="ProdID-28000431"/>
    <s v="Electronics"/>
    <x v="3"/>
    <s v="H17T Bluetooth Earphone With Charging Case - White"/>
    <n v="258"/>
    <n v="99"/>
    <n v="17"/>
    <n v="357"/>
    <n v="6069"/>
    <n v="7.0052183168659255E-3"/>
    <x v="0"/>
    <x v="0"/>
  </r>
  <r>
    <n v="353"/>
    <s v="OrdID-2019-0003531"/>
    <x v="166"/>
    <x v="178"/>
    <s v="5-7 Day"/>
    <s v="CustID- 397"/>
    <s v="Godred Gyimah"/>
    <x v="2"/>
    <s v="Ashaiman "/>
    <s v="Ghana"/>
    <x v="4"/>
    <s v="ProdID-28001051"/>
    <s v="Electronics"/>
    <x v="7"/>
    <s v="NEW SONY BRAVIA KDL40WE663 40&quot; Smart HDR LED TV"/>
    <n v="1995"/>
    <n v="859"/>
    <n v="14"/>
    <n v="2854"/>
    <n v="39956"/>
    <n v="0.18023778363587345"/>
    <x v="0"/>
    <x v="0"/>
  </r>
  <r>
    <n v="354"/>
    <s v="OrdID-2019-0003541"/>
    <x v="167"/>
    <x v="179"/>
    <s v="2-3 Day"/>
    <s v="CustID- 590"/>
    <s v="Michael Bamfo"/>
    <x v="1"/>
    <s v="Mandela"/>
    <s v="Ghana"/>
    <x v="4"/>
    <s v="ProdID-28001151"/>
    <s v="Electronics"/>
    <x v="7"/>
    <s v="Vintage Casio JY-10 2&quot; Portable LCD Color Television with Case"/>
    <n v="4713"/>
    <n v="1557"/>
    <n v="3"/>
    <n v="6270"/>
    <n v="18810"/>
    <n v="3.7532816341557672E-3"/>
    <x v="0"/>
    <x v="0"/>
  </r>
  <r>
    <n v="361"/>
    <s v="OrdID-2019-0003611"/>
    <x v="35"/>
    <x v="38"/>
    <s v="Pick up"/>
    <s v="CustID- 397"/>
    <s v="Godred Gyimah"/>
    <x v="2"/>
    <s v="Ashaiman "/>
    <s v="Ghana"/>
    <x v="4"/>
    <s v="ProdID-28000261"/>
    <s v="Electronics"/>
    <x v="1"/>
    <s v="EAY63368801 EAY64229801 EAX65784201 (1.5) POWER SUPPLY FOR LG ACCESSORY C03-L03"/>
    <n v="350"/>
    <n v="119"/>
    <n v="15"/>
    <n v="469"/>
    <n v="7035"/>
    <n v="6.3230173728091907E-2"/>
    <x v="0"/>
    <x v="0"/>
  </r>
  <r>
    <n v="373"/>
    <s v="OrdID-2019-0003731"/>
    <x v="168"/>
    <x v="40"/>
    <s v="5-7 Day"/>
    <s v="CustID- 397"/>
    <s v="Godred Gyimah"/>
    <x v="2"/>
    <s v="Ashaiman "/>
    <s v="Ghana"/>
    <x v="4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380"/>
    <s v="OrdID-2019-0003801"/>
    <x v="169"/>
    <x v="180"/>
    <s v="5-7 Day"/>
    <s v="CustID- 557"/>
    <s v="Ebenezer Darko"/>
    <x v="2"/>
    <s v="Accra"/>
    <s v="Ghana"/>
    <x v="4"/>
    <s v="ProdID-28001171"/>
    <s v="Home_Office"/>
    <x v="5"/>
    <s v="Touch Me Toothpaste Dispenser + 5 Slot Tooth Brush Holder - White"/>
    <n v="2196"/>
    <n v="703"/>
    <n v="3"/>
    <n v="2899"/>
    <n v="8697"/>
    <n v="1.1095093706558175E-2"/>
    <x v="0"/>
    <x v="0"/>
  </r>
  <r>
    <n v="383"/>
    <s v="OrdID-2019-0003831"/>
    <x v="170"/>
    <x v="89"/>
    <s v="Pick up"/>
    <s v="CustID- 590"/>
    <s v="Michael Bamfo"/>
    <x v="1"/>
    <s v="Mandela"/>
    <s v="Ghana"/>
    <x v="4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384"/>
    <s v="OrdID-2019-0003841"/>
    <x v="171"/>
    <x v="181"/>
    <s v="Pick up"/>
    <s v="CustID- 590"/>
    <s v="Michael Bamfo"/>
    <x v="1"/>
    <s v="Mandela"/>
    <s v="Ghana"/>
    <x v="4"/>
    <s v="ProdID-28000471"/>
    <s v="Phone_Tablets"/>
    <x v="4"/>
    <s v="Screen Cleaning Kit Cleaner Spray Brush Microfiber Cloth Wipe Phone TV Camera"/>
    <n v="1129"/>
    <n v="519"/>
    <n v="8"/>
    <n v="1648"/>
    <n v="13184"/>
    <n v="2.2061992680268198E-3"/>
    <x v="0"/>
    <x v="0"/>
  </r>
  <r>
    <n v="385"/>
    <s v="OrdID-2019-0003851"/>
    <x v="172"/>
    <x v="43"/>
    <s v="Express 1 Day"/>
    <s v="CustID- 557"/>
    <s v="Ebenezer Darko"/>
    <x v="2"/>
    <s v="Accra"/>
    <s v="Ghana"/>
    <x v="4"/>
    <s v="ProdID-28000601"/>
    <s v="Phone_Tablets"/>
    <x v="6"/>
    <s v="Willful M98 Bluetooth Headset Wireless Headset with Microphone Charging Base Pro Clear Sound for Car Truck Driver Call Center Home Office PC"/>
    <n v="1574"/>
    <n v="205"/>
    <n v="2"/>
    <n v="1779"/>
    <n v="3558"/>
    <n v="0.01"/>
    <x v="0"/>
    <x v="0"/>
  </r>
  <r>
    <n v="391"/>
    <s v="OrdID-2019-0003911"/>
    <x v="173"/>
    <x v="182"/>
    <s v="5-7 Day"/>
    <s v="CustID- 590"/>
    <s v="Michael Bamfo"/>
    <x v="1"/>
    <s v="Mandela"/>
    <s v="Ghana"/>
    <x v="4"/>
    <s v="ProdID-28000561"/>
    <s v="Phone_Tablets"/>
    <x v="6"/>
    <s v="Fosmon 4K HDMI Cable 50 Feet, Gold-Plated Ultra High Speed (10.2 Gigabyte per second UHD"/>
    <n v="1707"/>
    <n v="837"/>
    <n v="13"/>
    <n v="2544"/>
    <n v="33072"/>
    <n v="0.14329516991173397"/>
    <x v="0"/>
    <x v="0"/>
  </r>
  <r>
    <n v="395"/>
    <s v="OrdID-2019-0003951"/>
    <x v="174"/>
    <x v="183"/>
    <s v="Pick up"/>
    <s v="CustID- 557"/>
    <s v="Ebenezer Darko"/>
    <x v="2"/>
    <s v="Accra"/>
    <s v="Ghana"/>
    <x v="4"/>
    <s v="ProdID-28000771"/>
    <s v="Electronics"/>
    <x v="12"/>
    <s v="Motorola SL4000 UHF 403-470MHz Digital inc battery, antenna, beltclip &amp; cable #B"/>
    <n v="260"/>
    <n v="103"/>
    <n v="16"/>
    <n v="363"/>
    <n v="5808"/>
    <n v="9.7644162819940469E-2"/>
    <x v="0"/>
    <x v="0"/>
  </r>
  <r>
    <n v="397"/>
    <s v="OrdID-2019-0003971"/>
    <x v="174"/>
    <x v="183"/>
    <s v="Pick up"/>
    <s v="CustID- 590"/>
    <s v="Michael Bamfo"/>
    <x v="1"/>
    <s v="Mandela"/>
    <s v="Ghana"/>
    <x v="4"/>
    <s v="ProdID-28000701"/>
    <s v="Electronics"/>
    <x v="8"/>
    <s v="Dayton Audio MK442T 4&quot; 2-Way Transmission Line Tower Speaker Pair"/>
    <n v="784"/>
    <n v="362"/>
    <n v="10"/>
    <n v="1146"/>
    <n v="11460"/>
    <n v="6.6050213552582532E-2"/>
    <x v="0"/>
    <x v="0"/>
  </r>
  <r>
    <n v="398"/>
    <s v="OrdID-2019-0003981"/>
    <x v="175"/>
    <x v="45"/>
    <s v="5-7 Day"/>
    <s v="CustID- 557"/>
    <s v="Ebenezer Darko"/>
    <x v="2"/>
    <s v="Accra"/>
    <s v="Ghana"/>
    <x v="4"/>
    <s v="ProdID-28000741"/>
    <s v="Phone_Tablets"/>
    <x v="6"/>
    <s v="vCharged 12 FT Longest MFi Certified Lightning Cable Nylon Braided USB Charging Cord"/>
    <n v="469"/>
    <n v="213"/>
    <n v="7"/>
    <n v="682"/>
    <n v="4774"/>
    <n v="9.9536373440435699E-2"/>
    <x v="0"/>
    <x v="0"/>
  </r>
  <r>
    <n v="408"/>
    <s v="OrdID-2019-0004081"/>
    <x v="176"/>
    <x v="184"/>
    <s v="Express 1 Day"/>
    <s v="CustID- 557"/>
    <s v="Ebenezer Darko"/>
    <x v="2"/>
    <s v="Accra"/>
    <s v="Ghana"/>
    <x v="4"/>
    <s v="ProdID-28000361"/>
    <s v="Electronics"/>
    <x v="3"/>
    <s v="Bat Music 5800 Original TF MP3 Headset + Free Aux Cable - Black"/>
    <n v="210"/>
    <n v="30"/>
    <n v="11"/>
    <n v="240"/>
    <n v="2640"/>
    <n v="0.02"/>
    <x v="0"/>
    <x v="0"/>
  </r>
  <r>
    <n v="425"/>
    <s v="OrdID-2019-0004251"/>
    <x v="45"/>
    <x v="185"/>
    <s v="5-7 Day"/>
    <s v="CustID- 590"/>
    <s v="Michael Bamfo"/>
    <x v="1"/>
    <s v="Mandela"/>
    <s v="Ghana"/>
    <x v="4"/>
    <s v="ProdID-28000131"/>
    <s v="Electronics"/>
    <x v="1"/>
    <s v="TV One 1RK-6RU-PSU 6RU 250w Power supply and accessories"/>
    <n v="1280"/>
    <n v="475"/>
    <n v="10"/>
    <n v="1755"/>
    <n v="17550"/>
    <n v="2.7122380670805739E-2"/>
    <x v="0"/>
    <x v="0"/>
  </r>
  <r>
    <n v="426"/>
    <s v="OrdID-2019-0004261"/>
    <x v="45"/>
    <x v="185"/>
    <s v="5-7 Day"/>
    <s v="CustID- 397"/>
    <s v="Godred Gyimah"/>
    <x v="2"/>
    <s v="Ashaiman "/>
    <s v="Ghana"/>
    <x v="4"/>
    <s v="ProdID-28001391"/>
    <s v="Home_Office"/>
    <x v="9"/>
    <s v="Internet's Best Utility Knife - Set of 2"/>
    <n v="51"/>
    <n v="21"/>
    <n v="12"/>
    <n v="72"/>
    <n v="864"/>
    <n v="0.10167870878083592"/>
    <x v="0"/>
    <x v="0"/>
  </r>
  <r>
    <n v="442"/>
    <s v="OrdID-2019-0004421"/>
    <x v="177"/>
    <x v="186"/>
    <s v="5-7 Day"/>
    <s v="CustID- 397"/>
    <s v="Godred Gyimah"/>
    <x v="2"/>
    <s v="Ashaiman "/>
    <s v="Ghana"/>
    <x v="4"/>
    <s v="ProdID-28000941"/>
    <s v="Home_Office"/>
    <x v="5"/>
    <s v="Italian Home Rice Cooker With Steamer - 5 Litres - Orange"/>
    <n v="1094"/>
    <n v="285"/>
    <n v="17"/>
    <n v="1379"/>
    <n v="23443"/>
    <n v="0.04"/>
    <x v="0"/>
    <x v="0"/>
  </r>
  <r>
    <n v="451"/>
    <s v="OrdID-2019-0004511"/>
    <x v="178"/>
    <x v="125"/>
    <s v="2-3 Day"/>
    <s v="CustID- 590"/>
    <s v="Michael Bamfo"/>
    <x v="1"/>
    <s v="Mandela"/>
    <s v="Ghana"/>
    <x v="4"/>
    <s v="ProdID-28000491"/>
    <s v="Phone_Tablets"/>
    <x v="6"/>
    <s v="Geilienergy BT183342 BT283342 BT166342 BT266342 BT162342 BT262342 Battery"/>
    <n v="1072"/>
    <n v="151"/>
    <n v="16"/>
    <n v="1223"/>
    <n v="19568"/>
    <n v="0.03"/>
    <x v="0"/>
    <x v="0"/>
  </r>
  <r>
    <n v="452"/>
    <s v="OrdID-2019-0004521"/>
    <x v="178"/>
    <x v="187"/>
    <s v="Express 1 Day"/>
    <s v="CustID- 397"/>
    <s v="Godred Gyimah"/>
    <x v="2"/>
    <s v="Ashaiman "/>
    <s v="Ghana"/>
    <x v="4"/>
    <s v="ProdID-28001131"/>
    <s v="Electronics"/>
    <x v="7"/>
    <s v="Vizio D24-D1 D-Series 24&quot; Class LED Smart TV (Black)"/>
    <n v="4276"/>
    <n v="814"/>
    <n v="9"/>
    <n v="5090"/>
    <n v="45810"/>
    <n v="7.0000000000000007E-2"/>
    <x v="0"/>
    <x v="0"/>
  </r>
  <r>
    <n v="453"/>
    <s v="OrdID-2019-0004531"/>
    <x v="179"/>
    <x v="53"/>
    <s v="5-7 Day"/>
    <s v="CustID- 397"/>
    <s v="Godred Gyimah"/>
    <x v="2"/>
    <s v="Ashaiman "/>
    <s v="Ghana"/>
    <x v="4"/>
    <s v="ProdID-28001441"/>
    <s v="Phone_Tablets"/>
    <x v="6"/>
    <s v="vCharged Pink/Rose Gold 12 FT Longest MFi Certified Lightning Cable Nylon Braided USB"/>
    <n v="942"/>
    <n v="434"/>
    <n v="6"/>
    <n v="1376"/>
    <n v="8256"/>
    <n v="0.14535181757226015"/>
    <x v="0"/>
    <x v="0"/>
  </r>
  <r>
    <n v="462"/>
    <s v="OrdID-2019-0004621"/>
    <x v="180"/>
    <x v="188"/>
    <s v="Pick up"/>
    <s v="CustID- 590"/>
    <s v="Michael Bamfo"/>
    <x v="1"/>
    <s v="Mandela"/>
    <s v="Ghana"/>
    <x v="4"/>
    <s v="ProdID-28000581"/>
    <s v="Phone_Tablets"/>
    <x v="6"/>
    <s v="Replacement Battery BT162342 / BT262342 for Vtech AT&amp;T Cordless Telephones CS6114"/>
    <n v="610"/>
    <n v="209"/>
    <n v="17"/>
    <n v="819"/>
    <n v="13923"/>
    <n v="6.0333194946508531E-2"/>
    <x v="0"/>
    <x v="0"/>
  </r>
  <r>
    <n v="476"/>
    <s v="OrdID-2019-0004761"/>
    <x v="181"/>
    <x v="189"/>
    <s v="Express 1 Day"/>
    <s v="CustID- 590"/>
    <s v="Michael Bamfo"/>
    <x v="1"/>
    <s v="Mandela"/>
    <s v="Ghana"/>
    <x v="4"/>
    <s v="ProdID-28000521"/>
    <s v="Electronics"/>
    <x v="3"/>
    <s v="Samsung Level U Bluetooth Wireless In-ear Headphones With Microphone - Black"/>
    <n v="168"/>
    <n v="48"/>
    <n v="18"/>
    <n v="216"/>
    <n v="3888"/>
    <n v="0.09"/>
    <x v="0"/>
    <x v="0"/>
  </r>
  <r>
    <n v="486"/>
    <s v="OrdID-2019-0004861"/>
    <x v="182"/>
    <x v="190"/>
    <s v="5-7 Day"/>
    <s v="CustID- 557"/>
    <s v="Ebenezer Darko"/>
    <x v="2"/>
    <s v="Accra"/>
    <s v="Ghana"/>
    <x v="4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506"/>
    <s v="OrdID-2019-0005061"/>
    <x v="183"/>
    <x v="191"/>
    <s v="5-7 Day"/>
    <s v="CustID- 397"/>
    <s v="Godred Gyimah"/>
    <x v="2"/>
    <s v="Ashaiman "/>
    <s v="Ghana"/>
    <x v="4"/>
    <s v="ProdID-28001471"/>
    <s v="Phone_Tablets"/>
    <x v="6"/>
    <s v="Power Gear Coiled Telephone Cord, 25 Foot Phone Cord, Works with All Corded Landline Phones"/>
    <n v="1249"/>
    <n v="401"/>
    <n v="7"/>
    <n v="1650"/>
    <n v="11550"/>
    <n v="4.7661411461409627E-2"/>
    <x v="0"/>
    <x v="0"/>
  </r>
  <r>
    <n v="511"/>
    <s v="OrdID-2019-0005111"/>
    <x v="184"/>
    <x v="192"/>
    <s v="2-3 Day"/>
    <s v="CustID- 397"/>
    <s v="Godred Gyimah"/>
    <x v="2"/>
    <s v="Ashaiman "/>
    <s v="Ghana"/>
    <x v="4"/>
    <s v="ProdID-28001471"/>
    <s v="Phone_Tablets"/>
    <x v="6"/>
    <s v="Power Gear Coiled Telephone Cord, 25 Foot Phone Cord, Works with All Corded Landline Phones"/>
    <n v="1249"/>
    <n v="401"/>
    <n v="7"/>
    <n v="1650"/>
    <n v="11550"/>
    <n v="4.7661411461409627E-2"/>
    <x v="0"/>
    <x v="0"/>
  </r>
  <r>
    <n v="536"/>
    <s v="OrdID-2019-0005361"/>
    <x v="185"/>
    <x v="193"/>
    <s v="2-3 Day"/>
    <s v="CustID- 397"/>
    <s v="Godred Gyimah"/>
    <x v="2"/>
    <s v="Ashaiman "/>
    <s v="Ghana"/>
    <x v="4"/>
    <s v="ProdID-28001161"/>
    <s v="Electronics"/>
    <x v="7"/>
    <s v="Samsung UN32J4001 32-Inch J4001-Series 720p HD LED TV"/>
    <n v="4077"/>
    <n v="1060"/>
    <n v="2"/>
    <n v="5137"/>
    <n v="10274"/>
    <n v="0.11"/>
    <x v="0"/>
    <x v="0"/>
  </r>
  <r>
    <n v="549"/>
    <s v="OrdID-2019-0005491"/>
    <x v="186"/>
    <x v="194"/>
    <s v="Express 1 Day"/>
    <s v="CustID- 590"/>
    <s v="Michael Bamfo"/>
    <x v="1"/>
    <s v="Mandela"/>
    <s v="Ghana"/>
    <x v="4"/>
    <s v="ProdID-28001061"/>
    <s v="Home_Office"/>
    <x v="5"/>
    <s v="Italian Home Rice Cooker - 5 Litre White"/>
    <n v="662"/>
    <n v="219"/>
    <n v="13"/>
    <n v="881"/>
    <n v="11453"/>
    <n v="5.6106247199114029E-2"/>
    <x v="0"/>
    <x v="0"/>
  </r>
  <r>
    <n v="550"/>
    <s v="OrdID-2019-0005501"/>
    <x v="187"/>
    <x v="195"/>
    <s v="Pick up"/>
    <s v="CustID- 397"/>
    <s v="Godred Gyimah"/>
    <x v="2"/>
    <s v="Ashaiman "/>
    <s v="Ghana"/>
    <x v="4"/>
    <s v="ProdID-28001431"/>
    <s v="Home_Office"/>
    <x v="9"/>
    <s v="WD-40 Multi-Use Product with Smart Straw Sprays"/>
    <n v="49"/>
    <n v="15"/>
    <n v="13"/>
    <n v="64"/>
    <n v="832"/>
    <n v="5.3592580787664035E-3"/>
    <x v="0"/>
    <x v="0"/>
  </r>
  <r>
    <n v="551"/>
    <s v="OrdID-2019-0005511"/>
    <x v="188"/>
    <x v="196"/>
    <s v="2-3 Day"/>
    <s v="CustID- 397"/>
    <s v="Godred Gyimah"/>
    <x v="2"/>
    <s v="Ashaiman "/>
    <s v="Ghana"/>
    <x v="4"/>
    <s v="ProdID-28001271"/>
    <s v="Electronics"/>
    <x v="10"/>
    <s v="OPPO Watch 46MM WiFi Android Phone"/>
    <n v="473"/>
    <n v="91"/>
    <n v="9"/>
    <n v="564"/>
    <n v="5076"/>
    <n v="7.0000000000000007E-2"/>
    <x v="0"/>
    <x v="0"/>
  </r>
  <r>
    <n v="552"/>
    <s v="OrdID-2019-0005521"/>
    <x v="189"/>
    <x v="197"/>
    <s v="5-7 Day"/>
    <s v="CustID- 557"/>
    <s v="Ebenezer Darko"/>
    <x v="2"/>
    <s v="Accra"/>
    <s v="Ghana"/>
    <x v="4"/>
    <s v="ProdID-28000871"/>
    <s v="Home_Office"/>
    <x v="5"/>
    <s v="Scarlett Sc-20A Electric Kettle - 2 Litre Silver"/>
    <n v="1797"/>
    <n v="541"/>
    <n v="11"/>
    <n v="2338"/>
    <n v="25718"/>
    <n v="0.1880580623105865"/>
    <x v="0"/>
    <x v="0"/>
  </r>
  <r>
    <n v="567"/>
    <s v="OrdID-2019-0005671"/>
    <x v="57"/>
    <x v="198"/>
    <s v="5-7 Day"/>
    <s v="CustID- 590"/>
    <s v="Michael Bamfo"/>
    <x v="1"/>
    <s v="Mandela"/>
    <s v="Ghana"/>
    <x v="4"/>
    <s v="ProdID-28000411"/>
    <s v="Electronics"/>
    <x v="3"/>
    <s v="Samsung Galaxy Buds Wireless Headset - Black"/>
    <n v="377"/>
    <n v="181"/>
    <n v="16"/>
    <n v="558"/>
    <n v="8928"/>
    <n v="0.16292670824295241"/>
    <x v="0"/>
    <x v="0"/>
  </r>
  <r>
    <n v="572"/>
    <s v="OrdID-2019-0005721"/>
    <x v="131"/>
    <x v="199"/>
    <s v="2-3 Day"/>
    <s v="CustID- 397"/>
    <s v="Godred Gyimah"/>
    <x v="2"/>
    <s v="Ashaiman "/>
    <s v="Ghana"/>
    <x v="4"/>
    <s v="ProdID-28000501"/>
    <s v="Home_Office"/>
    <x v="5"/>
    <s v="Italian Home Rice Cooker - 5 Litre Black/Silver"/>
    <n v="1054"/>
    <n v="412"/>
    <n v="8"/>
    <n v="1466"/>
    <n v="11728"/>
    <n v="0.10998362743251357"/>
    <x v="0"/>
    <x v="0"/>
  </r>
  <r>
    <n v="575"/>
    <s v="OrdID-2019-0005751"/>
    <x v="190"/>
    <x v="133"/>
    <s v="5-7 Day"/>
    <s v="CustID- 590"/>
    <s v="Michael Bamfo"/>
    <x v="1"/>
    <s v="Mandela"/>
    <s v="Ghana"/>
    <x v="4"/>
    <s v="ProdID-28001351"/>
    <s v="Electronics"/>
    <x v="10"/>
    <s v="Smart Watch Bracelet Wristband Fitness Heart Rate BP Monitor iPhone Android"/>
    <n v="1006"/>
    <n v="423"/>
    <n v="14"/>
    <n v="1429"/>
    <n v="20006"/>
    <n v="1.0753748653111187E-2"/>
    <x v="0"/>
    <x v="0"/>
  </r>
  <r>
    <n v="581"/>
    <s v="OrdID-2019-0005811"/>
    <x v="58"/>
    <x v="134"/>
    <s v="5-7 Day"/>
    <s v="CustID- 557"/>
    <s v="Ebenezer Darko"/>
    <x v="2"/>
    <s v="Accra"/>
    <s v="Ghana"/>
    <x v="4"/>
    <s v="ProdID-28001401"/>
    <s v="Electronics"/>
    <x v="10"/>
    <s v="Michael Kors Gen 3 Smart Watch Authentic Digital wrist watch MKT5022 MG29"/>
    <n v="1004"/>
    <n v="332"/>
    <n v="5"/>
    <n v="1336"/>
    <n v="6680"/>
    <n v="4.6004273044153087E-3"/>
    <x v="0"/>
    <x v="0"/>
  </r>
  <r>
    <n v="589"/>
    <s v="OrdID-2019-0005891"/>
    <x v="191"/>
    <x v="200"/>
    <s v="5-7 Day"/>
    <s v="CustID- 397"/>
    <s v="Godred Gyimah"/>
    <x v="2"/>
    <s v="Ashaiman "/>
    <s v="Ghana"/>
    <x v="4"/>
    <s v="ProdID-28000401"/>
    <s v="Electronics"/>
    <x v="3"/>
    <s v="P47 Bluetooth Stereo Wireless Beats Headset - Black"/>
    <n v="474"/>
    <n v="234"/>
    <n v="5"/>
    <n v="708"/>
    <n v="3540"/>
    <n v="0.11209918655397198"/>
    <x v="0"/>
    <x v="0"/>
  </r>
  <r>
    <n v="598"/>
    <s v="OrdID-2019-0005981"/>
    <x v="192"/>
    <x v="63"/>
    <s v="Express 1 Day"/>
    <s v="CustID- 397"/>
    <s v="Godred Gyimah"/>
    <x v="2"/>
    <s v="Ashaiman "/>
    <s v="Ghana"/>
    <x v="4"/>
    <s v="ProdID-28000911"/>
    <s v="Electronics"/>
    <x v="7"/>
    <s v="43&quot; Toshiba 43V5863DA UHD Smart TV"/>
    <n v="6259"/>
    <n v="2567"/>
    <n v="3"/>
    <n v="8826"/>
    <n v="26478"/>
    <n v="0.14743568373853749"/>
    <x v="0"/>
    <x v="0"/>
  </r>
  <r>
    <n v="601"/>
    <s v="OrdID-2019-0006011"/>
    <x v="61"/>
    <x v="201"/>
    <s v="5-7 Day"/>
    <s v="CustID- 557"/>
    <s v="Ebenezer Darko"/>
    <x v="2"/>
    <s v="Accra"/>
    <s v="Ghana"/>
    <x v="4"/>
    <s v="ProdID-28000781"/>
    <s v="Home_Office"/>
    <x v="5"/>
    <s v="Scarlett SC-20A/20B Electric Kettle - 2 Litre Silver"/>
    <n v="1034"/>
    <n v="362"/>
    <n v="9"/>
    <n v="1396"/>
    <n v="12564"/>
    <n v="0.10436344059280159"/>
    <x v="0"/>
    <x v="0"/>
  </r>
  <r>
    <n v="606"/>
    <s v="OrdID-2019-0006061"/>
    <x v="193"/>
    <x v="201"/>
    <s v="2-3 Day"/>
    <s v="CustID- 590"/>
    <s v="Michael Bamfo"/>
    <x v="1"/>
    <s v="Mandela"/>
    <s v="Ghana"/>
    <x v="4"/>
    <s v="ProdID-28000381"/>
    <s v="Home_Office"/>
    <x v="2"/>
    <s v="Ergonomic Mesh Office Swivel Chair - Black"/>
    <n v="528"/>
    <n v="170"/>
    <n v="16"/>
    <n v="698"/>
    <n v="11168"/>
    <n v="9.1854101502435712E-2"/>
    <x v="0"/>
    <x v="0"/>
  </r>
  <r>
    <n v="618"/>
    <s v="OrdID-2019-0006181"/>
    <x v="194"/>
    <x v="202"/>
    <s v="Pick up"/>
    <s v="CustID- 590"/>
    <s v="Michael Bamfo"/>
    <x v="1"/>
    <s v="Mandela"/>
    <s v="Ghana"/>
    <x v="4"/>
    <s v="ProdID-28001281"/>
    <s v="Home_Office"/>
    <x v="9"/>
    <s v="Xacto X3311 N0. 1 Precision Knife With 5 No. 11 Blades#1"/>
    <n v="43"/>
    <n v="18"/>
    <n v="6"/>
    <n v="61"/>
    <n v="366"/>
    <n v="1.8131974005256207E-2"/>
    <x v="0"/>
    <x v="0"/>
  </r>
  <r>
    <n v="627"/>
    <s v="OrdID-2019-0006271"/>
    <x v="195"/>
    <x v="203"/>
    <s v="5-7 Day"/>
    <s v="CustID- 397"/>
    <s v="Godred Gyimah"/>
    <x v="2"/>
    <s v="Ashaiman "/>
    <s v="Ghana"/>
    <x v="4"/>
    <s v="ProdID-28000411"/>
    <s v="Electronics"/>
    <x v="3"/>
    <s v="Samsung Galaxy Buds Wireless Headset - Black"/>
    <n v="377"/>
    <n v="181"/>
    <n v="16"/>
    <n v="558"/>
    <n v="8928"/>
    <n v="0.16292670824295241"/>
    <x v="0"/>
    <x v="0"/>
  </r>
  <r>
    <n v="644"/>
    <s v="OrdID-2019-0006441"/>
    <x v="196"/>
    <x v="204"/>
    <s v="5-7 Day"/>
    <s v="CustID- 397"/>
    <s v="Godred Gyimah"/>
    <x v="2"/>
    <s v="Ashaiman "/>
    <s v="Ghana"/>
    <x v="4"/>
    <s v="ProdID-28000891"/>
    <s v="Phone_Tablets"/>
    <x v="6"/>
    <s v="Plantronics Blackwire C225 Headset"/>
    <n v="580"/>
    <n v="140"/>
    <n v="10"/>
    <n v="720"/>
    <n v="7200"/>
    <n v="0.06"/>
    <x v="0"/>
    <x v="0"/>
  </r>
  <r>
    <n v="651"/>
    <s v="OrdID-2019-0006511"/>
    <x v="67"/>
    <x v="204"/>
    <s v="Pick up"/>
    <s v="CustID- 557"/>
    <s v="Ebenezer Darko"/>
    <x v="2"/>
    <s v="Accra"/>
    <s v="Ghana"/>
    <x v="4"/>
    <s v="ProdID-28000791"/>
    <s v="Electronics"/>
    <x v="12"/>
    <s v="Airtech MR356 50W UHF duplexer N-type connectors"/>
    <n v="1432"/>
    <n v="530"/>
    <n v="4"/>
    <n v="1962"/>
    <n v="7848"/>
    <n v="5.2499170423757249E-2"/>
    <x v="0"/>
    <x v="0"/>
  </r>
  <r>
    <n v="1"/>
    <s v="OrdID-2018-0000011"/>
    <x v="0"/>
    <x v="72"/>
    <s v="5-7 Day"/>
    <s v="CustID- 401"/>
    <s v="Selorm Addo"/>
    <x v="1"/>
    <s v="Tamale"/>
    <s v="Ghana"/>
    <x v="5"/>
    <s v="ProdID-28000011"/>
    <s v="Electronics"/>
    <x v="1"/>
    <s v="Power Supply Module for HKC 401-2K201-D4211 HKL-480201/500201/550201 Accessories"/>
    <n v="150"/>
    <n v="62"/>
    <n v="11"/>
    <n v="212"/>
    <n v="2332"/>
    <n v="7.4904660136339132E-2"/>
    <x v="0"/>
    <x v="0"/>
  </r>
  <r>
    <n v="3"/>
    <s v="OrdID-2018-0000031"/>
    <x v="0"/>
    <x v="205"/>
    <s v="2-3 Day"/>
    <s v="CustID- 214"/>
    <s v="Priscilla Mintah"/>
    <x v="1"/>
    <s v="Tamale"/>
    <s v="Ghana"/>
    <x v="5"/>
    <s v="ProdID-28000031"/>
    <s v="Home_Office"/>
    <x v="2"/>
    <s v="Printed Chair Cover Soft Milk Silk"/>
    <n v="290"/>
    <n v="53"/>
    <n v="8"/>
    <n v="343"/>
    <n v="2744"/>
    <n v="0.05"/>
    <x v="0"/>
    <x v="0"/>
  </r>
  <r>
    <n v="8"/>
    <s v="OrdID-2018-0000081"/>
    <x v="0"/>
    <x v="205"/>
    <s v="Pick up"/>
    <s v="CustID- 496"/>
    <s v="Bridget Okyere"/>
    <x v="1"/>
    <s v="Yendi"/>
    <s v="Ghana"/>
    <x v="5"/>
    <s v="ProdID-28000081"/>
    <s v="Home_Office"/>
    <x v="2"/>
    <s v="Office suppliers"/>
    <n v="90"/>
    <n v="41"/>
    <n v="3"/>
    <n v="131"/>
    <n v="393"/>
    <n v="4.2304530257011863E-2"/>
    <x v="2"/>
    <x v="0"/>
  </r>
  <r>
    <n v="10"/>
    <s v="OrdID-2018-0000101"/>
    <x v="96"/>
    <x v="98"/>
    <s v="Pick up"/>
    <s v="CustID- 496"/>
    <s v="Bridget Okyere"/>
    <x v="1"/>
    <s v="Yendi"/>
    <s v="Ghana"/>
    <x v="5"/>
    <s v="ProdID-28000101"/>
    <s v="Home_Office"/>
    <x v="2"/>
    <s v="Bean bag"/>
    <n v="260"/>
    <n v="113"/>
    <n v="12"/>
    <n v="373"/>
    <n v="4476"/>
    <n v="0.11749039261135347"/>
    <x v="0"/>
    <x v="0"/>
  </r>
  <r>
    <n v="18"/>
    <s v="OrdID-2018-0000181"/>
    <x v="3"/>
    <x v="206"/>
    <s v="5-7 Day"/>
    <s v="CustID- 453"/>
    <s v="Osei Bonsu"/>
    <x v="2"/>
    <s v="Tamale"/>
    <s v="Ghana"/>
    <x v="5"/>
    <s v="ProdID-28000181"/>
    <s v="Phone_Tablets"/>
    <x v="0"/>
    <s v="Xiaomi Redmi Note 7 - 64GB - Space Black (Unlocked) (Dual SIM)"/>
    <n v="1747"/>
    <n v="752"/>
    <n v="6"/>
    <n v="2499"/>
    <n v="14994"/>
    <n v="8.3387879691293174E-2"/>
    <x v="0"/>
    <x v="0"/>
  </r>
  <r>
    <n v="27"/>
    <s v="OrdID-2018-0000271"/>
    <x v="69"/>
    <x v="155"/>
    <s v="2-3 Day"/>
    <s v="CustID- 401"/>
    <s v="Selorm Addo"/>
    <x v="1"/>
    <s v="Tamale"/>
    <s v="Ghana"/>
    <x v="5"/>
    <s v="ProdID-28000271"/>
    <s v="Electronics"/>
    <x v="1"/>
    <s v="LG Model 8102 ITE Cell Phone AC Adapter Power Supply phone accessories wires"/>
    <n v="292"/>
    <n v="71"/>
    <n v="3"/>
    <n v="363"/>
    <n v="1089"/>
    <n v="0.04"/>
    <x v="0"/>
    <x v="0"/>
  </r>
  <r>
    <n v="33"/>
    <s v="OrdID-2018-0000331"/>
    <x v="197"/>
    <x v="207"/>
    <s v="2-3 Day"/>
    <s v="CustID- 271"/>
    <s v="Francisca Obeng"/>
    <x v="2"/>
    <s v="Tamale"/>
    <s v="Ghana"/>
    <x v="5"/>
    <s v="ProdID-28000331"/>
    <s v="Phone_Tablets"/>
    <x v="4"/>
    <s v="1080P HD Webcam With Microphone Auto Focusing Web Camera For PC Laptop Desktop"/>
    <n v="530"/>
    <n v="92"/>
    <n v="6"/>
    <n v="622"/>
    <n v="3732"/>
    <n v="0"/>
    <x v="0"/>
    <x v="0"/>
  </r>
  <r>
    <n v="39"/>
    <s v="OrdID-2018-0000391"/>
    <x v="149"/>
    <x v="208"/>
    <s v="Pick up"/>
    <s v="CustID- 102"/>
    <s v="Owusu Sekyere"/>
    <x v="2"/>
    <s v="Tamale"/>
    <s v="Ghana"/>
    <x v="5"/>
    <s v="ProdID-28000391"/>
    <s v="Home_Office"/>
    <x v="5"/>
    <s v="Binatone DI-1255 Dry Iron - 1200 Watt White/Black"/>
    <n v="576"/>
    <n v="213"/>
    <n v="9"/>
    <n v="789"/>
    <n v="7101"/>
    <n v="5.4255631283360216E-2"/>
    <x v="0"/>
    <x v="0"/>
  </r>
  <r>
    <n v="43"/>
    <s v="OrdID-2018-0000431"/>
    <x v="198"/>
    <x v="209"/>
    <s v="2-3 Day"/>
    <s v="CustID- 214"/>
    <s v="Priscilla Mintah"/>
    <x v="1"/>
    <s v="Tamale"/>
    <s v="Ghana"/>
    <x v="5"/>
    <s v="ProdID-28000431"/>
    <s v="Electronics"/>
    <x v="3"/>
    <s v="H17T Bluetooth Earphone With Charging Case - White"/>
    <n v="256"/>
    <n v="86"/>
    <n v="15"/>
    <n v="342"/>
    <n v="5130"/>
    <n v="0.10190246978295869"/>
    <x v="0"/>
    <x v="0"/>
  </r>
  <r>
    <n v="44"/>
    <s v="OrdID-2018-0000441"/>
    <x v="5"/>
    <x v="8"/>
    <s v="Express 1 Day"/>
    <s v="CustID- 214"/>
    <s v="Priscilla Mintah"/>
    <x v="1"/>
    <s v="Tamale"/>
    <s v="Ghana"/>
    <x v="5"/>
    <s v="ProdID-28000441"/>
    <s v="Phone_Tablets"/>
    <x v="4"/>
    <s v="N Logitech G230 Stereo Gaming Noise-cancelling Wired Headset (981-000541)"/>
    <n v="240"/>
    <n v="64"/>
    <n v="1"/>
    <n v="304"/>
    <n v="304"/>
    <n v="0.09"/>
    <x v="0"/>
    <x v="0"/>
  </r>
  <r>
    <n v="47"/>
    <s v="OrdID-2018-0000471"/>
    <x v="5"/>
    <x v="8"/>
    <s v="Pick up"/>
    <s v="CustID- 146"/>
    <s v="Ernestina Darko"/>
    <x v="2"/>
    <s v="Bimbilla"/>
    <s v="Ghana"/>
    <x v="5"/>
    <s v="ProdID-28000471"/>
    <s v="Phone_Tablets"/>
    <x v="4"/>
    <s v="Screen Cleaning Kit Cleaner Spray Brush Microfiber Cloth Wipe Phone TV Camera"/>
    <n v="571"/>
    <n v="167"/>
    <n v="6"/>
    <n v="738"/>
    <n v="4428"/>
    <n v="0.08"/>
    <x v="0"/>
    <x v="0"/>
  </r>
  <r>
    <n v="54"/>
    <s v="OrdID-2018-0000541"/>
    <x v="70"/>
    <x v="210"/>
    <s v="Pick up"/>
    <s v="CustID- 496"/>
    <s v="Bridget Okyere"/>
    <x v="1"/>
    <s v="Yendi"/>
    <s v="Ghana"/>
    <x v="5"/>
    <s v="ProdID-28000531"/>
    <s v="Phone_Tablets"/>
    <x v="6"/>
    <s v="Telephone Cord, Phone Cord, Handset Cord, Black, 2 Pack, Universally Compatible"/>
    <n v="553"/>
    <n v="221"/>
    <n v="5"/>
    <n v="774"/>
    <n v="3870"/>
    <n v="0.12126992922421241"/>
    <x v="0"/>
    <x v="0"/>
  </r>
  <r>
    <n v="59"/>
    <s v="OrdID-2018-0000591"/>
    <x v="7"/>
    <x v="9"/>
    <s v="5-7 Day"/>
    <s v="CustID- 102"/>
    <s v="Owusu Sekyere"/>
    <x v="2"/>
    <s v="Tamale"/>
    <s v="Ghana"/>
    <x v="5"/>
    <s v="ProdID-28000581"/>
    <s v="Phone_Tablets"/>
    <x v="6"/>
    <s v="Replacement Battery BT162342 / BT262342 for Vtech AT&amp;T Cordless Telephones CS6114"/>
    <n v="469"/>
    <n v="95"/>
    <n v="17"/>
    <n v="564"/>
    <n v="9588"/>
    <n v="0.08"/>
    <x v="0"/>
    <x v="0"/>
  </r>
  <r>
    <n v="61"/>
    <s v="OrdID-2018-0000611"/>
    <x v="8"/>
    <x v="99"/>
    <s v="5-7 Day"/>
    <s v="CustID- 401"/>
    <s v="Selorm Addo"/>
    <x v="1"/>
    <s v="Tamale"/>
    <s v="Ghana"/>
    <x v="5"/>
    <s v="ProdID-28000601"/>
    <s v="Phone_Tablets"/>
    <x v="6"/>
    <s v="Willful M98 Bluetooth Headset Wireless Headset with Microphone Charging Base Pro Clear Sound for Car Truck Driver Call Center Home Office PC"/>
    <n v="603"/>
    <n v="260"/>
    <n v="1"/>
    <n v="863"/>
    <n v="863"/>
    <n v="0.13832198399423132"/>
    <x v="0"/>
    <x v="0"/>
  </r>
  <r>
    <n v="62"/>
    <s v="OrdID-2018-0000621"/>
    <x v="8"/>
    <x v="11"/>
    <s v="5-7 Day"/>
    <s v="CustID- 453"/>
    <s v="Osei Bonsu"/>
    <x v="2"/>
    <s v="Tamale"/>
    <s v="Ghana"/>
    <x v="5"/>
    <s v="ProdID-28000611"/>
    <s v="Phone_Tablets"/>
    <x v="6"/>
    <s v="Telephone-Headset Microphone Noise-Cancelling Headphone Hands-Free - Quick Disconnect with RJ9 Cables for Yealink Polycom Avaya Unify Vtech Grandstream Mitel Phones"/>
    <n v="225"/>
    <n v="45"/>
    <n v="16"/>
    <n v="270"/>
    <n v="4320"/>
    <n v="0.05"/>
    <x v="0"/>
    <x v="0"/>
  </r>
  <r>
    <n v="68"/>
    <s v="OrdID-2018-0000681"/>
    <x v="9"/>
    <x v="9"/>
    <s v="2-3 Day"/>
    <s v="CustID- 453"/>
    <s v="Osei Bonsu"/>
    <x v="2"/>
    <s v="Tamale"/>
    <s v="Ghana"/>
    <x v="5"/>
    <s v="ProdID-28000651"/>
    <s v="Phone_Tablets"/>
    <x v="6"/>
    <s v="Logitech 3.5 mm Analog Stereo Headset H151 with Boom Microphone - Black"/>
    <n v="598"/>
    <n v="103"/>
    <n v="4"/>
    <n v="701"/>
    <n v="2804"/>
    <n v="0.01"/>
    <x v="0"/>
    <x v="0"/>
  </r>
  <r>
    <n v="71"/>
    <s v="OrdID-2018-0000711"/>
    <x v="9"/>
    <x v="12"/>
    <s v="5-7 Day"/>
    <s v="CustID- 271"/>
    <s v="Francisca Obeng"/>
    <x v="2"/>
    <s v="Tamale"/>
    <s v="Ghana"/>
    <x v="5"/>
    <s v="ProdID-28000671"/>
    <s v="Home_Office"/>
    <x v="5"/>
    <s v="KB-999G Blender - 1.5 Litre-Black"/>
    <n v="539"/>
    <n v="109"/>
    <n v="1"/>
    <n v="648"/>
    <n v="648"/>
    <n v="7.0000000000000007E-2"/>
    <x v="0"/>
    <x v="0"/>
  </r>
  <r>
    <n v="73"/>
    <s v="OrdID-2018-0000731"/>
    <x v="9"/>
    <x v="159"/>
    <s v="2-3 Day"/>
    <s v="CustID- 453"/>
    <s v="Osei Bonsu"/>
    <x v="2"/>
    <s v="Tamale"/>
    <s v="Ghana"/>
    <x v="5"/>
    <s v="ProdID-28000691"/>
    <s v="Electronics"/>
    <x v="8"/>
    <s v="Pioneer VSX-451 AM/FM Pro-Logic Home Audio Stereo Receiver with remote"/>
    <n v="1058"/>
    <n v="308"/>
    <n v="5"/>
    <n v="1366"/>
    <n v="6830"/>
    <n v="0.06"/>
    <x v="0"/>
    <x v="0"/>
  </r>
  <r>
    <n v="76"/>
    <s v="OrdID-2018-0000761"/>
    <x v="71"/>
    <x v="12"/>
    <s v="2-3 Day"/>
    <s v="CustID- 453"/>
    <s v="Osei Bonsu"/>
    <x v="2"/>
    <s v="Tamale"/>
    <s v="Ghana"/>
    <x v="5"/>
    <s v="ProdID-28000711"/>
    <s v="Electronics"/>
    <x v="8"/>
    <s v="Acoustic Audio GX-350 Speakers (2x Pair) DJ Home Stereo Theater PA Surround 8ohm"/>
    <n v="1203"/>
    <n v="469"/>
    <n v="7"/>
    <n v="1672"/>
    <n v="11704"/>
    <n v="0.10141043380121151"/>
    <x v="0"/>
    <x v="0"/>
  </r>
  <r>
    <n v="88"/>
    <s v="OrdID-2018-0000881"/>
    <x v="97"/>
    <x v="211"/>
    <s v="2-3 Day"/>
    <s v="CustID- 146"/>
    <s v="Ernestina Darko"/>
    <x v="2"/>
    <s v="Bimbilla"/>
    <s v="Ghana"/>
    <x v="5"/>
    <s v="ProdID-28000101"/>
    <s v="Home_Office"/>
    <x v="2"/>
    <s v="Bean bag"/>
    <n v="260"/>
    <n v="113"/>
    <n v="12"/>
    <n v="373"/>
    <n v="4476"/>
    <n v="0.11749039261135347"/>
    <x v="0"/>
    <x v="0"/>
  </r>
  <r>
    <n v="92"/>
    <s v="OrdID-2018-0000921"/>
    <x v="98"/>
    <x v="100"/>
    <s v="2-3 Day"/>
    <s v="CustID- 271"/>
    <s v="Francisca Obeng"/>
    <x v="2"/>
    <s v="Tamale"/>
    <s v="Ghana"/>
    <x v="5"/>
    <s v="ProdID-28000841"/>
    <s v="Electronics"/>
    <x v="12"/>
    <s v="Sigma Wireless SDX460 UHF 440-512MHz duplexer N-type connectors"/>
    <n v="320"/>
    <n v="145"/>
    <n v="13"/>
    <n v="465"/>
    <n v="6045"/>
    <n v="2.8403521364361438E-2"/>
    <x v="0"/>
    <x v="0"/>
  </r>
  <r>
    <n v="94"/>
    <s v="OrdID-2018-0000941"/>
    <x v="98"/>
    <x v="100"/>
    <s v="2-3 Day"/>
    <s v="CustID- 271"/>
    <s v="Francisca Obeng"/>
    <x v="2"/>
    <s v="Tamale"/>
    <s v="Ghana"/>
    <x v="5"/>
    <s v="ProdID-28000861"/>
    <s v="Electronics"/>
    <x v="12"/>
    <s v="Motorola GP344 UHF 403-470MHz  handportable c/w battery &amp; antenna #B"/>
    <n v="240"/>
    <n v="78"/>
    <n v="13"/>
    <n v="318"/>
    <n v="4134"/>
    <n v="4.5824921045745204E-2"/>
    <x v="0"/>
    <x v="0"/>
  </r>
  <r>
    <n v="96"/>
    <s v="OrdID-2018-0000961"/>
    <x v="73"/>
    <x v="100"/>
    <s v="Pick up"/>
    <s v="CustID- 453"/>
    <s v="Osei Bonsu"/>
    <x v="2"/>
    <s v="Tamale"/>
    <s v="Ghana"/>
    <x v="5"/>
    <s v="ProdID-28000881"/>
    <s v="Phone_Tablets"/>
    <x v="6"/>
    <s v="Softalk Phone Line Cord 15-Feet Silver Landline Telephone Accessory (46615)"/>
    <n v="241"/>
    <n v="75"/>
    <n v="2"/>
    <n v="316"/>
    <n v="632"/>
    <n v="1.2873407254037942E-2"/>
    <x v="0"/>
    <x v="0"/>
  </r>
  <r>
    <n v="101"/>
    <s v="OrdID-2018-0001011"/>
    <x v="99"/>
    <x v="101"/>
    <s v="5-7 Day"/>
    <s v="CustID- 496"/>
    <s v="Bridget Okyere"/>
    <x v="1"/>
    <s v="Yendi"/>
    <s v="Ghana"/>
    <x v="5"/>
    <s v="ProdID-28000931"/>
    <s v="Home_Office"/>
    <x v="5"/>
    <s v="Electric Kettle - 2 Litre Silver"/>
    <n v="496"/>
    <n v="149"/>
    <n v="13"/>
    <n v="645"/>
    <n v="8385"/>
    <n v="1.1378652728144215E-2"/>
    <x v="0"/>
    <x v="0"/>
  </r>
  <r>
    <n v="103"/>
    <s v="OrdID-2018-0001031"/>
    <x v="99"/>
    <x v="101"/>
    <s v="5-7 Day"/>
    <s v="CustID- 214"/>
    <s v="Priscilla Mintah"/>
    <x v="1"/>
    <s v="Tamale"/>
    <s v="Ghana"/>
    <x v="5"/>
    <s v="ProdID-28000951"/>
    <s v="Home_Office"/>
    <x v="5"/>
    <s v="Queen Size Bedsheet Set 4 Pieces - Yellow/Black + Free Laundry Mesh"/>
    <n v="860"/>
    <n v="302"/>
    <n v="1"/>
    <n v="1162"/>
    <n v="1162"/>
    <n v="6.2053198095972824E-2"/>
    <x v="0"/>
    <x v="0"/>
  </r>
  <r>
    <n v="104"/>
    <s v="OrdID-2018-0001041"/>
    <x v="99"/>
    <x v="212"/>
    <s v="5-7 Day"/>
    <s v="CustID- 453"/>
    <s v="Osei Bonsu"/>
    <x v="2"/>
    <s v="Tamale"/>
    <s v="Ghana"/>
    <x v="5"/>
    <s v="ProdID-28000961"/>
    <s v="Phone_Tablets"/>
    <x v="6"/>
    <s v="SOUTHWESTERN BELL S60067 White Handset Cord 12 Feet"/>
    <n v="561"/>
    <n v="214"/>
    <n v="4"/>
    <n v="775"/>
    <n v="3100"/>
    <n v="0"/>
    <x v="0"/>
    <x v="0"/>
  </r>
  <r>
    <n v="109"/>
    <s v="OrdID-2018-0001091"/>
    <x v="11"/>
    <x v="14"/>
    <s v="5-7 Day"/>
    <s v="CustID- 271"/>
    <s v="Francisca Obeng"/>
    <x v="2"/>
    <s v="Tamale"/>
    <s v="Ghana"/>
    <x v="5"/>
    <s v="ProdID-28001011"/>
    <s v="Home_Office"/>
    <x v="5"/>
    <s v="16 Cubes Plastic Wardrobe + 8 Shoe Rack - Black"/>
    <n v="497"/>
    <n v="179"/>
    <n v="4"/>
    <n v="676"/>
    <n v="2704"/>
    <n v="6.9271292217426297E-2"/>
    <x v="0"/>
    <x v="0"/>
  </r>
  <r>
    <n v="110"/>
    <s v="OrdID-2018-0001101"/>
    <x v="199"/>
    <x v="77"/>
    <s v="5-7 Day"/>
    <s v="CustID- 401"/>
    <s v="Selorm Addo"/>
    <x v="1"/>
    <s v="Tamale"/>
    <s v="Ghana"/>
    <x v="5"/>
    <s v="ProdID-28001021"/>
    <s v="Home_Office"/>
    <x v="5"/>
    <s v="Neon NRC-22 Rice Cooker - 2.2 Litre Black/Silver"/>
    <n v="626"/>
    <n v="132"/>
    <n v="11"/>
    <n v="758"/>
    <n v="8338"/>
    <n v="0.02"/>
    <x v="0"/>
    <x v="0"/>
  </r>
  <r>
    <n v="118"/>
    <s v="OrdID-2018-0001181"/>
    <x v="200"/>
    <x v="213"/>
    <s v="2-3 Day"/>
    <s v="CustID- 146"/>
    <s v="Ernestina Darko"/>
    <x v="2"/>
    <s v="Bimbilla"/>
    <s v="Ghana"/>
    <x v="5"/>
    <s v="ProdID-28001071"/>
    <s v="Phone_Tablets"/>
    <x v="6"/>
    <s v="25 Feet Black Phone Telephone Extension Cord Cable Wire with Standard RJ-11 Plugs by True"/>
    <n v="519"/>
    <n v="270"/>
    <n v="4"/>
    <n v="789"/>
    <n v="3156"/>
    <n v="0.19063317254619375"/>
    <x v="0"/>
    <x v="0"/>
  </r>
  <r>
    <n v="128"/>
    <s v="OrdID-2018-0001281"/>
    <x v="201"/>
    <x v="214"/>
    <s v="2-3 Day"/>
    <s v="CustID- 401"/>
    <s v="Selorm Addo"/>
    <x v="1"/>
    <s v="Tamale"/>
    <s v="Ghana"/>
    <x v="5"/>
    <s v="ProdID-28001171"/>
    <s v="Home_Office"/>
    <x v="5"/>
    <s v="Touch Me Toothpaste Dispenser + 5 Slot Tooth Brush Holder - White"/>
    <n v="1025"/>
    <n v="422"/>
    <n v="2"/>
    <n v="1447"/>
    <n v="2894"/>
    <n v="7.7342388969157461E-2"/>
    <x v="0"/>
    <x v="0"/>
  </r>
  <r>
    <n v="130"/>
    <s v="OrdID-2018-0001301"/>
    <x v="201"/>
    <x v="214"/>
    <s v="2-3 Day"/>
    <s v="CustID- 146"/>
    <s v="Ernestina Darko"/>
    <x v="2"/>
    <s v="Bimbilla"/>
    <s v="Ghana"/>
    <x v="5"/>
    <s v="ProdID-28001171"/>
    <s v="Home_Office"/>
    <x v="5"/>
    <s v="Touch Me Toothpaste Dispenser + 5 Slot Tooth Brush Holder - White"/>
    <n v="1025"/>
    <n v="422"/>
    <n v="2"/>
    <n v="1447"/>
    <n v="2894"/>
    <n v="7.7342388969157461E-2"/>
    <x v="0"/>
    <x v="0"/>
  </r>
  <r>
    <n v="131"/>
    <s v="OrdID-2018-0001311"/>
    <x v="201"/>
    <x v="215"/>
    <s v="Pick up"/>
    <s v="CustID- 453"/>
    <s v="Osei Bonsu"/>
    <x v="2"/>
    <s v="Tamale"/>
    <s v="Ghana"/>
    <x v="5"/>
    <s v="ProdID-28001191"/>
    <s v="Home_Office"/>
    <x v="5"/>
    <s v="Bomei BM-929 Cordless Electric Kettle - White/Blue"/>
    <n v="996"/>
    <n v="300"/>
    <n v="10"/>
    <n v="1296"/>
    <n v="12960"/>
    <n v="3.8077605075124143E-2"/>
    <x v="0"/>
    <x v="0"/>
  </r>
  <r>
    <n v="132"/>
    <s v="OrdID-2018-0001321"/>
    <x v="201"/>
    <x v="102"/>
    <s v="5-7 Day"/>
    <s v="CustID- 401"/>
    <s v="Selorm Addo"/>
    <x v="1"/>
    <s v="Tamale"/>
    <s v="Ghana"/>
    <x v="5"/>
    <s v="ProdID-28001201"/>
    <s v="Home_Office"/>
    <x v="11"/>
    <s v="High quality A4 Navigator"/>
    <n v="20"/>
    <n v="7"/>
    <n v="4"/>
    <n v="27"/>
    <n v="108"/>
    <n v="4.1152132208912971E-2"/>
    <x v="0"/>
    <x v="0"/>
  </r>
  <r>
    <n v="133"/>
    <s v="OrdID-2018-0001331"/>
    <x v="100"/>
    <x v="102"/>
    <s v="Express 1 Day"/>
    <s v="CustID- 453"/>
    <s v="Osei Bonsu"/>
    <x v="2"/>
    <s v="Tamale"/>
    <s v="Ghana"/>
    <x v="5"/>
    <s v="ProdID-28001211"/>
    <s v="Electronics"/>
    <x v="10"/>
    <s v="Xiaomi Mi Band 5 Smart Watch Wristband Amoled Bluetooth 5 Water ENGLISH VERSION"/>
    <n v="337"/>
    <n v="89"/>
    <n v="14"/>
    <n v="426"/>
    <n v="5964"/>
    <n v="0.05"/>
    <x v="0"/>
    <x v="0"/>
  </r>
  <r>
    <n v="135"/>
    <s v="OrdID-2018-0001351"/>
    <x v="100"/>
    <x v="216"/>
    <s v="2-3 Day"/>
    <s v="CustID- 146"/>
    <s v="Ernestina Darko"/>
    <x v="2"/>
    <s v="Bimbilla"/>
    <s v="Ghana"/>
    <x v="5"/>
    <s v="ProdID-28001231"/>
    <s v="Home_Office"/>
    <x v="11"/>
    <s v="Texas Instruments TI-30XS MultiView Scientific Calculator"/>
    <n v="25"/>
    <n v="9"/>
    <n v="11"/>
    <n v="34"/>
    <n v="374"/>
    <n v="0.16604003444712784"/>
    <x v="0"/>
    <x v="0"/>
  </r>
  <r>
    <n v="136"/>
    <s v="OrdID-2018-0001361"/>
    <x v="100"/>
    <x v="217"/>
    <s v="2-3 Day"/>
    <s v="CustID- 453"/>
    <s v="Osei Bonsu"/>
    <x v="2"/>
    <s v="Tamale"/>
    <s v="Ghana"/>
    <x v="5"/>
    <s v="ProdID-28001241"/>
    <s v="Electronics"/>
    <x v="10"/>
    <s v="Xiaomi Huami Amazfit Stratos Pace 2 Smart Watch with GPS English Version"/>
    <n v="381"/>
    <n v="77"/>
    <n v="12"/>
    <n v="458"/>
    <n v="5496"/>
    <n v="7.0000000000000007E-2"/>
    <x v="0"/>
    <x v="0"/>
  </r>
  <r>
    <n v="147"/>
    <s v="OrdID-2018-0001471"/>
    <x v="15"/>
    <x v="218"/>
    <s v="5-7 Day"/>
    <s v="CustID- 146"/>
    <s v="Ernestina Darko"/>
    <x v="2"/>
    <s v="Bimbilla"/>
    <s v="Ghana"/>
    <x v="5"/>
    <s v="ProdID-28001351"/>
    <s v="Electronics"/>
    <x v="10"/>
    <s v="Smart Watch Bracelet Wristband Fitness Heart Rate BP Monitor iPhone Android"/>
    <n v="582"/>
    <n v="112"/>
    <n v="14"/>
    <n v="694"/>
    <n v="9716"/>
    <n v="0"/>
    <x v="0"/>
    <x v="0"/>
  </r>
  <r>
    <n v="148"/>
    <s v="OrdID-2018-0001481"/>
    <x v="202"/>
    <x v="219"/>
    <s v="2-3 Day"/>
    <s v="CustID- 401"/>
    <s v="Selorm Addo"/>
    <x v="1"/>
    <s v="Tamale"/>
    <s v="Ghana"/>
    <x v="5"/>
    <s v="ProdID-28001361"/>
    <s v="Home_Office"/>
    <x v="9"/>
    <s v="AstroAI Portable Air Compressor Pump Parent"/>
    <n v="32"/>
    <n v="13"/>
    <n v="2"/>
    <n v="45"/>
    <n v="90"/>
    <n v="7.341462542589168E-2"/>
    <x v="0"/>
    <x v="0"/>
  </r>
  <r>
    <n v="150"/>
    <s v="OrdID-2018-0001501"/>
    <x v="152"/>
    <x v="17"/>
    <s v="2-3 Day"/>
    <s v="CustID- 214"/>
    <s v="Priscilla Mintah"/>
    <x v="1"/>
    <s v="Tamale"/>
    <s v="Ghana"/>
    <x v="5"/>
    <s v="ProdID-28001381"/>
    <s v="Home_Office"/>
    <x v="9"/>
    <s v="Crankbrothers M19 Multi-Tool + Case"/>
    <n v="38"/>
    <n v="18"/>
    <n v="10"/>
    <n v="56"/>
    <n v="560"/>
    <n v="0.13135012008498465"/>
    <x v="0"/>
    <x v="0"/>
  </r>
  <r>
    <n v="154"/>
    <s v="OrdID-2018-0001541"/>
    <x v="136"/>
    <x v="140"/>
    <s v="2-3 Day"/>
    <s v="CustID- 401"/>
    <s v="Selorm Addo"/>
    <x v="1"/>
    <s v="Tamale"/>
    <s v="Ghana"/>
    <x v="5"/>
    <s v="ProdID-28001421"/>
    <s v="Electronics"/>
    <x v="10"/>
    <s v="Skagen Falster 2 SKT5103 Smartwatch Stainless Steel Touchscreen"/>
    <n v="247"/>
    <n v="105"/>
    <n v="8"/>
    <n v="352"/>
    <n v="2816"/>
    <n v="7.7808285817815778E-2"/>
    <x v="0"/>
    <x v="0"/>
  </r>
  <r>
    <n v="161"/>
    <s v="OrdID-2018-0001611"/>
    <x v="104"/>
    <x v="107"/>
    <s v="2-3 Day"/>
    <s v="CustID- 271"/>
    <s v="Francisca Obeng"/>
    <x v="2"/>
    <s v="Tamale"/>
    <s v="Ghana"/>
    <x v="5"/>
    <s v="ProdID-28001421"/>
    <s v="Electronics"/>
    <x v="10"/>
    <s v="Skagen Falster 2 SKT5103 Smartwatch Stainless Steel Touchscreen"/>
    <n v="247"/>
    <n v="105"/>
    <n v="6"/>
    <n v="352"/>
    <n v="2112"/>
    <n v="0"/>
    <x v="0"/>
    <x v="0"/>
  </r>
  <r>
    <n v="164"/>
    <s v="OrdID-2018-0001641"/>
    <x v="104"/>
    <x v="106"/>
    <s v="2-3 Day"/>
    <s v="CustID- 214"/>
    <s v="Priscilla Mintah"/>
    <x v="1"/>
    <s v="Tamale"/>
    <s v="Ghana"/>
    <x v="5"/>
    <s v="ProdID-28000101"/>
    <s v="Home_Office"/>
    <x v="2"/>
    <s v="Bean bag"/>
    <n v="260"/>
    <n v="113"/>
    <n v="10"/>
    <n v="373"/>
    <n v="3730"/>
    <n v="0.13135012008498465"/>
    <x v="0"/>
    <x v="0"/>
  </r>
  <r>
    <n v="166"/>
    <s v="OrdID-2018-0001661"/>
    <x v="105"/>
    <x v="108"/>
    <s v="2-3 Day"/>
    <s v="CustID- 214"/>
    <s v="Priscilla Mintah"/>
    <x v="1"/>
    <s v="Tamale"/>
    <s v="Ghana"/>
    <x v="5"/>
    <s v="ProdID-28000021"/>
    <s v="Phone_Tablets"/>
    <x v="0"/>
    <s v="Apple iPhone 8 Plus Gold 64GB 256GB 4G LTE Unlocked Smartphone SIM Free"/>
    <n v="1754"/>
    <n v="351"/>
    <n v="15"/>
    <n v="2105"/>
    <n v="31575"/>
    <n v="0.10190246978295869"/>
    <x v="0"/>
    <x v="0"/>
  </r>
  <r>
    <n v="170"/>
    <s v="OrdID-2018-0001701"/>
    <x v="153"/>
    <x v="220"/>
    <s v="2-3 Day"/>
    <s v="CustID- 146"/>
    <s v="Ernestina Darko"/>
    <x v="2"/>
    <s v="Bimbilla"/>
    <s v="Ghana"/>
    <x v="5"/>
    <s v="ProdID-28001301"/>
    <s v="Electronics"/>
    <x v="10"/>
    <s v="Apple Watch Series 3 Stainless Steel Case with Milanese Loop - Space Black"/>
    <n v="90"/>
    <n v="39"/>
    <n v="2"/>
    <n v="129"/>
    <n v="258"/>
    <n v="7.7342388969157461E-2"/>
    <x v="0"/>
    <x v="0"/>
  </r>
  <r>
    <n v="172"/>
    <s v="OrdID-2018-0001721"/>
    <x v="153"/>
    <x v="109"/>
    <s v="5-7 Day"/>
    <s v="CustID- 496"/>
    <s v="Bridget Okyere"/>
    <x v="1"/>
    <s v="Yendi"/>
    <s v="Ghana"/>
    <x v="5"/>
    <s v="ProdID-28001461"/>
    <s v="Electronics"/>
    <x v="10"/>
    <s v="Misfit Shine Fitness + Sleep Monitor (Jet Black)"/>
    <n v="211"/>
    <n v="47"/>
    <n v="13"/>
    <n v="258"/>
    <n v="3354"/>
    <n v="1.1378652728144215E-2"/>
    <x v="0"/>
    <x v="0"/>
  </r>
  <r>
    <n v="173"/>
    <s v="OrdID-2018-0001731"/>
    <x v="153"/>
    <x v="221"/>
    <s v="5-7 Day"/>
    <s v="CustID- 496"/>
    <s v="Bridget Okyere"/>
    <x v="1"/>
    <s v="Yendi"/>
    <s v="Ghana"/>
    <x v="5"/>
    <s v="ProdID-28000121"/>
    <s v="Phone_Tablets"/>
    <x v="0"/>
    <s v="Samsung s6 edge 64 gb"/>
    <n v="1179"/>
    <n v="402"/>
    <n v="13"/>
    <n v="1581"/>
    <n v="20553"/>
    <n v="1.1378652728144215E-2"/>
    <x v="0"/>
    <x v="0"/>
  </r>
  <r>
    <n v="175"/>
    <s v="OrdID-2018-0001751"/>
    <x v="203"/>
    <x v="164"/>
    <s v="5-7 Day"/>
    <s v="CustID- 271"/>
    <s v="Francisca Obeng"/>
    <x v="2"/>
    <s v="Tamale"/>
    <s v="Ghana"/>
    <x v="5"/>
    <s v="ProdID-28000391"/>
    <s v="Home_Office"/>
    <x v="5"/>
    <s v="Binatone DI-1255 Dry Iron - 1200 Watt White/Black"/>
    <n v="576"/>
    <n v="213"/>
    <n v="4"/>
    <n v="789"/>
    <n v="3156"/>
    <n v="6.9271292217426297E-2"/>
    <x v="0"/>
    <x v="0"/>
  </r>
  <r>
    <n v="183"/>
    <s v="OrdID-2018-0001831"/>
    <x v="18"/>
    <x v="222"/>
    <s v="5-7 Day"/>
    <s v="CustID- 401"/>
    <s v="Selorm Addo"/>
    <x v="1"/>
    <s v="Tamale"/>
    <s v="Ghana"/>
    <x v="5"/>
    <s v="ProdID-28000121"/>
    <s v="Phone_Tablets"/>
    <x v="0"/>
    <s v="Samsung s6 edge 64 gb"/>
    <n v="1179"/>
    <n v="402"/>
    <n v="1"/>
    <n v="1581"/>
    <n v="1581"/>
    <n v="0.13832198399423132"/>
    <x v="0"/>
    <x v="0"/>
  </r>
  <r>
    <n v="186"/>
    <s v="OrdID-2018-0001861"/>
    <x v="204"/>
    <x v="223"/>
    <s v="5-7 Day"/>
    <s v="CustID- 453"/>
    <s v="Osei Bonsu"/>
    <x v="2"/>
    <s v="Tamale"/>
    <s v="Ghana"/>
    <x v="5"/>
    <s v="ProdID-28000731"/>
    <s v="Phone_Tablets"/>
    <x v="6"/>
    <s v="iMah AAA Rechargeable Batteries 1.2V 750mAh Ni-MH, Also Compatible with Panasonic Cordless"/>
    <n v="247"/>
    <n v="125"/>
    <n v="6"/>
    <n v="372"/>
    <n v="2232"/>
    <n v="8.3387879691293174E-2"/>
    <x v="0"/>
    <x v="0"/>
  </r>
  <r>
    <n v="187"/>
    <s v="OrdID-2018-0001871"/>
    <x v="204"/>
    <x v="222"/>
    <s v="5-7 Day"/>
    <s v="CustID- 453"/>
    <s v="Osei Bonsu"/>
    <x v="2"/>
    <s v="Tamale"/>
    <s v="Ghana"/>
    <x v="5"/>
    <s v="ProdID-28000231"/>
    <s v="Home_Office"/>
    <x v="2"/>
    <s v="Fauteuil"/>
    <n v="290"/>
    <n v="97"/>
    <n v="6"/>
    <n v="387"/>
    <n v="2322"/>
    <n v="8.3387879691293174E-2"/>
    <x v="0"/>
    <x v="0"/>
  </r>
  <r>
    <n v="199"/>
    <s v="OrdID-2018-0001991"/>
    <x v="205"/>
    <x v="22"/>
    <s v="2-3 Day"/>
    <s v="CustID- 214"/>
    <s v="Priscilla Mintah"/>
    <x v="1"/>
    <s v="Tamale"/>
    <s v="Ghana"/>
    <x v="5"/>
    <s v="ProdID-28000231"/>
    <s v="Home_Office"/>
    <x v="2"/>
    <s v="Fauteuil"/>
    <n v="290"/>
    <n v="97"/>
    <n v="15"/>
    <n v="387"/>
    <n v="5805"/>
    <n v="0.10190246978295869"/>
    <x v="0"/>
    <x v="0"/>
  </r>
  <r>
    <n v="200"/>
    <s v="OrdID-2018-0002001"/>
    <x v="206"/>
    <x v="23"/>
    <s v="5-7 Day"/>
    <s v="CustID- 453"/>
    <s v="Osei Bonsu"/>
    <x v="2"/>
    <s v="Tamale"/>
    <s v="Ghana"/>
    <x v="5"/>
    <s v="ProdID-28000301"/>
    <s v="Home_Office"/>
    <x v="2"/>
    <s v="Recliner"/>
    <n v="280"/>
    <n v="104"/>
    <n v="4"/>
    <n v="384"/>
    <n v="1536"/>
    <n v="0"/>
    <x v="0"/>
    <x v="0"/>
  </r>
  <r>
    <n v="203"/>
    <s v="OrdID-2018-0002031"/>
    <x v="20"/>
    <x v="224"/>
    <s v="2-3 Day"/>
    <s v="CustID- 214"/>
    <s v="Priscilla Mintah"/>
    <x v="1"/>
    <s v="Tamale"/>
    <s v="Ghana"/>
    <x v="5"/>
    <s v="ProdID-28000851"/>
    <s v="Electronics"/>
    <x v="12"/>
    <s v="Simoco XFin UHF 420-470MHz trunking handportable c/w battery, charger &amp; antenna"/>
    <n v="180"/>
    <n v="64"/>
    <n v="8"/>
    <n v="244"/>
    <n v="1952"/>
    <n v="0.05"/>
    <x v="0"/>
    <x v="0"/>
  </r>
  <r>
    <n v="204"/>
    <s v="OrdID-2018-0002041"/>
    <x v="207"/>
    <x v="225"/>
    <s v="Express 1 Day"/>
    <s v="CustID- 453"/>
    <s v="Osei Bonsu"/>
    <x v="2"/>
    <s v="Tamale"/>
    <s v="Ghana"/>
    <x v="5"/>
    <s v="ProdID-28000581"/>
    <s v="Phone_Tablets"/>
    <x v="6"/>
    <s v="Replacement Battery BT162342 / BT262342 for Vtech AT&amp;T Cordless Telephones CS6114"/>
    <n v="469"/>
    <n v="95"/>
    <n v="14"/>
    <n v="564"/>
    <n v="7896"/>
    <n v="0.05"/>
    <x v="0"/>
    <x v="0"/>
  </r>
  <r>
    <n v="205"/>
    <s v="OrdID-2018-0002051"/>
    <x v="207"/>
    <x v="226"/>
    <s v="2-3 Day"/>
    <s v="CustID- 453"/>
    <s v="Osei Bonsu"/>
    <x v="2"/>
    <s v="Tamale"/>
    <s v="Ghana"/>
    <x v="5"/>
    <s v="ProdID-28000781"/>
    <s v="Home_Office"/>
    <x v="5"/>
    <s v="Scarlett SC-20A/20B Electric Kettle - 2 Litre Silver"/>
    <n v="501"/>
    <n v="87"/>
    <n v="12"/>
    <n v="588"/>
    <n v="7056"/>
    <n v="7.0000000000000007E-2"/>
    <x v="0"/>
    <x v="0"/>
  </r>
  <r>
    <n v="206"/>
    <s v="OrdID-2018-0002061"/>
    <x v="207"/>
    <x v="226"/>
    <s v="2-3 Day"/>
    <s v="CustID- 453"/>
    <s v="Osei Bonsu"/>
    <x v="2"/>
    <s v="Tamale"/>
    <s v="Ghana"/>
    <x v="5"/>
    <s v="ProdID-28000761"/>
    <s v="Phone_Tablets"/>
    <x v="6"/>
    <s v="Panasonic Genuine HHR-4DPA/4B AAA NiMH Rechargeable Batteries for DECT Cordless"/>
    <n v="264"/>
    <n v="75"/>
    <n v="12"/>
    <n v="339"/>
    <n v="4068"/>
    <n v="7.0000000000000007E-2"/>
    <x v="0"/>
    <x v="0"/>
  </r>
  <r>
    <n v="209"/>
    <s v="OrdID-2018-0002091"/>
    <x v="208"/>
    <x v="227"/>
    <s v="Pick up"/>
    <s v="CustID- 496"/>
    <s v="Bridget Okyere"/>
    <x v="1"/>
    <s v="Yendi"/>
    <s v="Ghana"/>
    <x v="5"/>
    <s v="ProdID-28001391"/>
    <s v="Home_Office"/>
    <x v="9"/>
    <s v="Internet's Best Utility Knife - Set of 2"/>
    <n v="32"/>
    <n v="7"/>
    <n v="5"/>
    <n v="39"/>
    <n v="195"/>
    <n v="0.12126992922421241"/>
    <x v="0"/>
    <x v="0"/>
  </r>
  <r>
    <n v="210"/>
    <s v="OrdID-2018-0002101"/>
    <x v="209"/>
    <x v="169"/>
    <s v="5-7 Day"/>
    <s v="CustID- 102"/>
    <s v="Owusu Sekyere"/>
    <x v="2"/>
    <s v="Tamale"/>
    <s v="Ghana"/>
    <x v="5"/>
    <s v="ProdID-28000091"/>
    <s v="Phone_Tablets"/>
    <x v="0"/>
    <s v="SAMSUNG GALAXY S10 (VERIZON) SM-G973U 128GB W CHARGERS SEE THRU EF-ZG973 COVER"/>
    <n v="400"/>
    <n v="104"/>
    <n v="17"/>
    <n v="504"/>
    <n v="8568"/>
    <n v="0.08"/>
    <x v="0"/>
    <x v="0"/>
  </r>
  <r>
    <n v="211"/>
    <s v="OrdID-2018-0002111"/>
    <x v="209"/>
    <x v="169"/>
    <s v="5-7 Day"/>
    <s v="CustID- 102"/>
    <s v="Owusu Sekyere"/>
    <x v="2"/>
    <s v="Tamale"/>
    <s v="Ghana"/>
    <x v="5"/>
    <s v="ProdID-28000061"/>
    <s v="Electronics"/>
    <x v="1"/>
    <s v="Projector Accessories 4h.1dn40.a00 Mains Power Supply for BenQ ms500/mx501/ms5"/>
    <n v="230"/>
    <n v="82"/>
    <n v="17"/>
    <n v="312"/>
    <n v="5304"/>
    <n v="0.08"/>
    <x v="0"/>
    <x v="0"/>
  </r>
  <r>
    <n v="212"/>
    <s v="OrdID-2018-0002121"/>
    <x v="210"/>
    <x v="228"/>
    <s v="5-7 Day"/>
    <s v="CustID- 453"/>
    <s v="Osei Bonsu"/>
    <x v="2"/>
    <s v="Tamale"/>
    <s v="Ghana"/>
    <x v="5"/>
    <s v="ProdID-28000221"/>
    <s v="Electronics"/>
    <x v="1"/>
    <s v="RCA (CRF907) Audiovox Accessories A/V Modulator With Power Supply Cord"/>
    <n v="226"/>
    <n v="105"/>
    <n v="16"/>
    <n v="331"/>
    <n v="5296"/>
    <n v="0.05"/>
    <x v="0"/>
    <x v="0"/>
  </r>
  <r>
    <n v="213"/>
    <s v="OrdID-2018-0002131"/>
    <x v="210"/>
    <x v="229"/>
    <s v="5-7 Day"/>
    <s v="CustID- 401"/>
    <s v="Selorm Addo"/>
    <x v="1"/>
    <s v="Tamale"/>
    <s v="Ghana"/>
    <x v="5"/>
    <s v="ProdID-28000741"/>
    <s v="Phone_Tablets"/>
    <x v="6"/>
    <s v="vCharged 12 FT Longest MFi Certified Lightning Cable Nylon Braided USB Charging Cord"/>
    <n v="465"/>
    <n v="93"/>
    <n v="1"/>
    <n v="558"/>
    <n v="558"/>
    <n v="0.13832198399423132"/>
    <x v="0"/>
    <x v="0"/>
  </r>
  <r>
    <n v="224"/>
    <s v="OrdID-2018-0002241"/>
    <x v="108"/>
    <x v="112"/>
    <s v="5-7 Day"/>
    <s v="CustID- 214"/>
    <s v="Priscilla Mintah"/>
    <x v="1"/>
    <s v="Tamale"/>
    <s v="Ghana"/>
    <x v="5"/>
    <s v="ProdID-28000811"/>
    <s v="Electronics"/>
    <x v="12"/>
    <s v="Motorola SL4000 Compact DMR Digital UHF Two Way Radio Walkie Talkie"/>
    <n v="240"/>
    <n v="59"/>
    <n v="1"/>
    <n v="299"/>
    <n v="299"/>
    <n v="6.2053198095972824E-2"/>
    <x v="0"/>
    <x v="0"/>
  </r>
  <r>
    <n v="225"/>
    <s v="OrdID-2018-0002251"/>
    <x v="108"/>
    <x v="230"/>
    <s v="2-3 Day"/>
    <s v="CustID- 146"/>
    <s v="Ernestina Darko"/>
    <x v="2"/>
    <s v="Bimbilla"/>
    <s v="Ghana"/>
    <x v="5"/>
    <s v="ProdID-28001031"/>
    <s v="Home_Office"/>
    <x v="5"/>
    <s v="Scarlett HE-133 Hand Mixer - 180 Watt White"/>
    <n v="1003"/>
    <n v="392"/>
    <n v="2"/>
    <n v="1395"/>
    <n v="2790"/>
    <n v="7.7342388969157461E-2"/>
    <x v="0"/>
    <x v="0"/>
  </r>
  <r>
    <n v="230"/>
    <s v="OrdID-2018-0002301"/>
    <x v="109"/>
    <x v="231"/>
    <s v="2-3 Day"/>
    <s v="CustID- 146"/>
    <s v="Ernestina Darko"/>
    <x v="2"/>
    <s v="Bimbilla"/>
    <s v="Ghana"/>
    <x v="5"/>
    <s v="ProdID-28001111"/>
    <s v="Electronics"/>
    <x v="7"/>
    <s v="UltraHD Smart TV"/>
    <n v="4970"/>
    <n v="1840"/>
    <n v="11"/>
    <n v="6810"/>
    <n v="74910"/>
    <n v="0.16604003444712784"/>
    <x v="0"/>
    <x v="0"/>
  </r>
  <r>
    <n v="231"/>
    <s v="OrdID-2018-0002311"/>
    <x v="109"/>
    <x v="231"/>
    <s v="2-3 Day"/>
    <s v="CustID- 146"/>
    <s v="Ernestina Darko"/>
    <x v="2"/>
    <s v="Bimbilla"/>
    <s v="Ghana"/>
    <x v="5"/>
    <s v="ProdID-28000781"/>
    <s v="Home_Office"/>
    <x v="5"/>
    <s v="Scarlett SC-20A/20B Electric Kettle - 2 Litre Silver"/>
    <n v="501"/>
    <n v="87"/>
    <n v="11"/>
    <n v="588"/>
    <n v="6468"/>
    <n v="0.16604003444712784"/>
    <x v="0"/>
    <x v="0"/>
  </r>
  <r>
    <n v="254"/>
    <s v="OrdID-2018-0002541"/>
    <x v="24"/>
    <x v="28"/>
    <s v="5-7 Day"/>
    <s v="CustID- 401"/>
    <s v="Selorm Addo"/>
    <x v="1"/>
    <s v="Tamale"/>
    <s v="Ghana"/>
    <x v="5"/>
    <s v="ProdID-28000831"/>
    <s v="Electronics"/>
    <x v="12"/>
    <s v="Motorola GP380 UHF 403-470MHz c/w battery, antenna &amp; beltclip. #B"/>
    <n v="240"/>
    <n v="75"/>
    <n v="11"/>
    <n v="315"/>
    <n v="3465"/>
    <n v="7.4904660136339132E-2"/>
    <x v="0"/>
    <x v="0"/>
  </r>
  <r>
    <n v="255"/>
    <s v="OrdID-2018-0002551"/>
    <x v="24"/>
    <x v="26"/>
    <s v="2-3 Day"/>
    <s v="CustID- 214"/>
    <s v="Priscilla Mintah"/>
    <x v="1"/>
    <s v="Tamale"/>
    <s v="Ghana"/>
    <x v="5"/>
    <s v="ProdID-28000181"/>
    <s v="Phone_Tablets"/>
    <x v="0"/>
    <s v="Xiaomi Redmi Note 7 - 64GB - Space Black (Unlocked) (Dual SIM)"/>
    <n v="1747"/>
    <n v="752"/>
    <n v="8"/>
    <n v="2499"/>
    <n v="19992"/>
    <n v="0.05"/>
    <x v="0"/>
    <x v="0"/>
  </r>
  <r>
    <n v="257"/>
    <s v="OrdID-2018-0002571"/>
    <x v="25"/>
    <x v="113"/>
    <s v="Pick up"/>
    <s v="CustID- 102"/>
    <s v="Owusu Sekyere"/>
    <x v="2"/>
    <s v="Tamale"/>
    <s v="Ghana"/>
    <x v="5"/>
    <s v="ProdID-28000191"/>
    <s v="Electronics"/>
    <x v="1"/>
    <s v="Garmin Nüvi 1350 GPS Navigator With Accessories and power supply &amp; auto mount"/>
    <n v="300"/>
    <n v="106"/>
    <n v="9"/>
    <n v="406"/>
    <n v="3654"/>
    <n v="5.4255631283360216E-2"/>
    <x v="0"/>
    <x v="0"/>
  </r>
  <r>
    <n v="258"/>
    <s v="OrdID-2018-0002581"/>
    <x v="25"/>
    <x v="113"/>
    <s v="Pick up"/>
    <s v="CustID- 102"/>
    <s v="Owusu Sekyere"/>
    <x v="2"/>
    <s v="Tamale"/>
    <s v="Ghana"/>
    <x v="5"/>
    <s v="ProdID-28001291"/>
    <s v="Electronics"/>
    <x v="10"/>
    <s v="Samsung Galaxy Watch Active 2 Thom Browne Edition with Case and Steel Buckle"/>
    <n v="90"/>
    <n v="20"/>
    <n v="9"/>
    <n v="110"/>
    <n v="990"/>
    <n v="5.4255631283360216E-2"/>
    <x v="0"/>
    <x v="0"/>
  </r>
  <r>
    <n v="261"/>
    <s v="OrdID-2018-0002611"/>
    <x v="26"/>
    <x v="79"/>
    <s v="5-7 Day"/>
    <s v="CustID- 401"/>
    <s v="Selorm Addo"/>
    <x v="1"/>
    <s v="Tamale"/>
    <s v="Ghana"/>
    <x v="5"/>
    <s v="ProdID-28000651"/>
    <s v="Phone_Tablets"/>
    <x v="6"/>
    <s v="Logitech 3.5 mm Analog Stereo Headset H151 with Boom Microphone - Black"/>
    <n v="598"/>
    <n v="103"/>
    <n v="1"/>
    <n v="701"/>
    <n v="701"/>
    <n v="0.13832198399423132"/>
    <x v="0"/>
    <x v="0"/>
  </r>
  <r>
    <n v="271"/>
    <s v="OrdID-2018-0002711"/>
    <x v="211"/>
    <x v="115"/>
    <s v="2-3 Day"/>
    <s v="CustID- 401"/>
    <s v="Selorm Addo"/>
    <x v="1"/>
    <s v="Tamale"/>
    <s v="Ghana"/>
    <x v="5"/>
    <s v="ProdID-28000851"/>
    <s v="Electronics"/>
    <x v="12"/>
    <s v="Simoco XFin UHF 420-470MHz trunking handportable c/w battery, charger &amp; antenna"/>
    <n v="180"/>
    <n v="64"/>
    <n v="2"/>
    <n v="244"/>
    <n v="488"/>
    <n v="7.341462542589168E-2"/>
    <x v="0"/>
    <x v="0"/>
  </r>
  <r>
    <n v="272"/>
    <s v="OrdID-2018-0002721"/>
    <x v="112"/>
    <x v="80"/>
    <s v="2-3 Day"/>
    <s v="CustID- 271"/>
    <s v="Francisca Obeng"/>
    <x v="2"/>
    <s v="Tamale"/>
    <s v="Ghana"/>
    <x v="5"/>
    <s v="ProdID-28000971"/>
    <s v="Phone_Tablets"/>
    <x v="6"/>
    <s v="Two Way Telephone Splitters,Uvital Male to 2 Female Converter Cable RJ11 6P4C Telephone"/>
    <n v="332"/>
    <n v="140"/>
    <n v="13"/>
    <n v="472"/>
    <n v="6136"/>
    <n v="4.5824921045745204E-2"/>
    <x v="0"/>
    <x v="0"/>
  </r>
  <r>
    <n v="273"/>
    <s v="OrdID-2018-0002731"/>
    <x v="112"/>
    <x v="232"/>
    <s v="2-3 Day"/>
    <s v="CustID- 271"/>
    <s v="Francisca Obeng"/>
    <x v="2"/>
    <s v="Tamale"/>
    <s v="Ghana"/>
    <x v="5"/>
    <s v="ProdID-28000671"/>
    <s v="Home_Office"/>
    <x v="5"/>
    <s v="KB-999G Blender - 1.5 Litre-Black"/>
    <n v="539"/>
    <n v="109"/>
    <n v="13"/>
    <n v="648"/>
    <n v="8424"/>
    <n v="4.5824921045745204E-2"/>
    <x v="0"/>
    <x v="0"/>
  </r>
  <r>
    <n v="276"/>
    <s v="OrdID-2018-0002761"/>
    <x v="212"/>
    <x v="172"/>
    <s v="5-7 Day"/>
    <s v="CustID- 401"/>
    <s v="Selorm Addo"/>
    <x v="1"/>
    <s v="Tamale"/>
    <s v="Ghana"/>
    <x v="5"/>
    <s v="ProdID-28000461"/>
    <s v="Phone_Tablets"/>
    <x v="4"/>
    <s v="6in1 Screen Cleaning Kit Cloth Wipe Brush TV Tablet Laptop Computer Lens Cleaner"/>
    <n v="650"/>
    <n v="312"/>
    <n v="11"/>
    <n v="962"/>
    <n v="10582"/>
    <n v="7.4904660136339132E-2"/>
    <x v="0"/>
    <x v="0"/>
  </r>
  <r>
    <n v="278"/>
    <s v="OrdID-2018-0002781"/>
    <x v="213"/>
    <x v="233"/>
    <s v="Express 1 Day"/>
    <s v="CustID- 453"/>
    <s v="Osei Bonsu"/>
    <x v="2"/>
    <s v="Tamale"/>
    <s v="Ghana"/>
    <x v="5"/>
    <s v="ProdID-28001181"/>
    <s v="Electronics"/>
    <x v="7"/>
    <s v="Samsung - UN43TU7000FXZA - 43&quot; 7 Series 4K UHD Smart LED with HDR TV"/>
    <n v="3770"/>
    <n v="1434"/>
    <n v="14"/>
    <n v="5204"/>
    <n v="72856"/>
    <n v="0.05"/>
    <x v="0"/>
    <x v="0"/>
  </r>
  <r>
    <n v="279"/>
    <s v="OrdID-2018-0002791"/>
    <x v="161"/>
    <x v="234"/>
    <s v="Pick up"/>
    <s v="CustID- 102"/>
    <s v="Owusu Sekyere"/>
    <x v="2"/>
    <s v="Tamale"/>
    <s v="Ghana"/>
    <x v="5"/>
    <s v="ProdID-28000361"/>
    <s v="Electronics"/>
    <x v="3"/>
    <s v="Bat Music 5800 Original TF MP3 Headset + Free Aux Cable - Black"/>
    <n v="161"/>
    <n v="58"/>
    <n v="9"/>
    <n v="219"/>
    <n v="1971"/>
    <n v="5.4255631283360216E-2"/>
    <x v="0"/>
    <x v="0"/>
  </r>
  <r>
    <n v="281"/>
    <s v="OrdID-2018-0002811"/>
    <x v="161"/>
    <x v="235"/>
    <s v="Pick up"/>
    <s v="CustID- 102"/>
    <s v="Owusu Sekyere"/>
    <x v="2"/>
    <s v="Tamale"/>
    <s v="Ghana"/>
    <x v="5"/>
    <s v="ProdID-28000791"/>
    <s v="Electronics"/>
    <x v="12"/>
    <s v="Airtech MR356 50W UHF duplexer N-type connectors"/>
    <n v="1200"/>
    <n v="324"/>
    <n v="9"/>
    <n v="1524"/>
    <n v="13716"/>
    <n v="5.4255631283360216E-2"/>
    <x v="0"/>
    <x v="0"/>
  </r>
  <r>
    <n v="283"/>
    <s v="OrdID-2018-0002831"/>
    <x v="162"/>
    <x v="173"/>
    <s v="Pick up"/>
    <s v="CustID- 496"/>
    <s v="Bridget Okyere"/>
    <x v="1"/>
    <s v="Yendi"/>
    <s v="Ghana"/>
    <x v="5"/>
    <s v="ProdID-28000891"/>
    <s v="Phone_Tablets"/>
    <x v="6"/>
    <s v="Plantronics Blackwire C225 Headset"/>
    <n v="354"/>
    <n v="139"/>
    <n v="5"/>
    <n v="493"/>
    <n v="2465"/>
    <n v="0.12126992922421241"/>
    <x v="0"/>
    <x v="0"/>
  </r>
  <r>
    <n v="285"/>
    <s v="OrdID-2018-0002851"/>
    <x v="214"/>
    <x v="236"/>
    <s v="2-3 Day"/>
    <s v="CustID- 453"/>
    <s v="Osei Bonsu"/>
    <x v="2"/>
    <s v="Tamale"/>
    <s v="Ghana"/>
    <x v="5"/>
    <s v="ProdID-28000011"/>
    <s v="Electronics"/>
    <x v="1"/>
    <s v="Power Supply Module for HKC 401-2K201-D4211 HKL-480201/500201/550201 Accessories"/>
    <n v="150"/>
    <n v="62"/>
    <n v="4"/>
    <n v="212"/>
    <n v="848"/>
    <n v="0.01"/>
    <x v="0"/>
    <x v="0"/>
  </r>
  <r>
    <n v="289"/>
    <s v="OrdID-2018-0002891"/>
    <x v="215"/>
    <x v="237"/>
    <s v="2-3 Day"/>
    <s v="CustID- 453"/>
    <s v="Osei Bonsu"/>
    <x v="2"/>
    <s v="Tamale"/>
    <s v="Ghana"/>
    <x v="5"/>
    <s v="ProdID-28000961"/>
    <s v="Phone_Tablets"/>
    <x v="6"/>
    <s v="SOUTHWESTERN BELL S60067 White Handset Cord 12 Feet"/>
    <n v="561"/>
    <n v="214"/>
    <n v="7"/>
    <n v="775"/>
    <n v="5425"/>
    <n v="0.10141043380121151"/>
    <x v="0"/>
    <x v="0"/>
  </r>
  <r>
    <n v="294"/>
    <s v="OrdID-2018-0002941"/>
    <x v="216"/>
    <x v="81"/>
    <s v="2-3 Day"/>
    <s v="CustID- 146"/>
    <s v="Ernestina Darko"/>
    <x v="2"/>
    <s v="Bimbilla"/>
    <s v="Ghana"/>
    <x v="5"/>
    <s v="ProdID-28000421"/>
    <s v="Electronics"/>
    <x v="3"/>
    <s v="TWS I7 Wireless Bluetooth V4.1 Headphone - White"/>
    <n v="213"/>
    <n v="87"/>
    <n v="12"/>
    <n v="300"/>
    <n v="3600"/>
    <n v="0.11749039261135347"/>
    <x v="0"/>
    <x v="0"/>
  </r>
  <r>
    <n v="296"/>
    <s v="OrdID-2018-0002961"/>
    <x v="216"/>
    <x v="81"/>
    <s v="2-3 Day"/>
    <s v="CustID- 146"/>
    <s v="Ernestina Darko"/>
    <x v="2"/>
    <s v="Bimbilla"/>
    <s v="Ghana"/>
    <x v="5"/>
    <s v="ProdID-28000221"/>
    <s v="Electronics"/>
    <x v="1"/>
    <s v="RCA (CRF907) Audiovox Accessories A/V Modulator With Power Supply Cord"/>
    <n v="226"/>
    <n v="105"/>
    <n v="12"/>
    <n v="331"/>
    <n v="3972"/>
    <n v="0.11749039261135347"/>
    <x v="0"/>
    <x v="0"/>
  </r>
  <r>
    <n v="300"/>
    <s v="OrdID-2018-0003001"/>
    <x v="114"/>
    <x v="238"/>
    <s v="Pick up"/>
    <s v="CustID- 102"/>
    <s v="Owusu Sekyere"/>
    <x v="2"/>
    <s v="Tamale"/>
    <s v="Ghana"/>
    <x v="5"/>
    <s v="ProdID-28000641"/>
    <s v="Phone_Tablets"/>
    <x v="6"/>
    <s v="iMBAPrice 50 Feet Long Telephone Extension Cord Phone Cable Line Wire - White"/>
    <n v="638"/>
    <n v="218"/>
    <n v="9"/>
    <n v="856"/>
    <n v="7704"/>
    <n v="5.4255631283360216E-2"/>
    <x v="0"/>
    <x v="0"/>
  </r>
  <r>
    <n v="308"/>
    <s v="OrdID-2018-0003081"/>
    <x v="217"/>
    <x v="82"/>
    <s v="5-7 Day"/>
    <s v="CustID- 453"/>
    <s v="Osei Bonsu"/>
    <x v="2"/>
    <s v="Tamale"/>
    <s v="Ghana"/>
    <x v="5"/>
    <s v="ProdID-28001171"/>
    <s v="Home_Office"/>
    <x v="5"/>
    <s v="Touch Me Toothpaste Dispenser + 5 Slot Tooth Brush Holder - White"/>
    <n v="1025"/>
    <n v="422"/>
    <n v="16"/>
    <n v="1447"/>
    <n v="23152"/>
    <n v="0.05"/>
    <x v="0"/>
    <x v="0"/>
  </r>
  <r>
    <n v="310"/>
    <s v="OrdID-2018-0003101"/>
    <x v="140"/>
    <x v="239"/>
    <s v="2-3 Day"/>
    <s v="CustID- 453"/>
    <s v="Osei Bonsu"/>
    <x v="2"/>
    <s v="Tamale"/>
    <s v="Ghana"/>
    <x v="5"/>
    <s v="ProdID-28000901"/>
    <s v="Home_Office"/>
    <x v="5"/>
    <s v="700ml Wall Mounted Automatic Touchless Dispenser induction hand Sanitizer holder"/>
    <n v="854"/>
    <n v="189"/>
    <n v="5"/>
    <n v="1043"/>
    <n v="5215"/>
    <n v="0.06"/>
    <x v="0"/>
    <x v="0"/>
  </r>
  <r>
    <n v="315"/>
    <s v="OrdID-2018-0003151"/>
    <x v="115"/>
    <x v="82"/>
    <s v="2-3 Day"/>
    <s v="CustID- 146"/>
    <s v="Ernestina Darko"/>
    <x v="2"/>
    <s v="Bimbilla"/>
    <s v="Ghana"/>
    <x v="5"/>
    <s v="ProdID-28000131"/>
    <s v="Electronics"/>
    <x v="1"/>
    <s v="TV One 1RK-6RU-PSU 6RU 250w Power supply and accessories"/>
    <n v="480"/>
    <n v="188"/>
    <n v="4"/>
    <n v="668"/>
    <n v="2672"/>
    <n v="0.19063317254619375"/>
    <x v="0"/>
    <x v="0"/>
  </r>
  <r>
    <n v="320"/>
    <s v="OrdID-2018-0003201"/>
    <x v="218"/>
    <x v="176"/>
    <s v="5-7 Day"/>
    <s v="CustID- 146"/>
    <s v="Ernestina Darko"/>
    <x v="2"/>
    <s v="Bimbilla"/>
    <s v="Ghana"/>
    <x v="5"/>
    <s v="ProdID-28000411"/>
    <s v="Electronics"/>
    <x v="3"/>
    <s v="Samsung Galaxy Buds Wireless Headset - Black"/>
    <n v="314"/>
    <n v="51"/>
    <n v="14"/>
    <n v="365"/>
    <n v="5110"/>
    <n v="0"/>
    <x v="0"/>
    <x v="0"/>
  </r>
  <r>
    <n v="324"/>
    <s v="OrdID-2019-0003241"/>
    <x v="82"/>
    <x v="84"/>
    <s v="2-3 Day"/>
    <s v="CustID- 214"/>
    <s v="Priscilla Mintah"/>
    <x v="1"/>
    <s v="Tamale"/>
    <s v="Ghana"/>
    <x v="5"/>
    <s v="ProdID-28000021"/>
    <s v="Phone_Tablets"/>
    <x v="0"/>
    <s v="Apple iPhone 8 Plus Gold 64GB 256GB 4G LTE Unlocked Smartphone SIM Free"/>
    <n v="3409"/>
    <n v="1228"/>
    <n v="6"/>
    <n v="4637"/>
    <n v="27822"/>
    <n v="1.9073375320664217E-2"/>
    <x v="0"/>
    <x v="0"/>
  </r>
  <r>
    <n v="327"/>
    <s v="OrdID-2019-0003271"/>
    <x v="219"/>
    <x v="240"/>
    <s v="5-7 Day"/>
    <s v="CustID- 496"/>
    <s v="Bridget Okyere"/>
    <x v="1"/>
    <s v="Yendi"/>
    <s v="Ghana"/>
    <x v="5"/>
    <s v="ProdID-28000121"/>
    <s v="Phone_Tablets"/>
    <x v="0"/>
    <s v="Samsung s6 edge 64 gb"/>
    <n v="1956"/>
    <n v="960"/>
    <n v="6"/>
    <n v="2916"/>
    <n v="17496"/>
    <n v="0.18933471145402"/>
    <x v="0"/>
    <x v="0"/>
  </r>
  <r>
    <n v="328"/>
    <s v="OrdID-2019-0003281"/>
    <x v="220"/>
    <x v="241"/>
    <s v="Express 1 Day"/>
    <s v="CustID- 146"/>
    <s v="Ernestina Darko"/>
    <x v="2"/>
    <s v="Bimbilla"/>
    <s v="Ghana"/>
    <x v="5"/>
    <s v="ProdID-28000131"/>
    <s v="Electronics"/>
    <x v="1"/>
    <s v="TV One 1RK-6RU-PSU 6RU 250w Power supply and accessories"/>
    <n v="1280"/>
    <n v="475"/>
    <n v="10"/>
    <n v="1755"/>
    <n v="17550"/>
    <n v="2.7122380670805739E-2"/>
    <x v="0"/>
    <x v="0"/>
  </r>
  <r>
    <n v="329"/>
    <s v="OrdID-2019-0003291"/>
    <x v="221"/>
    <x v="242"/>
    <s v="5-7 Day"/>
    <s v="CustID- 271"/>
    <s v="Francisca Obeng"/>
    <x v="2"/>
    <s v="Tamale"/>
    <s v="Ghana"/>
    <x v="5"/>
    <s v="ProdID-28001011"/>
    <s v="Home_Office"/>
    <x v="5"/>
    <s v="16 Cubes Plastic Wardrobe + 8 Shoe Rack - Black"/>
    <n v="705"/>
    <n v="177"/>
    <n v="6"/>
    <n v="882"/>
    <n v="5292"/>
    <n v="0.1"/>
    <x v="0"/>
    <x v="0"/>
  </r>
  <r>
    <n v="331"/>
    <s v="OrdID-2019-0003311"/>
    <x v="31"/>
    <x v="240"/>
    <s v="Pick up"/>
    <s v="CustID- 453"/>
    <s v="Osei Bonsu"/>
    <x v="2"/>
    <s v="Tamale"/>
    <s v="Ghana"/>
    <x v="5"/>
    <s v="ProdID-28000731"/>
    <s v="Phone_Tablets"/>
    <x v="6"/>
    <s v="iMah AAA Rechargeable Batteries 1.2V 750mAh Ni-MH, Also Compatible with Panasonic Cordless"/>
    <n v="281"/>
    <n v="52"/>
    <n v="10"/>
    <n v="333"/>
    <n v="3330"/>
    <n v="0.02"/>
    <x v="0"/>
    <x v="0"/>
  </r>
  <r>
    <n v="332"/>
    <s v="OrdID-2019-0003321"/>
    <x v="164"/>
    <x v="243"/>
    <s v="5-7 Day"/>
    <s v="CustID- 146"/>
    <s v="Ernestina Darko"/>
    <x v="2"/>
    <s v="Bimbilla"/>
    <s v="Ghana"/>
    <x v="5"/>
    <s v="ProdID-28000471"/>
    <s v="Phone_Tablets"/>
    <x v="4"/>
    <s v="Screen Cleaning Kit Cleaner Spray Brush Microfiber Cloth Wipe Phone TV Camera"/>
    <n v="1129"/>
    <n v="519"/>
    <n v="8"/>
    <n v="1648"/>
    <n v="13184"/>
    <n v="2.2061992680268198E-3"/>
    <x v="0"/>
    <x v="0"/>
  </r>
  <r>
    <n v="337"/>
    <s v="OrdID-2019-0003371"/>
    <x v="222"/>
    <x v="244"/>
    <s v="2-3 Day"/>
    <s v="CustID- 146"/>
    <s v="Ernestina Darko"/>
    <x v="2"/>
    <s v="Bimbilla"/>
    <s v="Ghana"/>
    <x v="5"/>
    <s v="ProdID-28000411"/>
    <s v="Electronics"/>
    <x v="3"/>
    <s v="Samsung Galaxy Buds Wireless Headset - Black"/>
    <n v="377"/>
    <n v="181"/>
    <n v="16"/>
    <n v="558"/>
    <n v="8928"/>
    <n v="0.16292670824295241"/>
    <x v="0"/>
    <x v="0"/>
  </r>
  <r>
    <n v="345"/>
    <s v="OrdID-2019-0003451"/>
    <x v="223"/>
    <x v="245"/>
    <s v="5-7 Day"/>
    <s v="CustID- 214"/>
    <s v="Priscilla Mintah"/>
    <x v="1"/>
    <s v="Tamale"/>
    <s v="Ghana"/>
    <x v="5"/>
    <s v="ProdID-28000951"/>
    <s v="Home_Office"/>
    <x v="5"/>
    <s v="Queen Size Bedsheet Set 4 Pieces - Yellow/Black + Free Laundry Mesh"/>
    <n v="1442"/>
    <n v="707"/>
    <n v="2"/>
    <n v="2149"/>
    <n v="4298"/>
    <n v="0.1803176776812043"/>
    <x v="0"/>
    <x v="0"/>
  </r>
  <r>
    <n v="346"/>
    <s v="OrdID-2019-0003461"/>
    <x v="223"/>
    <x v="245"/>
    <s v="5-7 Day"/>
    <s v="CustID- 146"/>
    <s v="Ernestina Darko"/>
    <x v="2"/>
    <s v="Bimbilla"/>
    <s v="Ghana"/>
    <x v="5"/>
    <s v="ProdID-28000781"/>
    <s v="Home_Office"/>
    <x v="5"/>
    <s v="Scarlett SC-20A/20B Electric Kettle - 2 Litre Silver"/>
    <n v="1034"/>
    <n v="362"/>
    <n v="9"/>
    <n v="1396"/>
    <n v="12564"/>
    <n v="0.10436344059280159"/>
    <x v="0"/>
    <x v="0"/>
  </r>
  <r>
    <n v="357"/>
    <s v="OrdID-2019-0003571"/>
    <x v="224"/>
    <x v="178"/>
    <s v="Express 1 Day"/>
    <s v="CustID- 102"/>
    <s v="Owusu Sekyere"/>
    <x v="2"/>
    <s v="Tamale"/>
    <s v="Ghana"/>
    <x v="5"/>
    <s v="ProdID-28000791"/>
    <s v="Electronics"/>
    <x v="12"/>
    <s v="Airtech MR356 50W UHF duplexer N-type connectors"/>
    <n v="1432"/>
    <n v="530"/>
    <n v="4"/>
    <n v="1962"/>
    <n v="7848"/>
    <n v="5.2499170423757249E-2"/>
    <x v="0"/>
    <x v="0"/>
  </r>
  <r>
    <n v="359"/>
    <s v="OrdID-2019-0003591"/>
    <x v="225"/>
    <x v="38"/>
    <s v="5-7 Day"/>
    <s v="CustID- 146"/>
    <s v="Ernestina Darko"/>
    <x v="2"/>
    <s v="Bimbilla"/>
    <s v="Ghana"/>
    <x v="5"/>
    <s v="ProdID-28000101"/>
    <s v="Home_Office"/>
    <x v="2"/>
    <s v="Bean bag"/>
    <n v="394"/>
    <n v="150"/>
    <n v="13"/>
    <n v="544"/>
    <n v="7072"/>
    <n v="0.11666687748047913"/>
    <x v="0"/>
    <x v="0"/>
  </r>
  <r>
    <n v="360"/>
    <s v="OrdID-2019-0003601"/>
    <x v="225"/>
    <x v="145"/>
    <s v="Pick up"/>
    <s v="CustID- 146"/>
    <s v="Ernestina Darko"/>
    <x v="2"/>
    <s v="Bimbilla"/>
    <s v="Ghana"/>
    <x v="5"/>
    <s v="ProdID-28001111"/>
    <s v="Electronics"/>
    <x v="7"/>
    <s v="UltraHD Smart TV"/>
    <n v="5763"/>
    <n v="1500"/>
    <n v="7"/>
    <n v="7263"/>
    <n v="50841"/>
    <n v="0.06"/>
    <x v="0"/>
    <x v="0"/>
  </r>
  <r>
    <n v="362"/>
    <s v="OrdID-2019-0003621"/>
    <x v="35"/>
    <x v="246"/>
    <s v="Pick up"/>
    <s v="CustID- 102"/>
    <s v="Owusu Sekyere"/>
    <x v="2"/>
    <s v="Tamale"/>
    <s v="Ghana"/>
    <x v="5"/>
    <s v="ProdID-28001291"/>
    <s v="Electronics"/>
    <x v="10"/>
    <s v="Samsung Galaxy Watch Active 2 Thom Browne Edition with Case and Steel Buckle"/>
    <n v="145"/>
    <n v="51"/>
    <n v="12"/>
    <n v="196"/>
    <n v="2352"/>
    <n v="0"/>
    <x v="0"/>
    <x v="0"/>
  </r>
  <r>
    <n v="364"/>
    <s v="OrdID-2019-0003641"/>
    <x v="35"/>
    <x v="247"/>
    <s v="5-7 Day"/>
    <s v="CustID- 453"/>
    <s v="Osei Bonsu"/>
    <x v="2"/>
    <s v="Tamale"/>
    <s v="Ghana"/>
    <x v="5"/>
    <s v="ProdID-28000011"/>
    <s v="Electronics"/>
    <x v="1"/>
    <s v="Power Supply Module for HKC 401-2K201-D4211 HKL-480201/500201/550201 Accessories"/>
    <n v="322"/>
    <n v="113"/>
    <n v="14"/>
    <n v="435"/>
    <n v="6090"/>
    <n v="6.9415877156212807E-2"/>
    <x v="0"/>
    <x v="0"/>
  </r>
  <r>
    <n v="366"/>
    <s v="OrdID-2019-0003661"/>
    <x v="36"/>
    <x v="146"/>
    <s v="5-7 Day"/>
    <s v="CustID- 453"/>
    <s v="Osei Bonsu"/>
    <x v="2"/>
    <s v="Tamale"/>
    <s v="Ghana"/>
    <x v="5"/>
    <s v="ProdID-28000781"/>
    <s v="Home_Office"/>
    <x v="5"/>
    <s v="Scarlett SC-20A/20B Electric Kettle - 2 Litre Silver"/>
    <n v="1034"/>
    <n v="362"/>
    <n v="9"/>
    <n v="1396"/>
    <n v="12564"/>
    <n v="0.10436344059280159"/>
    <x v="0"/>
    <x v="0"/>
  </r>
  <r>
    <n v="374"/>
    <s v="OrdID-2019-0003741"/>
    <x v="226"/>
    <x v="248"/>
    <s v="Express 1 Day"/>
    <s v="CustID- 496"/>
    <s v="Bridget Okyere"/>
    <x v="1"/>
    <s v="Yendi"/>
    <s v="Ghana"/>
    <x v="5"/>
    <s v="ProdID-28001461"/>
    <s v="Electronics"/>
    <x v="10"/>
    <s v="Misfit Shine Fitness + Sleep Monitor (Jet Black)"/>
    <n v="287"/>
    <n v="57"/>
    <n v="17"/>
    <n v="344"/>
    <n v="5848"/>
    <n v="0.02"/>
    <x v="0"/>
    <x v="0"/>
  </r>
  <r>
    <n v="390"/>
    <s v="OrdID-2019-0003901"/>
    <x v="87"/>
    <x v="249"/>
    <s v="Pick up"/>
    <s v="CustID- 401"/>
    <s v="Selorm Addo"/>
    <x v="1"/>
    <s v="Tamale"/>
    <s v="Ghana"/>
    <x v="5"/>
    <s v="ProdID-28000831"/>
    <s v="Electronics"/>
    <x v="12"/>
    <s v="Motorola GP380 UHF 403-470MHz c/w battery, antenna &amp; beltclip. #B"/>
    <n v="647"/>
    <n v="209"/>
    <n v="16"/>
    <n v="856"/>
    <n v="13696"/>
    <n v="0.14461209644344802"/>
    <x v="0"/>
    <x v="0"/>
  </r>
  <r>
    <n v="392"/>
    <s v="OrdID-2019-0003921"/>
    <x v="40"/>
    <x v="183"/>
    <s v="2-3 Day"/>
    <s v="CustID- 401"/>
    <s v="Selorm Addo"/>
    <x v="1"/>
    <s v="Tamale"/>
    <s v="Ghana"/>
    <x v="5"/>
    <s v="ProdID-28000271"/>
    <s v="Electronics"/>
    <x v="1"/>
    <s v="LG Model 8102 ITE Cell Phone AC Adapter Power Supply phone accessories wires"/>
    <n v="557"/>
    <n v="184"/>
    <n v="8"/>
    <n v="741"/>
    <n v="5928"/>
    <n v="5.4413635655383714E-2"/>
    <x v="0"/>
    <x v="0"/>
  </r>
  <r>
    <n v="399"/>
    <s v="OrdID-2019-0003991"/>
    <x v="227"/>
    <x v="250"/>
    <s v="5-7 Day"/>
    <s v="CustID- 401"/>
    <s v="Selorm Addo"/>
    <x v="1"/>
    <s v="Tamale"/>
    <s v="Ghana"/>
    <x v="5"/>
    <s v="ProdID-28000851"/>
    <s v="Electronics"/>
    <x v="12"/>
    <s v="Simoco XFin UHF 420-470MHz trunking handportable c/w battery, charger &amp; antenna"/>
    <n v="228"/>
    <n v="71"/>
    <n v="6"/>
    <n v="299"/>
    <n v="1794"/>
    <n v="5.2728114844557396E-2"/>
    <x v="0"/>
    <x v="0"/>
  </r>
  <r>
    <n v="403"/>
    <s v="OrdID-2019-0004031"/>
    <x v="41"/>
    <x v="45"/>
    <s v="2-3 Day"/>
    <s v="CustID- 102"/>
    <s v="Owusu Sekyere"/>
    <x v="2"/>
    <s v="Tamale"/>
    <s v="Ghana"/>
    <x v="5"/>
    <s v="ProdID-28000011"/>
    <s v="Electronics"/>
    <x v="1"/>
    <s v="Power Supply Module for HKC 401-2K201-D4211 HKL-480201/500201/550201 Accessories"/>
    <n v="322"/>
    <n v="113"/>
    <n v="14"/>
    <n v="435"/>
    <n v="6090"/>
    <n v="6.9415877156212807E-2"/>
    <x v="0"/>
    <x v="0"/>
  </r>
  <r>
    <n v="405"/>
    <s v="OrdID-2019-0004051"/>
    <x v="41"/>
    <x v="45"/>
    <s v="2-3 Day"/>
    <s v="CustID- 453"/>
    <s v="Osei Bonsu"/>
    <x v="2"/>
    <s v="Tamale"/>
    <s v="Ghana"/>
    <x v="5"/>
    <s v="ProdID-28001441"/>
    <s v="Phone_Tablets"/>
    <x v="6"/>
    <s v="vCharged Pink/Rose Gold 12 FT Longest MFi Certified Lightning Cable Nylon Braided USB"/>
    <n v="942"/>
    <n v="434"/>
    <n v="6"/>
    <n v="1376"/>
    <n v="8256"/>
    <n v="0.14535181757226015"/>
    <x v="0"/>
    <x v="0"/>
  </r>
  <r>
    <n v="406"/>
    <s v="OrdID-2019-0004061"/>
    <x v="228"/>
    <x v="251"/>
    <s v="5-7 Day"/>
    <s v="CustID- 214"/>
    <s v="Priscilla Mintah"/>
    <x v="1"/>
    <s v="Tamale"/>
    <s v="Ghana"/>
    <x v="5"/>
    <s v="ProdID-28000181"/>
    <s v="Phone_Tablets"/>
    <x v="0"/>
    <s v="Xiaomi Redmi Note 7 - 64GB - Space Black (Unlocked) (Dual SIM)"/>
    <n v="4228"/>
    <n v="1396"/>
    <n v="8"/>
    <n v="5624"/>
    <n v="44992"/>
    <n v="3.8768405873538123E-2"/>
    <x v="0"/>
    <x v="0"/>
  </r>
  <r>
    <n v="407"/>
    <s v="OrdID-2019-0004071"/>
    <x v="228"/>
    <x v="46"/>
    <s v="5-7 Day"/>
    <s v="CustID- 496"/>
    <s v="Bridget Okyere"/>
    <x v="1"/>
    <s v="Yendi"/>
    <s v="Ghana"/>
    <x v="5"/>
    <s v="ProdID-28001181"/>
    <s v="Electronics"/>
    <x v="7"/>
    <s v="Samsung - UN43TU7000FXZA - 43&quot; 7 Series 4K UHD Smart LED with HDR TV"/>
    <n v="8880"/>
    <n v="1155"/>
    <n v="7"/>
    <n v="10035"/>
    <n v="70245"/>
    <n v="0"/>
    <x v="0"/>
    <x v="0"/>
  </r>
  <r>
    <n v="410"/>
    <s v="OrdID-2019-0004101"/>
    <x v="229"/>
    <x v="47"/>
    <s v="5-7 Day"/>
    <s v="CustID- 102"/>
    <s v="Owusu Sekyere"/>
    <x v="2"/>
    <s v="Tamale"/>
    <s v="Ghana"/>
    <x v="5"/>
    <s v="ProdID-28001091"/>
    <s v="Phone_Tablets"/>
    <x v="6"/>
    <s v="Power Gear In-Line Network Coupler, Connects RJ45 Ethernet Cables to Modems, Routers, Hubs"/>
    <n v="466"/>
    <n v="178"/>
    <n v="6"/>
    <n v="644"/>
    <n v="3864"/>
    <n v="0.12899201981493566"/>
    <x v="0"/>
    <x v="0"/>
  </r>
  <r>
    <n v="412"/>
    <s v="OrdID-2019-0004121"/>
    <x v="230"/>
    <x v="252"/>
    <s v="5-7 Day"/>
    <s v="CustID- 214"/>
    <s v="Priscilla Mintah"/>
    <x v="1"/>
    <s v="Tamale"/>
    <s v="Ghana"/>
    <x v="5"/>
    <s v="ProdID-28000031"/>
    <s v="Home_Office"/>
    <x v="2"/>
    <s v="Printed Chair Cover Soft Milk Silk"/>
    <n v="794"/>
    <n v="335"/>
    <n v="13"/>
    <n v="1129"/>
    <n v="14677"/>
    <n v="5.0932989550788038E-3"/>
    <x v="0"/>
    <x v="0"/>
  </r>
  <r>
    <n v="423"/>
    <s v="OrdID-2019-0004231"/>
    <x v="231"/>
    <x v="253"/>
    <s v="5-7 Day"/>
    <s v="CustID- 496"/>
    <s v="Bridget Okyere"/>
    <x v="1"/>
    <s v="Yendi"/>
    <s v="Ghana"/>
    <x v="5"/>
    <s v="ProdID-28001391"/>
    <s v="Home_Office"/>
    <x v="9"/>
    <s v="Internet's Best Utility Knife - Set of 2"/>
    <n v="51"/>
    <n v="21"/>
    <n v="12"/>
    <n v="72"/>
    <n v="864"/>
    <n v="0.10167870878083592"/>
    <x v="0"/>
    <x v="0"/>
  </r>
  <r>
    <n v="424"/>
    <s v="OrdID-2019-0004241"/>
    <x v="232"/>
    <x v="253"/>
    <s v="5-7 Day"/>
    <s v="CustID- 271"/>
    <s v="Francisca Obeng"/>
    <x v="2"/>
    <s v="Tamale"/>
    <s v="Ghana"/>
    <x v="5"/>
    <s v="ProdID-28000971"/>
    <s v="Phone_Tablets"/>
    <x v="6"/>
    <s v="Two Way Telephone Splitters,Uvital Male to 2 Female Converter Cable RJ11 6P4C Telephone"/>
    <n v="335"/>
    <n v="115"/>
    <n v="13"/>
    <n v="450"/>
    <n v="5850"/>
    <n v="1.8273030995156488E-2"/>
    <x v="0"/>
    <x v="0"/>
  </r>
  <r>
    <n v="430"/>
    <s v="OrdID-2019-0004301"/>
    <x v="233"/>
    <x v="185"/>
    <s v="Pick up"/>
    <s v="CustID- 102"/>
    <s v="Owusu Sekyere"/>
    <x v="2"/>
    <s v="Tamale"/>
    <s v="Ghana"/>
    <x v="5"/>
    <s v="ProdID-28000361"/>
    <s v="Electronics"/>
    <x v="3"/>
    <s v="Bat Music 5800 Original TF MP3 Headset + Free Aux Cable - Black"/>
    <n v="210"/>
    <n v="30"/>
    <n v="11"/>
    <n v="240"/>
    <n v="2640"/>
    <n v="0.02"/>
    <x v="0"/>
    <x v="0"/>
  </r>
  <r>
    <n v="433"/>
    <s v="OrdID-2019-0004331"/>
    <x v="234"/>
    <x v="253"/>
    <s v="Pick up"/>
    <s v="CustID- 496"/>
    <s v="Bridget Okyere"/>
    <x v="1"/>
    <s v="Yendi"/>
    <s v="Ghana"/>
    <x v="5"/>
    <s v="ProdID-28000931"/>
    <s v="Home_Office"/>
    <x v="5"/>
    <s v="Electric Kettle - 2 Litre Silver"/>
    <n v="727"/>
    <n v="278"/>
    <n v="13"/>
    <n v="1005"/>
    <n v="13065"/>
    <n v="5.4894548517927341E-2"/>
    <x v="0"/>
    <x v="0"/>
  </r>
  <r>
    <n v="435"/>
    <s v="OrdID-2019-0004351"/>
    <x v="48"/>
    <x v="52"/>
    <s v="2-3 Day"/>
    <s v="CustID- 214"/>
    <s v="Priscilla Mintah"/>
    <x v="1"/>
    <s v="Tamale"/>
    <s v="Ghana"/>
    <x v="5"/>
    <s v="ProdID-28000811"/>
    <s v="Electronics"/>
    <x v="12"/>
    <s v="Motorola SL4000 Compact DMR Digital UHF Two Way Radio Walkie Talkie"/>
    <n v="321"/>
    <n v="145"/>
    <n v="7"/>
    <n v="466"/>
    <n v="3262"/>
    <n v="0.13819469552503"/>
    <x v="0"/>
    <x v="0"/>
  </r>
  <r>
    <n v="440"/>
    <s v="OrdID-2019-0004401"/>
    <x v="235"/>
    <x v="254"/>
    <s v="2-3 Day"/>
    <s v="CustID- 401"/>
    <s v="Selorm Addo"/>
    <x v="1"/>
    <s v="Tamale"/>
    <s v="Ghana"/>
    <x v="5"/>
    <s v="ProdID-28000121"/>
    <s v="Phone_Tablets"/>
    <x v="0"/>
    <s v="Samsung s6 edge 64 gb"/>
    <n v="1956"/>
    <n v="960"/>
    <n v="6"/>
    <n v="2916"/>
    <n v="17496"/>
    <n v="0.18933471145402"/>
    <x v="0"/>
    <x v="0"/>
  </r>
  <r>
    <n v="444"/>
    <s v="OrdID-2019-0004441"/>
    <x v="236"/>
    <x v="186"/>
    <s v="2-3 Day"/>
    <s v="CustID- 271"/>
    <s v="Francisca Obeng"/>
    <x v="2"/>
    <s v="Tamale"/>
    <s v="Ghana"/>
    <x v="5"/>
    <s v="ProdID-28000841"/>
    <s v="Electronics"/>
    <x v="12"/>
    <s v="Sigma Wireless SDX460 UHF 440-512MHz duplexer N-type connectors"/>
    <n v="510"/>
    <n v="210"/>
    <n v="13"/>
    <n v="720"/>
    <n v="9360"/>
    <n v="0.11494733947708688"/>
    <x v="0"/>
    <x v="0"/>
  </r>
  <r>
    <n v="446"/>
    <s v="OrdID-2019-0004461"/>
    <x v="237"/>
    <x v="147"/>
    <s v="2-3 Day"/>
    <s v="CustID- 102"/>
    <s v="Owusu Sekyere"/>
    <x v="2"/>
    <s v="Tamale"/>
    <s v="Ghana"/>
    <x v="5"/>
    <s v="ProdID-28000061"/>
    <s v="Electronics"/>
    <x v="1"/>
    <s v="Projector Accessories 4h.1dn40.a00 Mains Power Supply for BenQ ms500/mx501/ms5"/>
    <n v="269"/>
    <n v="135"/>
    <n v="13"/>
    <n v="404"/>
    <n v="5252"/>
    <n v="5.9070328007337712E-2"/>
    <x v="0"/>
    <x v="0"/>
  </r>
  <r>
    <n v="461"/>
    <s v="OrdID-2019-0004611"/>
    <x v="180"/>
    <x v="255"/>
    <s v="Express 1 Day"/>
    <s v="CustID- 146"/>
    <s v="Ernestina Darko"/>
    <x v="2"/>
    <s v="Bimbilla"/>
    <s v="Ghana"/>
    <x v="5"/>
    <s v="ProdID-28001351"/>
    <s v="Electronics"/>
    <x v="10"/>
    <s v="Smart Watch Bracelet Wristband Fitness Heart Rate BP Monitor iPhone Android"/>
    <n v="1006"/>
    <n v="423"/>
    <n v="14"/>
    <n v="1429"/>
    <n v="20006"/>
    <n v="1.0753748653111187E-2"/>
    <x v="0"/>
    <x v="0"/>
  </r>
  <r>
    <n v="463"/>
    <s v="OrdID-2019-0004631"/>
    <x v="238"/>
    <x v="188"/>
    <s v="Pick up"/>
    <s v="CustID- 214"/>
    <s v="Priscilla Mintah"/>
    <x v="1"/>
    <s v="Tamale"/>
    <s v="Ghana"/>
    <x v="5"/>
    <s v="ProdID-28001381"/>
    <s v="Home_Office"/>
    <x v="9"/>
    <s v="Crankbrothers M19 Multi-Tool + Case"/>
    <n v="60"/>
    <n v="23"/>
    <n v="10"/>
    <n v="83"/>
    <n v="830"/>
    <n v="0.12019737839429805"/>
    <x v="0"/>
    <x v="0"/>
  </r>
  <r>
    <n v="464"/>
    <s v="OrdID-2019-0004641"/>
    <x v="238"/>
    <x v="256"/>
    <s v="Pick up"/>
    <s v="CustID- 271"/>
    <s v="Francisca Obeng"/>
    <x v="2"/>
    <s v="Tamale"/>
    <s v="Ghana"/>
    <x v="5"/>
    <s v="ProdID-28000671"/>
    <s v="Home_Office"/>
    <x v="5"/>
    <s v="KB-999G Blender - 1.5 Litre-Black"/>
    <n v="1439"/>
    <n v="533"/>
    <n v="3"/>
    <n v="1972"/>
    <n v="5916"/>
    <n v="1.8246084238951996E-2"/>
    <x v="0"/>
    <x v="0"/>
  </r>
  <r>
    <n v="466"/>
    <s v="OrdID-2019-0004661"/>
    <x v="239"/>
    <x v="257"/>
    <s v="5-7 Day"/>
    <s v="CustID- 401"/>
    <s v="Selorm Addo"/>
    <x v="1"/>
    <s v="Tamale"/>
    <s v="Ghana"/>
    <x v="5"/>
    <s v="ProdID-28001021"/>
    <s v="Home_Office"/>
    <x v="5"/>
    <s v="Neon NRC-22 Rice Cooker - 2.2 Litre Black/Silver"/>
    <n v="777"/>
    <n v="327"/>
    <n v="13"/>
    <n v="1104"/>
    <n v="14352"/>
    <n v="5.6701000444287629E-2"/>
    <x v="0"/>
    <x v="0"/>
  </r>
  <r>
    <n v="467"/>
    <s v="OrdID-2019-0004671"/>
    <x v="240"/>
    <x v="149"/>
    <s v="5-7 Day"/>
    <s v="CustID- 453"/>
    <s v="Osei Bonsu"/>
    <x v="2"/>
    <s v="Tamale"/>
    <s v="Ghana"/>
    <x v="5"/>
    <s v="ProdID-28001241"/>
    <s v="Electronics"/>
    <x v="10"/>
    <s v="Xiaomi Huami Amazfit Stratos Pace 2 Smart Watch with GPS English Version"/>
    <n v="773"/>
    <n v="287"/>
    <n v="15"/>
    <n v="1060"/>
    <n v="15900"/>
    <n v="1.3904092669922725E-2"/>
    <x v="0"/>
    <x v="0"/>
  </r>
  <r>
    <n v="471"/>
    <s v="OrdID-2019-0004711"/>
    <x v="241"/>
    <x v="258"/>
    <s v="5-7 Day"/>
    <s v="CustID- 146"/>
    <s v="Ernestina Darko"/>
    <x v="2"/>
    <s v="Bimbilla"/>
    <s v="Ghana"/>
    <x v="5"/>
    <s v="ProdID-28001301"/>
    <s v="Electronics"/>
    <x v="10"/>
    <s v="Apple Watch Series 3 Stainless Steel Case with Milanese Loop - Space Black"/>
    <n v="113"/>
    <n v="28"/>
    <n v="15"/>
    <n v="141"/>
    <n v="2115"/>
    <n v="0.12"/>
    <x v="0"/>
    <x v="0"/>
  </r>
  <r>
    <n v="472"/>
    <s v="OrdID-2019-0004721"/>
    <x v="242"/>
    <x v="259"/>
    <s v="Pick up"/>
    <s v="CustID- 271"/>
    <s v="Francisca Obeng"/>
    <x v="2"/>
    <s v="Tamale"/>
    <s v="Ghana"/>
    <x v="5"/>
    <s v="ProdID-28000391"/>
    <s v="Home_Office"/>
    <x v="5"/>
    <s v="Binatone DI-1255 Dry Iron - 1200 Watt White/Black"/>
    <n v="602"/>
    <n v="302"/>
    <n v="14"/>
    <n v="904"/>
    <n v="12656"/>
    <n v="8.9122004517781586E-2"/>
    <x v="0"/>
    <x v="0"/>
  </r>
  <r>
    <n v="473"/>
    <s v="OrdID-2019-0004731"/>
    <x v="243"/>
    <x v="260"/>
    <s v="2-3 Day"/>
    <s v="CustID- 214"/>
    <s v="Priscilla Mintah"/>
    <x v="1"/>
    <s v="Tamale"/>
    <s v="Ghana"/>
    <x v="5"/>
    <s v="ProdID-28000431"/>
    <s v="Electronics"/>
    <x v="3"/>
    <s v="H17T Bluetooth Earphone With Charging Case - White"/>
    <n v="258"/>
    <n v="99"/>
    <n v="17"/>
    <n v="357"/>
    <n v="6069"/>
    <n v="7.0052183168659255E-3"/>
    <x v="0"/>
    <x v="0"/>
  </r>
  <r>
    <n v="478"/>
    <s v="OrdID-2019-0004781"/>
    <x v="244"/>
    <x v="261"/>
    <s v="5-7 Day"/>
    <s v="CustID- 453"/>
    <s v="Osei Bonsu"/>
    <x v="2"/>
    <s v="Tamale"/>
    <s v="Ghana"/>
    <x v="5"/>
    <s v="ProdID-28000231"/>
    <s v="Home_Office"/>
    <x v="2"/>
    <s v="Fauteuil"/>
    <n v="398"/>
    <n v="169"/>
    <n v="11"/>
    <n v="567"/>
    <n v="6237"/>
    <n v="0.13045144160760039"/>
    <x v="0"/>
    <x v="0"/>
  </r>
  <r>
    <n v="484"/>
    <s v="OrdID-2019-0004841"/>
    <x v="245"/>
    <x v="262"/>
    <s v="2-3 Day"/>
    <s v="CustID- 453"/>
    <s v="Osei Bonsu"/>
    <x v="2"/>
    <s v="Tamale"/>
    <s v="Ghana"/>
    <x v="5"/>
    <s v="ProdID-28000711"/>
    <s v="Electronics"/>
    <x v="8"/>
    <s v="Acoustic Audio GX-350 Speakers (2x Pair) DJ Home Stereo Theater PA Surround 8ohm"/>
    <n v="1706"/>
    <n v="599"/>
    <n v="9"/>
    <n v="2305"/>
    <n v="20745"/>
    <n v="2.9137038897782488E-2"/>
    <x v="0"/>
    <x v="0"/>
  </r>
  <r>
    <n v="489"/>
    <s v="OrdID-2019-0004891"/>
    <x v="246"/>
    <x v="263"/>
    <s v="5-7 Day"/>
    <s v="CustID- 102"/>
    <s v="Owusu Sekyere"/>
    <x v="2"/>
    <s v="Tamale"/>
    <s v="Ghana"/>
    <x v="5"/>
    <s v="ProdID-28000391"/>
    <s v="Home_Office"/>
    <x v="5"/>
    <s v="Binatone DI-1255 Dry Iron - 1200 Watt White/Black"/>
    <n v="602"/>
    <n v="302"/>
    <n v="14"/>
    <n v="904"/>
    <n v="12656"/>
    <n v="8.9122004517781586E-2"/>
    <x v="0"/>
    <x v="0"/>
  </r>
  <r>
    <n v="490"/>
    <s v="OrdID-2019-0004901"/>
    <x v="246"/>
    <x v="263"/>
    <s v="5-7 Day"/>
    <s v="CustID- 271"/>
    <s v="Francisca Obeng"/>
    <x v="2"/>
    <s v="Tamale"/>
    <s v="Ghana"/>
    <x v="5"/>
    <s v="ProdID-28000671"/>
    <s v="Home_Office"/>
    <x v="5"/>
    <s v="KB-999G Blender - 1.5 Litre-Black"/>
    <n v="1439"/>
    <n v="533"/>
    <n v="3"/>
    <n v="1972"/>
    <n v="5916"/>
    <n v="1.8246084238951996E-2"/>
    <x v="0"/>
    <x v="0"/>
  </r>
  <r>
    <n v="491"/>
    <s v="OrdID-2019-0004911"/>
    <x v="246"/>
    <x v="264"/>
    <s v="Pick up"/>
    <s v="CustID- 453"/>
    <s v="Osei Bonsu"/>
    <x v="2"/>
    <s v="Tamale"/>
    <s v="Ghana"/>
    <x v="5"/>
    <s v="ProdID-28000581"/>
    <s v="Phone_Tablets"/>
    <x v="6"/>
    <s v="Replacement Battery BT162342 / BT262342 for Vtech AT&amp;T Cordless Telephones CS6114"/>
    <n v="610"/>
    <n v="209"/>
    <n v="17"/>
    <n v="819"/>
    <n v="13923"/>
    <n v="6.0333194946508531E-2"/>
    <x v="0"/>
    <x v="0"/>
  </r>
  <r>
    <n v="495"/>
    <s v="OrdID-2019-0004951"/>
    <x v="247"/>
    <x v="265"/>
    <s v="2-3 Day"/>
    <s v="CustID- 453"/>
    <s v="Osei Bonsu"/>
    <x v="2"/>
    <s v="Tamale"/>
    <s v="Ghana"/>
    <x v="5"/>
    <s v="ProdID-28000881"/>
    <s v="Phone_Tablets"/>
    <x v="6"/>
    <s v="Softalk Phone Line Cord 15-Feet Silver Landline Telephone Accessory (46615)"/>
    <n v="352"/>
    <n v="130"/>
    <n v="4"/>
    <n v="482"/>
    <n v="1928"/>
    <n v="3.5735958273489341E-2"/>
    <x v="0"/>
    <x v="0"/>
  </r>
  <r>
    <n v="496"/>
    <s v="OrdID-2019-0004961"/>
    <x v="247"/>
    <x v="266"/>
    <s v="Pick up"/>
    <s v="CustID- 146"/>
    <s v="Ernestina Darko"/>
    <x v="2"/>
    <s v="Bimbilla"/>
    <s v="Ghana"/>
    <x v="5"/>
    <s v="ProdID-28001231"/>
    <s v="Home_Office"/>
    <x v="11"/>
    <s v="Texas Instruments TI-30XS MultiView Scientific Calculator"/>
    <n v="63"/>
    <n v="23"/>
    <n v="13"/>
    <n v="86"/>
    <n v="1118"/>
    <n v="6.1242908291111176E-2"/>
    <x v="0"/>
    <x v="0"/>
  </r>
  <r>
    <n v="498"/>
    <s v="OrdID-2019-0004981"/>
    <x v="248"/>
    <x v="267"/>
    <s v="Pick up"/>
    <s v="CustID- 271"/>
    <s v="Francisca Obeng"/>
    <x v="2"/>
    <s v="Tamale"/>
    <s v="Ghana"/>
    <x v="5"/>
    <s v="ProdID-28001421"/>
    <s v="Electronics"/>
    <x v="10"/>
    <s v="Skagen Falster 2 SKT5103 Smartwatch Stainless Steel Touchscreen"/>
    <n v="447"/>
    <n v="125"/>
    <n v="12"/>
    <n v="572"/>
    <n v="6864"/>
    <n v="0.01"/>
    <x v="0"/>
    <x v="0"/>
  </r>
  <r>
    <n v="500"/>
    <s v="OrdID-2019-0005001"/>
    <x v="249"/>
    <x v="150"/>
    <s v="Pick up"/>
    <s v="CustID- 496"/>
    <s v="Bridget Okyere"/>
    <x v="1"/>
    <s v="Yendi"/>
    <s v="Ghana"/>
    <x v="5"/>
    <s v="ProdID-28000101"/>
    <s v="Home_Office"/>
    <x v="2"/>
    <s v="Bean bag"/>
    <n v="394"/>
    <n v="150"/>
    <n v="13"/>
    <n v="544"/>
    <n v="7072"/>
    <n v="0.11666687748047913"/>
    <x v="0"/>
    <x v="0"/>
  </r>
  <r>
    <n v="502"/>
    <s v="OrdID-2019-0005021"/>
    <x v="250"/>
    <x v="268"/>
    <s v="2-3 Day"/>
    <s v="CustID- 453"/>
    <s v="Osei Bonsu"/>
    <x v="2"/>
    <s v="Tamale"/>
    <s v="Ghana"/>
    <x v="5"/>
    <s v="ProdID-28000181"/>
    <s v="Phone_Tablets"/>
    <x v="0"/>
    <s v="Xiaomi Redmi Note 7 - 64GB - Space Black (Unlocked) (Dual SIM)"/>
    <n v="4228"/>
    <n v="1396"/>
    <n v="8"/>
    <n v="5624"/>
    <n v="44992"/>
    <n v="3.8768405873538123E-2"/>
    <x v="0"/>
    <x v="0"/>
  </r>
  <r>
    <n v="503"/>
    <s v="OrdID-2019-0005031"/>
    <x v="250"/>
    <x v="269"/>
    <s v="Pick up"/>
    <s v="CustID- 271"/>
    <s v="Francisca Obeng"/>
    <x v="2"/>
    <s v="Tamale"/>
    <s v="Ghana"/>
    <x v="5"/>
    <s v="ProdID-28000331"/>
    <s v="Phone_Tablets"/>
    <x v="4"/>
    <s v="1080P HD Webcam With Microphone Auto Focusing Web Camera For PC Laptop Desktop"/>
    <n v="817"/>
    <n v="295"/>
    <n v="11"/>
    <n v="1112"/>
    <n v="12232"/>
    <n v="8.3884695150371266E-3"/>
    <x v="0"/>
    <x v="0"/>
  </r>
  <r>
    <n v="508"/>
    <s v="OrdID-2019-0005081"/>
    <x v="251"/>
    <x v="192"/>
    <s v="2-3 Day"/>
    <s v="CustID- 401"/>
    <s v="Selorm Addo"/>
    <x v="1"/>
    <s v="Tamale"/>
    <s v="Ghana"/>
    <x v="5"/>
    <s v="ProdID-28001201"/>
    <s v="Home_Office"/>
    <x v="11"/>
    <s v="High quality A4 Navigator"/>
    <n v="26"/>
    <n v="6"/>
    <n v="5"/>
    <n v="32"/>
    <n v="160"/>
    <n v="7.0000000000000007E-2"/>
    <x v="0"/>
    <x v="0"/>
  </r>
  <r>
    <n v="512"/>
    <s v="OrdID-2019-0005121"/>
    <x v="252"/>
    <x v="192"/>
    <s v="Express 1 Day"/>
    <s v="CustID- 102"/>
    <s v="Owusu Sekyere"/>
    <x v="2"/>
    <s v="Tamale"/>
    <s v="Ghana"/>
    <x v="5"/>
    <s v="ProdID-28000091"/>
    <s v="Phone_Tablets"/>
    <x v="0"/>
    <s v="SAMSUNG GALAXY S10 (VERIZON) SM-G973U 128GB W CHARGERS SEE THRU EF-ZG973 COVER"/>
    <n v="414"/>
    <n v="55"/>
    <n v="11"/>
    <n v="469"/>
    <n v="5159"/>
    <n v="0.02"/>
    <x v="0"/>
    <x v="0"/>
  </r>
  <r>
    <n v="516"/>
    <s v="OrdID-2019-0005161"/>
    <x v="253"/>
    <x v="270"/>
    <s v="Pick up"/>
    <s v="CustID- 401"/>
    <s v="Selorm Addo"/>
    <x v="1"/>
    <s v="Tamale"/>
    <s v="Ghana"/>
    <x v="5"/>
    <s v="ProdID-28000601"/>
    <s v="Phone_Tablets"/>
    <x v="6"/>
    <s v="Willful M98 Bluetooth Headset Wireless Headset with Microphone Charging Base Pro Clear Sound for Car Truck Driver Call Center Home Office PC"/>
    <n v="1574"/>
    <n v="205"/>
    <n v="2"/>
    <n v="1779"/>
    <n v="3558"/>
    <n v="0.01"/>
    <x v="0"/>
    <x v="0"/>
  </r>
  <r>
    <n v="517"/>
    <s v="OrdID-2019-0005171"/>
    <x v="253"/>
    <x v="270"/>
    <s v="Express 1 Day"/>
    <s v="CustID- 453"/>
    <s v="Osei Bonsu"/>
    <x v="2"/>
    <s v="Tamale"/>
    <s v="Ghana"/>
    <x v="5"/>
    <s v="ProdID-28000301"/>
    <s v="Home_Office"/>
    <x v="2"/>
    <s v="Recliner"/>
    <n v="510"/>
    <n v="72"/>
    <n v="4"/>
    <n v="582"/>
    <n v="2328"/>
    <n v="0.03"/>
    <x v="0"/>
    <x v="0"/>
  </r>
  <r>
    <n v="519"/>
    <s v="OrdID-2019-0005191"/>
    <x v="254"/>
    <x v="271"/>
    <s v="Pick up"/>
    <s v="CustID- 102"/>
    <s v="Owusu Sekyere"/>
    <x v="2"/>
    <s v="Tamale"/>
    <s v="Ghana"/>
    <x v="5"/>
    <s v="ProdID-28000191"/>
    <s v="Electronics"/>
    <x v="1"/>
    <s v="Garmin Nüvi 1350 GPS Navigator With Accessories and power supply &amp; auto mount"/>
    <n v="524"/>
    <n v="189"/>
    <n v="15"/>
    <n v="713"/>
    <n v="10695"/>
    <n v="2.1132778375932016E-2"/>
    <x v="0"/>
    <x v="0"/>
  </r>
  <r>
    <n v="521"/>
    <s v="OrdID-2019-0005211"/>
    <x v="255"/>
    <x v="272"/>
    <s v="Express 1 Day"/>
    <s v="CustID- 401"/>
    <s v="Selorm Addo"/>
    <x v="1"/>
    <s v="Tamale"/>
    <s v="Ghana"/>
    <x v="5"/>
    <s v="ProdID-28001361"/>
    <s v="Home_Office"/>
    <x v="9"/>
    <s v="AstroAI Portable Air Compressor Pump Parent"/>
    <n v="58"/>
    <n v="19"/>
    <n v="3"/>
    <n v="77"/>
    <n v="231"/>
    <n v="0"/>
    <x v="0"/>
    <x v="0"/>
  </r>
  <r>
    <n v="531"/>
    <s v="OrdID-2019-0005311"/>
    <x v="129"/>
    <x v="130"/>
    <s v="Express 1 Day"/>
    <s v="CustID- 453"/>
    <s v="Osei Bonsu"/>
    <x v="2"/>
    <s v="Tamale"/>
    <s v="Ghana"/>
    <x v="5"/>
    <s v="ProdID-28001191"/>
    <s v="Home_Office"/>
    <x v="5"/>
    <s v="Bomei BM-929 Cordless Electric Kettle - White/Blue"/>
    <n v="1002"/>
    <n v="332"/>
    <n v="12"/>
    <n v="1334"/>
    <n v="16008"/>
    <n v="1.3575256389143309E-2"/>
    <x v="0"/>
    <x v="0"/>
  </r>
  <r>
    <n v="533"/>
    <s v="OrdID-2019-0005331"/>
    <x v="129"/>
    <x v="130"/>
    <s v="Express 1 Day"/>
    <s v="CustID- 401"/>
    <s v="Selorm Addo"/>
    <x v="1"/>
    <s v="Tamale"/>
    <s v="Ghana"/>
    <x v="5"/>
    <s v="ProdID-28000651"/>
    <s v="Phone_Tablets"/>
    <x v="6"/>
    <s v="Logitech 3.5 mm Analog Stereo Headset H151 with Boom Microphone - Black"/>
    <n v="1186"/>
    <n v="405"/>
    <n v="5"/>
    <n v="1591"/>
    <n v="7955"/>
    <n v="3.565184792139716E-2"/>
    <x v="0"/>
    <x v="0"/>
  </r>
  <r>
    <n v="537"/>
    <s v="OrdID-2019-0005371"/>
    <x v="56"/>
    <x v="273"/>
    <s v="2-3 Day"/>
    <s v="CustID- 453"/>
    <s v="Osei Bonsu"/>
    <x v="2"/>
    <s v="Tamale"/>
    <s v="Ghana"/>
    <x v="5"/>
    <s v="ProdID-28000651"/>
    <s v="Phone_Tablets"/>
    <x v="6"/>
    <s v="Logitech 3.5 mm Analog Stereo Headset H151 with Boom Microphone - Black"/>
    <n v="1186"/>
    <n v="405"/>
    <n v="5"/>
    <n v="1591"/>
    <n v="7955"/>
    <n v="3.565184792139716E-2"/>
    <x v="0"/>
    <x v="0"/>
  </r>
  <r>
    <n v="540"/>
    <s v="OrdID-2019-0005401"/>
    <x v="256"/>
    <x v="274"/>
    <s v="Express 1 Day"/>
    <s v="CustID- 146"/>
    <s v="Ernestina Darko"/>
    <x v="2"/>
    <s v="Bimbilla"/>
    <s v="Ghana"/>
    <x v="5"/>
    <s v="ProdID-28001111"/>
    <s v="Electronics"/>
    <x v="7"/>
    <s v="UltraHD Smart TV"/>
    <n v="5763"/>
    <n v="1500"/>
    <n v="7"/>
    <n v="7263"/>
    <n v="50841"/>
    <n v="0.06"/>
    <x v="0"/>
    <x v="0"/>
  </r>
  <r>
    <n v="541"/>
    <s v="OrdID-2019-0005411"/>
    <x v="257"/>
    <x v="275"/>
    <s v="5-7 Day"/>
    <s v="CustID- 401"/>
    <s v="Selorm Addo"/>
    <x v="1"/>
    <s v="Tamale"/>
    <s v="Ghana"/>
    <x v="5"/>
    <s v="ProdID-28001171"/>
    <s v="Home_Office"/>
    <x v="5"/>
    <s v="Touch Me Toothpaste Dispenser + 5 Slot Tooth Brush Holder - White"/>
    <n v="2196"/>
    <n v="703"/>
    <n v="3"/>
    <n v="2899"/>
    <n v="8697"/>
    <n v="1.1095093706558175E-2"/>
    <x v="0"/>
    <x v="0"/>
  </r>
  <r>
    <n v="542"/>
    <s v="OrdID-2019-0005421"/>
    <x v="258"/>
    <x v="276"/>
    <s v="2-3 Day"/>
    <s v="CustID- 401"/>
    <s v="Selorm Addo"/>
    <x v="1"/>
    <s v="Tamale"/>
    <s v="Ghana"/>
    <x v="5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545"/>
    <s v="OrdID-2019-0005451"/>
    <x v="259"/>
    <x v="277"/>
    <s v="5-7 Day"/>
    <s v="CustID- 214"/>
    <s v="Priscilla Mintah"/>
    <x v="1"/>
    <s v="Tamale"/>
    <s v="Ghana"/>
    <x v="5"/>
    <s v="ProdID-28000231"/>
    <s v="Home_Office"/>
    <x v="2"/>
    <s v="Fauteuil"/>
    <n v="398"/>
    <n v="169"/>
    <n v="11"/>
    <n v="567"/>
    <n v="6237"/>
    <n v="0.13045144160760039"/>
    <x v="0"/>
    <x v="0"/>
  </r>
  <r>
    <n v="547"/>
    <s v="OrdID-2019-0005471"/>
    <x v="259"/>
    <x v="195"/>
    <s v="5-7 Day"/>
    <s v="CustID- 146"/>
    <s v="Ernestina Darko"/>
    <x v="2"/>
    <s v="Bimbilla"/>
    <s v="Ghana"/>
    <x v="5"/>
    <s v="ProdID-28000221"/>
    <s v="Electronics"/>
    <x v="1"/>
    <s v="RCA (CRF907) Audiovox Accessories A/V Modulator With Power Supply Cord"/>
    <n v="342"/>
    <n v="152"/>
    <n v="5"/>
    <n v="494"/>
    <n v="2470"/>
    <n v="5.4410304364548828E-2"/>
    <x v="0"/>
    <x v="0"/>
  </r>
  <r>
    <n v="548"/>
    <s v="OrdID-2019-0005481"/>
    <x v="186"/>
    <x v="278"/>
    <s v="Pick up"/>
    <s v="CustID- 453"/>
    <s v="Osei Bonsu"/>
    <x v="2"/>
    <s v="Tamale"/>
    <s v="Ghana"/>
    <x v="5"/>
    <s v="ProdID-28000611"/>
    <s v="Phone_Tablets"/>
    <x v="6"/>
    <s v="Telephone-Headset Microphone Noise-Cancelling Headphone Hands-Free - Quick Disconnect with RJ9 Cables for Yealink Polycom Avaya Unify Vtech Grandstream Mitel Phones"/>
    <n v="338"/>
    <n v="58"/>
    <n v="16"/>
    <n v="396"/>
    <n v="6336"/>
    <n v="0.04"/>
    <x v="0"/>
    <x v="0"/>
  </r>
  <r>
    <n v="559"/>
    <s v="OrdID-2019-0005591"/>
    <x v="260"/>
    <x v="279"/>
    <s v="5-7 Day"/>
    <s v="CustID- 496"/>
    <s v="Bridget Okyere"/>
    <x v="1"/>
    <s v="Yendi"/>
    <s v="Ghana"/>
    <x v="5"/>
    <s v="ProdID-28000891"/>
    <s v="Phone_Tablets"/>
    <x v="6"/>
    <s v="Plantronics Blackwire C225 Headset"/>
    <n v="580"/>
    <n v="140"/>
    <n v="10"/>
    <n v="720"/>
    <n v="7200"/>
    <n v="0.06"/>
    <x v="0"/>
    <x v="0"/>
  </r>
  <r>
    <n v="564"/>
    <s v="OrdID-2019-0005641"/>
    <x v="261"/>
    <x v="131"/>
    <s v="Pick up"/>
    <s v="CustID- 146"/>
    <s v="Ernestina Darko"/>
    <x v="2"/>
    <s v="Bimbilla"/>
    <s v="Ghana"/>
    <x v="5"/>
    <s v="ProdID-28001031"/>
    <s v="Home_Office"/>
    <x v="5"/>
    <s v="Scarlett HE-133 Hand Mixer - 180 Watt White"/>
    <n v="2549"/>
    <n v="384"/>
    <n v="3"/>
    <n v="2933"/>
    <n v="8799"/>
    <n v="0"/>
    <x v="0"/>
    <x v="0"/>
  </r>
  <r>
    <n v="566"/>
    <s v="OrdID-2019-0005661"/>
    <x v="57"/>
    <x v="280"/>
    <s v="Express 1 Day"/>
    <s v="CustID- 453"/>
    <s v="Osei Bonsu"/>
    <x v="2"/>
    <s v="Tamale"/>
    <s v="Ghana"/>
    <x v="5"/>
    <s v="ProdID-28001181"/>
    <s v="Electronics"/>
    <x v="7"/>
    <s v="Samsung - UN43TU7000FXZA - 43&quot; 7 Series 4K UHD Smart LED with HDR TV"/>
    <n v="8880"/>
    <n v="1155"/>
    <n v="7"/>
    <n v="10035"/>
    <n v="70245"/>
    <n v="0"/>
    <x v="0"/>
    <x v="0"/>
  </r>
  <r>
    <n v="568"/>
    <s v="OrdID-2019-0005681"/>
    <x v="57"/>
    <x v="281"/>
    <s v="5-7 Day"/>
    <s v="CustID- 146"/>
    <s v="Ernestina Darko"/>
    <x v="2"/>
    <s v="Bimbilla"/>
    <s v="Ghana"/>
    <x v="5"/>
    <s v="ProdID-28000421"/>
    <s v="Electronics"/>
    <x v="3"/>
    <s v="TWS I7 Wireless Bluetooth V4.1 Headphone - White"/>
    <n v="411"/>
    <n v="164"/>
    <n v="12"/>
    <n v="575"/>
    <n v="6900"/>
    <n v="1.6748395767673296E-2"/>
    <x v="0"/>
    <x v="0"/>
  </r>
  <r>
    <n v="574"/>
    <s v="OrdID-2019-0005741"/>
    <x v="190"/>
    <x v="282"/>
    <s v="Express 1 Day"/>
    <s v="CustID- 146"/>
    <s v="Ernestina Darko"/>
    <x v="2"/>
    <s v="Bimbilla"/>
    <s v="Ghana"/>
    <x v="5"/>
    <s v="ProdID-28001071"/>
    <s v="Phone_Tablets"/>
    <x v="6"/>
    <s v="25 Feet Black Phone Telephone Extension Cord Cable Wire with Standard RJ-11 Plugs by True"/>
    <n v="836"/>
    <n v="293"/>
    <n v="7"/>
    <n v="1129"/>
    <n v="7903"/>
    <n v="0"/>
    <x v="0"/>
    <x v="0"/>
  </r>
  <r>
    <n v="583"/>
    <s v="OrdID-2019-0005831"/>
    <x v="262"/>
    <x v="283"/>
    <s v="5-7 Day"/>
    <s v="CustID- 102"/>
    <s v="Owusu Sekyere"/>
    <x v="2"/>
    <s v="Tamale"/>
    <s v="Ghana"/>
    <x v="5"/>
    <s v="ProdID-28000581"/>
    <s v="Phone_Tablets"/>
    <x v="6"/>
    <s v="Replacement Battery BT162342 / BT262342 for Vtech AT&amp;T Cordless Telephones CS6114"/>
    <n v="610"/>
    <n v="209"/>
    <n v="17"/>
    <n v="819"/>
    <n v="13923"/>
    <n v="6.0333194946508531E-2"/>
    <x v="0"/>
    <x v="0"/>
  </r>
  <r>
    <n v="587"/>
    <s v="OrdID-2019-0005871"/>
    <x v="263"/>
    <x v="134"/>
    <s v="2-3 Day"/>
    <s v="CustID- 496"/>
    <s v="Bridget Okyere"/>
    <x v="1"/>
    <s v="Yendi"/>
    <s v="Ghana"/>
    <x v="5"/>
    <s v="ProdID-28001461"/>
    <s v="Electronics"/>
    <x v="10"/>
    <s v="Misfit Shine Fitness + Sleep Monitor (Jet Black)"/>
    <n v="287"/>
    <n v="57"/>
    <n v="17"/>
    <n v="344"/>
    <n v="5848"/>
    <n v="0.02"/>
    <x v="0"/>
    <x v="0"/>
  </r>
  <r>
    <n v="590"/>
    <s v="OrdID-2019-0005901"/>
    <x v="264"/>
    <x v="284"/>
    <s v="2-3 Day"/>
    <s v="CustID- 146"/>
    <s v="Ernestina Darko"/>
    <x v="2"/>
    <s v="Bimbilla"/>
    <s v="Ghana"/>
    <x v="5"/>
    <s v="ProdID-28001171"/>
    <s v="Home_Office"/>
    <x v="5"/>
    <s v="Touch Me Toothpaste Dispenser + 5 Slot Tooth Brush Holder - White"/>
    <n v="2196"/>
    <n v="703"/>
    <n v="3"/>
    <n v="2899"/>
    <n v="8697"/>
    <n v="1.1095093706558175E-2"/>
    <x v="0"/>
    <x v="0"/>
  </r>
  <r>
    <n v="593"/>
    <s v="OrdID-2019-0005931"/>
    <x v="265"/>
    <x v="285"/>
    <s v="Express 1 Day"/>
    <s v="CustID- 453"/>
    <s v="Osei Bonsu"/>
    <x v="2"/>
    <s v="Tamale"/>
    <s v="Ghana"/>
    <x v="5"/>
    <s v="ProdID-28000901"/>
    <s v="Home_Office"/>
    <x v="5"/>
    <s v="700ml Wall Mounted Automatic Touchless Dispenser induction hand Sanitizer holder"/>
    <n v="1168"/>
    <n v="469"/>
    <n v="7"/>
    <n v="1637"/>
    <n v="11459"/>
    <n v="9.7295872973918812E-2"/>
    <x v="0"/>
    <x v="0"/>
  </r>
  <r>
    <n v="604"/>
    <s v="OrdID-2019-0006041"/>
    <x v="266"/>
    <x v="286"/>
    <s v="Pick up"/>
    <s v="CustID- 271"/>
    <s v="Francisca Obeng"/>
    <x v="2"/>
    <s v="Tamale"/>
    <s v="Ghana"/>
    <x v="5"/>
    <s v="ProdID-28000861"/>
    <s v="Electronics"/>
    <x v="12"/>
    <s v="Motorola GP344 UHF 403-470MHz  handportable c/w battery &amp; antenna #B"/>
    <n v="536"/>
    <n v="177"/>
    <n v="15"/>
    <n v="713"/>
    <n v="10695"/>
    <n v="3.0121492730107835E-2"/>
    <x v="0"/>
    <x v="0"/>
  </r>
  <r>
    <n v="607"/>
    <s v="OrdID-2019-0006071"/>
    <x v="193"/>
    <x v="287"/>
    <s v="Express 1 Day"/>
    <s v="CustID- 453"/>
    <s v="Osei Bonsu"/>
    <x v="2"/>
    <s v="Tamale"/>
    <s v="Ghana"/>
    <x v="5"/>
    <s v="ProdID-28000221"/>
    <s v="Electronics"/>
    <x v="1"/>
    <s v="RCA (CRF907) Audiovox Accessories A/V Modulator With Power Supply Cord"/>
    <n v="342"/>
    <n v="152"/>
    <n v="5"/>
    <n v="494"/>
    <n v="2470"/>
    <n v="5.4410304364548828E-2"/>
    <x v="0"/>
    <x v="0"/>
  </r>
  <r>
    <n v="608"/>
    <s v="OrdID-2019-0006081"/>
    <x v="267"/>
    <x v="288"/>
    <s v="2-3 Day"/>
    <s v="CustID- 453"/>
    <s v="Osei Bonsu"/>
    <x v="2"/>
    <s v="Tamale"/>
    <s v="Ghana"/>
    <x v="5"/>
    <s v="ProdID-28000431"/>
    <s v="Electronics"/>
    <x v="3"/>
    <s v="H17T Bluetooth Earphone With Charging Case - White"/>
    <n v="258"/>
    <n v="99"/>
    <n v="17"/>
    <n v="357"/>
    <n v="6069"/>
    <n v="7.0052183168659255E-3"/>
    <x v="0"/>
    <x v="0"/>
  </r>
  <r>
    <n v="614"/>
    <s v="OrdID-2019-0006141"/>
    <x v="268"/>
    <x v="135"/>
    <s v="Pick up"/>
    <s v="CustID- 453"/>
    <s v="Osei Bonsu"/>
    <x v="2"/>
    <s v="Tamale"/>
    <s v="Ghana"/>
    <x v="5"/>
    <s v="ProdID-28000961"/>
    <s v="Phone_Tablets"/>
    <x v="6"/>
    <s v="SOUTHWESTERN BELL S60067 White Handset Cord 12 Feet"/>
    <n v="1056"/>
    <n v="381"/>
    <n v="8"/>
    <n v="1437"/>
    <n v="11496"/>
    <n v="4.0245983392734969E-2"/>
    <x v="0"/>
    <x v="0"/>
  </r>
  <r>
    <n v="620"/>
    <s v="OrdID-2019-0006201"/>
    <x v="269"/>
    <x v="289"/>
    <s v="5-7 Day"/>
    <s v="CustID- 453"/>
    <s v="Osei Bonsu"/>
    <x v="2"/>
    <s v="Tamale"/>
    <s v="Ghana"/>
    <x v="5"/>
    <s v="ProdID-28000961"/>
    <s v="Phone_Tablets"/>
    <x v="6"/>
    <s v="SOUTHWESTERN BELL S60067 White Handset Cord 12 Feet"/>
    <n v="1056"/>
    <n v="381"/>
    <n v="8"/>
    <n v="1437"/>
    <n v="11496"/>
    <n v="4.0245983392734969E-2"/>
    <x v="0"/>
    <x v="0"/>
  </r>
  <r>
    <n v="621"/>
    <s v="OrdID-2019-0006211"/>
    <x v="270"/>
    <x v="290"/>
    <s v="2-3 Day"/>
    <s v="CustID- 453"/>
    <s v="Osei Bonsu"/>
    <x v="2"/>
    <s v="Tamale"/>
    <s v="Ghana"/>
    <x v="5"/>
    <s v="ProdID-28001171"/>
    <s v="Home_Office"/>
    <x v="5"/>
    <s v="Touch Me Toothpaste Dispenser + 5 Slot Tooth Brush Holder - White"/>
    <n v="2196"/>
    <n v="703"/>
    <n v="3"/>
    <n v="2899"/>
    <n v="8697"/>
    <n v="1.1095093706558175E-2"/>
    <x v="0"/>
    <x v="0"/>
  </r>
  <r>
    <n v="626"/>
    <s v="OrdID-2019-0006261"/>
    <x v="195"/>
    <x v="291"/>
    <s v="Express 1 Day"/>
    <s v="CustID- 453"/>
    <s v="Osei Bonsu"/>
    <x v="2"/>
    <s v="Tamale"/>
    <s v="Ghana"/>
    <x v="5"/>
    <s v="ProdID-28001211"/>
    <s v="Electronics"/>
    <x v="10"/>
    <s v="Xiaomi Mi Band 5 Smart Watch Wristband Amoled Bluetooth 5 Water ENGLISH VERSION"/>
    <n v="532"/>
    <n v="241"/>
    <n v="14"/>
    <n v="773"/>
    <n v="10822"/>
    <n v="8.859900134498741E-2"/>
    <x v="0"/>
    <x v="0"/>
  </r>
  <r>
    <n v="629"/>
    <s v="OrdID-2019-0006291"/>
    <x v="64"/>
    <x v="292"/>
    <s v="Express 1 Day"/>
    <s v="CustID- 453"/>
    <s v="Osei Bonsu"/>
    <x v="2"/>
    <s v="Tamale"/>
    <s v="Ghana"/>
    <x v="5"/>
    <s v="ProdID-28000761"/>
    <s v="Phone_Tablets"/>
    <x v="6"/>
    <s v="Panasonic Genuine HHR-4DPA/4B AAA NiMH Rechargeable Batteries for DECT Cordless"/>
    <n v="380"/>
    <n v="103"/>
    <n v="17"/>
    <n v="483"/>
    <n v="8211"/>
    <n v="0.14000000000000001"/>
    <x v="0"/>
    <x v="0"/>
  </r>
  <r>
    <n v="630"/>
    <s v="OrdID-2019-0006301"/>
    <x v="64"/>
    <x v="293"/>
    <s v="Pick up"/>
    <s v="CustID- 401"/>
    <s v="Selorm Addo"/>
    <x v="1"/>
    <s v="Tamale"/>
    <s v="Ghana"/>
    <x v="5"/>
    <s v="ProdID-28000741"/>
    <s v="Phone_Tablets"/>
    <x v="6"/>
    <s v="vCharged 12 FT Longest MFi Certified Lightning Cable Nylon Braided USB Charging Cord"/>
    <n v="469"/>
    <n v="213"/>
    <n v="7"/>
    <n v="682"/>
    <n v="4774"/>
    <n v="9.9536373440435699E-2"/>
    <x v="0"/>
    <x v="0"/>
  </r>
  <r>
    <n v="631"/>
    <s v="OrdID-2019-0006311"/>
    <x v="271"/>
    <x v="67"/>
    <s v="Express 1 Day"/>
    <s v="CustID- 401"/>
    <s v="Selorm Addo"/>
    <x v="1"/>
    <s v="Tamale"/>
    <s v="Ghana"/>
    <x v="5"/>
    <s v="ProdID-28001421"/>
    <s v="Electronics"/>
    <x v="10"/>
    <s v="Skagen Falster 2 SKT5103 Smartwatch Stainless Steel Touchscreen"/>
    <n v="447"/>
    <n v="125"/>
    <n v="12"/>
    <n v="572"/>
    <n v="6864"/>
    <n v="0.01"/>
    <x v="0"/>
    <x v="0"/>
  </r>
  <r>
    <n v="633"/>
    <s v="OrdID-2019-0006331"/>
    <x v="272"/>
    <x v="203"/>
    <s v="Express 1 Day"/>
    <s v="CustID- 496"/>
    <s v="Bridget Okyere"/>
    <x v="1"/>
    <s v="Yendi"/>
    <s v="Ghana"/>
    <x v="5"/>
    <s v="ProdID-28000081"/>
    <s v="Home_Office"/>
    <x v="2"/>
    <s v="Office suppliers"/>
    <n v="223"/>
    <n v="48"/>
    <n v="4"/>
    <n v="271"/>
    <n v="1084"/>
    <n v="0.06"/>
    <x v="0"/>
    <x v="0"/>
  </r>
  <r>
    <n v="635"/>
    <s v="OrdID-2019-0006351"/>
    <x v="273"/>
    <x v="294"/>
    <s v="Pick up"/>
    <s v="CustID- 401"/>
    <s v="Selorm Addo"/>
    <x v="1"/>
    <s v="Tamale"/>
    <s v="Ghana"/>
    <x v="5"/>
    <s v="ProdID-28000011"/>
    <s v="Electronics"/>
    <x v="1"/>
    <s v="Power Supply Module for HKC 401-2K201-D4211 HKL-480201/500201/550201 Accessories"/>
    <n v="322"/>
    <n v="113"/>
    <n v="14"/>
    <n v="435"/>
    <n v="6090"/>
    <n v="6.9415877156212807E-2"/>
    <x v="0"/>
    <x v="0"/>
  </r>
  <r>
    <n v="643"/>
    <s v="OrdID-2019-0006431"/>
    <x v="274"/>
    <x v="295"/>
    <s v="5-7 Day"/>
    <s v="CustID- 214"/>
    <s v="Priscilla Mintah"/>
    <x v="1"/>
    <s v="Tamale"/>
    <s v="Ghana"/>
    <x v="5"/>
    <s v="ProdID-28000441"/>
    <s v="Phone_Tablets"/>
    <x v="4"/>
    <s v="N Logitech G230 Stereo Gaming Noise-cancelling Wired Headset (981-000541)"/>
    <n v="692"/>
    <n v="305"/>
    <n v="6"/>
    <n v="997"/>
    <n v="5982"/>
    <n v="5.5139410944402674E-2"/>
    <x v="0"/>
    <x v="0"/>
  </r>
  <r>
    <n v="645"/>
    <s v="OrdID-2019-0006451"/>
    <x v="196"/>
    <x v="204"/>
    <s v="5-7 Day"/>
    <s v="CustID- 102"/>
    <s v="Owusu Sekyere"/>
    <x v="2"/>
    <s v="Tamale"/>
    <s v="Ghana"/>
    <x v="5"/>
    <s v="ProdID-28000641"/>
    <s v="Phone_Tablets"/>
    <x v="6"/>
    <s v="iMBAPrice 50 Feet Long Telephone Extension Cord Phone Cable Line Wire - White"/>
    <n v="696"/>
    <n v="147"/>
    <n v="14"/>
    <n v="843"/>
    <n v="11802"/>
    <n v="0.02"/>
    <x v="0"/>
    <x v="0"/>
  </r>
  <r>
    <n v="650"/>
    <s v="OrdID-2019-0006501"/>
    <x v="275"/>
    <x v="69"/>
    <s v="Pick up"/>
    <s v="CustID- 214"/>
    <s v="Priscilla Mintah"/>
    <x v="1"/>
    <s v="Tamale"/>
    <s v="Ghana"/>
    <x v="5"/>
    <s v="ProdID-28000101"/>
    <s v="Home_Office"/>
    <x v="2"/>
    <s v="Bean bag"/>
    <n v="394"/>
    <n v="150"/>
    <n v="13"/>
    <n v="544"/>
    <n v="7072"/>
    <n v="0.11666687748047913"/>
    <x v="0"/>
    <x v="0"/>
  </r>
  <r>
    <n v="653"/>
    <s v="OrdID-2019-0006531"/>
    <x v="276"/>
    <x v="70"/>
    <s v="5-7 Day"/>
    <s v="CustID- 214"/>
    <s v="Priscilla Mintah"/>
    <x v="1"/>
    <s v="Tamale"/>
    <s v="Ghana"/>
    <x v="5"/>
    <s v="ProdID-28000851"/>
    <s v="Electronics"/>
    <x v="12"/>
    <s v="Simoco XFin UHF 420-470MHz trunking handportable c/w battery, charger &amp; antenna"/>
    <n v="228"/>
    <n v="71"/>
    <n v="6"/>
    <n v="299"/>
    <n v="1794"/>
    <n v="5.2728114844557396E-2"/>
    <x v="0"/>
    <x v="0"/>
  </r>
  <r>
    <n v="654"/>
    <s v="OrdID-2019-0006541"/>
    <x v="277"/>
    <x v="97"/>
    <s v="Express 1 Day"/>
    <s v="CustID- 496"/>
    <s v="Bridget Okyere"/>
    <x v="1"/>
    <s v="Yendi"/>
    <s v="Ghana"/>
    <x v="5"/>
    <s v="ProdID-28000531"/>
    <s v="Phone_Tablets"/>
    <x v="6"/>
    <s v="Telephone Cord, Phone Cord, Handset Cord, Black, 2 Pack, Universally Compatible"/>
    <n v="553"/>
    <n v="227"/>
    <n v="8"/>
    <n v="780"/>
    <n v="6240"/>
    <n v="3.9849019772274299E-2"/>
    <x v="0"/>
    <x v="0"/>
  </r>
  <r>
    <n v="660"/>
    <s v="OrdID-2019-0006601"/>
    <x v="278"/>
    <x v="296"/>
    <s v="5-7 Day"/>
    <s v="CustID- 401"/>
    <s v="Selorm Addo"/>
    <x v="1"/>
    <s v="Tamale"/>
    <s v="Ghana"/>
    <x v="5"/>
    <s v="ProdID-28000641"/>
    <s v="Phone_Tablets"/>
    <x v="6"/>
    <s v="iMBAPrice 50 Feet Long Telephone Extension Cord Phone Cable Line Wire - White"/>
    <n v="696"/>
    <n v="147"/>
    <n v="14"/>
    <n v="843"/>
    <n v="11802"/>
    <n v="0.02"/>
    <x v="0"/>
    <x v="0"/>
  </r>
  <r>
    <n v="662"/>
    <s v="OrdID-2019-0006621"/>
    <x v="279"/>
    <x v="296"/>
    <s v="Express 1 Day"/>
    <s v="CustID- 453"/>
    <s v="Osei Bonsu"/>
    <x v="2"/>
    <s v="Tamale"/>
    <s v="Ghana"/>
    <x v="5"/>
    <s v="ProdID-28000691"/>
    <s v="Electronics"/>
    <x v="8"/>
    <s v="Pioneer VSX-451 AM/FM Pro-Logic Home Audio Stereo Receiver with remote"/>
    <n v="1421"/>
    <n v="683"/>
    <n v="7"/>
    <n v="2104"/>
    <n v="14728"/>
    <n v="0.12595127335332434"/>
    <x v="0"/>
    <x v="0"/>
  </r>
  <r>
    <n v="12"/>
    <s v="OrdID-2018-0000121"/>
    <x v="1"/>
    <x v="3"/>
    <s v="5-7 Day"/>
    <s v="CustID- 210"/>
    <s v="Justice Nyamekye"/>
    <x v="1"/>
    <s v="Bolgatanga"/>
    <s v="Ghana"/>
    <x v="6"/>
    <s v="ProdID-28000121"/>
    <s v="Phone_Tablets"/>
    <x v="0"/>
    <s v="Samsung s6 edge 64 gb"/>
    <n v="1179"/>
    <n v="402"/>
    <n v="4"/>
    <n v="1581"/>
    <n v="6324"/>
    <n v="0.11058333741803497"/>
    <x v="0"/>
    <x v="0"/>
  </r>
  <r>
    <n v="19"/>
    <s v="OrdID-2018-0000191"/>
    <x v="3"/>
    <x v="5"/>
    <s v="2-3 Day"/>
    <s v="CustID- 210"/>
    <s v="Justice Nyamekye"/>
    <x v="1"/>
    <s v="Bolgatanga"/>
    <s v="Ghana"/>
    <x v="6"/>
    <s v="ProdID-28000191"/>
    <s v="Electronics"/>
    <x v="1"/>
    <s v="Garmin Nüvi 1350 GPS Navigator With Accessories and power supply &amp; auto mount"/>
    <n v="300"/>
    <n v="106"/>
    <n v="15"/>
    <n v="406"/>
    <n v="6090"/>
    <n v="6.1536165816875555E-3"/>
    <x v="0"/>
    <x v="0"/>
  </r>
  <r>
    <n v="53"/>
    <s v="OrdID-2018-0000531"/>
    <x v="70"/>
    <x v="210"/>
    <s v="Pick up"/>
    <s v="CustID- 210"/>
    <s v="Justice Nyamekye"/>
    <x v="1"/>
    <s v="Bolgatanga"/>
    <s v="Ghana"/>
    <x v="6"/>
    <s v="ProdID-28000171"/>
    <s v="Electronics"/>
    <x v="1"/>
    <s v="TV One 1RK-4RU-PSU 4RU 250w Power supply and accessories"/>
    <n v="435"/>
    <n v="149"/>
    <n v="12"/>
    <n v="584"/>
    <n v="7008"/>
    <n v="6.6173226811166913E-2"/>
    <x v="0"/>
    <x v="0"/>
  </r>
  <r>
    <n v="77"/>
    <s v="OrdID-2018-0000771"/>
    <x v="71"/>
    <x v="12"/>
    <s v="2-3 Day"/>
    <s v="CustID- 210"/>
    <s v="Justice Nyamekye"/>
    <x v="1"/>
    <s v="Bolgatanga"/>
    <s v="Ghana"/>
    <x v="6"/>
    <s v="ProdID-28000721"/>
    <s v="Phone_Tablets"/>
    <x v="6"/>
    <s v="Energizer 1216 Batteries 3V Lithium, (1 Battery Count)"/>
    <n v="421"/>
    <n v="76"/>
    <n v="7"/>
    <n v="497"/>
    <n v="3479"/>
    <n v="0.05"/>
    <x v="0"/>
    <x v="0"/>
  </r>
  <r>
    <n v="87"/>
    <s v="OrdID-2018-0000871"/>
    <x v="97"/>
    <x v="297"/>
    <s v="Express 1 Day"/>
    <s v="CustID- 210"/>
    <s v="Justice Nyamekye"/>
    <x v="1"/>
    <s v="Bolgatanga"/>
    <s v="Ghana"/>
    <x v="6"/>
    <s v="ProdID-28000811"/>
    <s v="Electronics"/>
    <x v="12"/>
    <s v="Motorola SL4000 Compact DMR Digital UHF Two Way Radio Walkie Talkie"/>
    <n v="240"/>
    <n v="59"/>
    <n v="4"/>
    <n v="299"/>
    <n v="1196"/>
    <n v="0.08"/>
    <x v="0"/>
    <x v="0"/>
  </r>
  <r>
    <n v="89"/>
    <s v="OrdID-2018-0000891"/>
    <x v="97"/>
    <x v="211"/>
    <s v="2-3 Day"/>
    <s v="CustID- 210"/>
    <s v="Justice Nyamekye"/>
    <x v="1"/>
    <s v="Bolgatanga"/>
    <s v="Ghana"/>
    <x v="6"/>
    <s v="ProdID-28000821"/>
    <s v="Phone_Tablets"/>
    <x v="6"/>
    <s v="8 Pack Panasonic NiMH AAA Rechargeable Battery for Cordless Phones,Orange"/>
    <n v="584"/>
    <n v="188"/>
    <n v="17"/>
    <n v="772"/>
    <n v="13124"/>
    <n v="7.0422017455292231E-3"/>
    <x v="0"/>
    <x v="0"/>
  </r>
  <r>
    <n v="119"/>
    <s v="OrdID-2018-0001191"/>
    <x v="280"/>
    <x v="298"/>
    <s v="2-3 Day"/>
    <s v="CustID- 210"/>
    <s v="Justice Nyamekye"/>
    <x v="1"/>
    <s v="Bolgatanga"/>
    <s v="Ghana"/>
    <x v="6"/>
    <s v="ProdID-28001081"/>
    <s v="Home_Office"/>
    <x v="5"/>
    <s v="400ML Anti-Bacterial Hand Sanitizer Bathroom smart Automatic Dispenser holder"/>
    <n v="819"/>
    <n v="263"/>
    <n v="6"/>
    <n v="1082"/>
    <n v="6492"/>
    <n v="6.4293810732623427E-2"/>
    <x v="0"/>
    <x v="0"/>
  </r>
  <r>
    <n v="138"/>
    <s v="OrdID-2018-0001381"/>
    <x v="281"/>
    <x v="299"/>
    <s v="Pick up"/>
    <s v="CustID- 210"/>
    <s v="Justice Nyamekye"/>
    <x v="1"/>
    <s v="Bolgatanga"/>
    <s v="Ghana"/>
    <x v="6"/>
    <s v="ProdID-28001261"/>
    <s v="Electronics"/>
    <x v="10"/>
    <s v="Samsung Galaxy Gear S2 Smart Watch Bluetooth Wi-Fi mix GRADE"/>
    <n v="312"/>
    <n v="123"/>
    <n v="1"/>
    <n v="435"/>
    <n v="435"/>
    <n v="3.2894528306425239E-2"/>
    <x v="0"/>
    <x v="0"/>
  </r>
  <r>
    <n v="188"/>
    <s v="OrdID-2018-0001881"/>
    <x v="107"/>
    <x v="166"/>
    <s v="2-3 Day"/>
    <s v="CustID- 210"/>
    <s v="Justice Nyamekye"/>
    <x v="1"/>
    <s v="Bolgatanga"/>
    <s v="Ghana"/>
    <x v="6"/>
    <s v="ProdID-28000471"/>
    <s v="Phone_Tablets"/>
    <x v="4"/>
    <s v="Screen Cleaning Kit Cleaner Spray Brush Microfiber Cloth Wipe Phone TV Camera"/>
    <n v="571"/>
    <n v="167"/>
    <n v="7"/>
    <n v="738"/>
    <n v="5166"/>
    <n v="0.05"/>
    <x v="0"/>
    <x v="0"/>
  </r>
  <r>
    <n v="219"/>
    <s v="OrdID-2018-0002191"/>
    <x v="282"/>
    <x v="300"/>
    <s v="2-3 Day"/>
    <s v="CustID- 210"/>
    <s v="Justice Nyamekye"/>
    <x v="1"/>
    <s v="Bolgatanga"/>
    <s v="Ghana"/>
    <x v="6"/>
    <s v="ProdID-28000141"/>
    <s v="Phone_Tablets"/>
    <x v="0"/>
    <s v="Apple iPhone 11 - 256GB - Black (T-Mobile) A2111 (CDMA + GSM)"/>
    <n v="1179"/>
    <n v="578"/>
    <n v="17"/>
    <n v="1757"/>
    <n v="29869"/>
    <n v="7.0422017455292231E-3"/>
    <x v="0"/>
    <x v="0"/>
  </r>
  <r>
    <n v="220"/>
    <s v="OrdID-2018-0002201"/>
    <x v="282"/>
    <x v="301"/>
    <s v="Express 1 Day"/>
    <s v="CustID- 210"/>
    <s v="Justice Nyamekye"/>
    <x v="1"/>
    <s v="Bolgatanga"/>
    <s v="Ghana"/>
    <x v="6"/>
    <s v="ProdID-28000211"/>
    <s v="Electronics"/>
    <x v="1"/>
    <s v="Rostra 250-2951 SourcePWR+ Plus Intelligent Accessory Power Supply 12V 7.5 Amp"/>
    <n v="288"/>
    <n v="68"/>
    <n v="4"/>
    <n v="356"/>
    <n v="1424"/>
    <n v="0.08"/>
    <x v="0"/>
    <x v="0"/>
  </r>
  <r>
    <n v="234"/>
    <s v="OrdID-2018-0002341"/>
    <x v="283"/>
    <x v="302"/>
    <s v="Pick up"/>
    <s v="CustID- 210"/>
    <s v="Justice Nyamekye"/>
    <x v="1"/>
    <s v="Bolgatanga"/>
    <s v="Ghana"/>
    <x v="6"/>
    <s v="ProdID-28000321"/>
    <s v="Phone_Tablets"/>
    <x v="4"/>
    <s v="Logitech C270 HD Computer Webcam Drive-Free with Microphone Anchor Video TV"/>
    <n v="638"/>
    <n v="212"/>
    <n v="1"/>
    <n v="850"/>
    <n v="850"/>
    <n v="3.2894528306425239E-2"/>
    <x v="0"/>
    <x v="0"/>
  </r>
  <r>
    <n v="268"/>
    <s v="OrdID-2018-0002681"/>
    <x v="284"/>
    <x v="303"/>
    <s v="2-3 Day"/>
    <s v="CustID- 210"/>
    <s v="Justice Nyamekye"/>
    <x v="1"/>
    <s v="Bolgatanga"/>
    <s v="Ghana"/>
    <x v="6"/>
    <s v="ProdID-28000811"/>
    <s v="Electronics"/>
    <x v="12"/>
    <s v="Motorola SL4000 Compact DMR Digital UHF Two Way Radio Walkie Talkie"/>
    <n v="240"/>
    <n v="59"/>
    <n v="6"/>
    <n v="299"/>
    <n v="1794"/>
    <n v="6.4293810732623427E-2"/>
    <x v="0"/>
    <x v="0"/>
  </r>
  <r>
    <n v="269"/>
    <s v="OrdID-2018-0002691"/>
    <x v="29"/>
    <x v="304"/>
    <s v="2-3 Day"/>
    <s v="CustID- 210"/>
    <s v="Justice Nyamekye"/>
    <x v="1"/>
    <s v="Bolgatanga"/>
    <s v="Ghana"/>
    <x v="6"/>
    <s v="ProdID-28001251"/>
    <s v="Home_Office"/>
    <x v="11"/>
    <s v="DYMO Label Printer | LabelWriter 450 Direct Thermal Label Printer, Great for Labeling, Filing, Mailing, Barcodes and More, Home &amp; Office Organization"/>
    <n v="1100"/>
    <n v="200"/>
    <n v="17"/>
    <n v="1300"/>
    <n v="22100"/>
    <n v="7.0422017455292231E-3"/>
    <x v="0"/>
    <x v="0"/>
  </r>
  <r>
    <n v="287"/>
    <s v="OrdID-2018-0002871"/>
    <x v="285"/>
    <x v="305"/>
    <s v="2-3 Day"/>
    <s v="CustID- 210"/>
    <s v="Justice Nyamekye"/>
    <x v="1"/>
    <s v="Bolgatanga"/>
    <s v="Ghana"/>
    <x v="6"/>
    <s v="ProdID-28001221"/>
    <s v="Home_Office"/>
    <x v="11"/>
    <s v="Scotch Thermal Laminating Pouches, 200-Pack, 8.9 x 11.4 inches, Letter Size Sheets, Clear, 3-Mil (TP3854-200)"/>
    <n v="10"/>
    <n v="4"/>
    <n v="15"/>
    <n v="14"/>
    <n v="210"/>
    <n v="6.1536165816875555E-3"/>
    <x v="0"/>
    <x v="0"/>
  </r>
  <r>
    <n v="304"/>
    <s v="OrdID-2018-0003041"/>
    <x v="286"/>
    <x v="306"/>
    <s v="Pick up"/>
    <s v="CustID- 210"/>
    <s v="Justice Nyamekye"/>
    <x v="1"/>
    <s v="Bolgatanga"/>
    <s v="Ghana"/>
    <x v="6"/>
    <s v="ProdID-28000171"/>
    <s v="Electronics"/>
    <x v="1"/>
    <s v="TV One 1RK-4RU-PSU 4RU 250w Power supply and accessories"/>
    <n v="435"/>
    <n v="149"/>
    <n v="1"/>
    <n v="584"/>
    <n v="584"/>
    <n v="3.2894528306425239E-2"/>
    <x v="0"/>
    <x v="0"/>
  </r>
  <r>
    <n v="305"/>
    <s v="OrdID-2018-0003051"/>
    <x v="286"/>
    <x v="306"/>
    <s v="Pick up"/>
    <s v="CustID- 210"/>
    <s v="Justice Nyamekye"/>
    <x v="1"/>
    <s v="Bolgatanga"/>
    <s v="Ghana"/>
    <x v="6"/>
    <s v="ProdID-28000461"/>
    <s v="Phone_Tablets"/>
    <x v="4"/>
    <s v="6in1 Screen Cleaning Kit Cloth Wipe Brush TV Tablet Laptop Computer Lens Cleaner"/>
    <n v="650"/>
    <n v="312"/>
    <n v="1"/>
    <n v="962"/>
    <n v="962"/>
    <n v="3.2894528306425239E-2"/>
    <x v="0"/>
    <x v="0"/>
  </r>
  <r>
    <n v="313"/>
    <s v="OrdID-2018-0003131"/>
    <x v="80"/>
    <x v="307"/>
    <s v="2-3 Day"/>
    <s v="CustID- 210"/>
    <s v="Justice Nyamekye"/>
    <x v="1"/>
    <s v="Bolgatanga"/>
    <s v="Ghana"/>
    <x v="6"/>
    <s v="ProdID-28000111"/>
    <s v="Electronics"/>
    <x v="1"/>
    <s v="TV One 1RK-5RU-PSU 5RU 250w Power supply and accessories"/>
    <n v="460"/>
    <n v="115"/>
    <n v="15"/>
    <n v="575"/>
    <n v="8625"/>
    <n v="6.1536165816875555E-3"/>
    <x v="0"/>
    <x v="0"/>
  </r>
  <r>
    <n v="317"/>
    <s v="OrdID-2018-0003171"/>
    <x v="287"/>
    <x v="308"/>
    <s v="2-3 Day"/>
    <s v="CustID- 210"/>
    <s v="Justice Nyamekye"/>
    <x v="1"/>
    <s v="Bolgatanga"/>
    <s v="Ghana"/>
    <x v="6"/>
    <s v="ProdID-28000901"/>
    <s v="Home_Office"/>
    <x v="5"/>
    <s v="700ml Wall Mounted Automatic Touchless Dispenser induction hand Sanitizer holder"/>
    <n v="854"/>
    <n v="189"/>
    <n v="6"/>
    <n v="1043"/>
    <n v="6258"/>
    <n v="6.4293810732623427E-2"/>
    <x v="0"/>
    <x v="0"/>
  </r>
  <r>
    <n v="318"/>
    <s v="OrdID-2018-0003181"/>
    <x v="287"/>
    <x v="309"/>
    <s v="2-3 Day"/>
    <s v="CustID- 210"/>
    <s v="Justice Nyamekye"/>
    <x v="1"/>
    <s v="Bolgatanga"/>
    <s v="Ghana"/>
    <x v="6"/>
    <s v="ProdID-28000651"/>
    <s v="Phone_Tablets"/>
    <x v="6"/>
    <s v="Logitech 3.5 mm Analog Stereo Headset H151 with Boom Microphone - Black"/>
    <n v="598"/>
    <n v="103"/>
    <n v="6"/>
    <n v="701"/>
    <n v="4206"/>
    <n v="6.4293810732623427E-2"/>
    <x v="0"/>
    <x v="0"/>
  </r>
  <r>
    <n v="321"/>
    <s v="OrdID-2018-0003211"/>
    <x v="218"/>
    <x v="85"/>
    <s v="2-3 Day"/>
    <s v="CustID- 210"/>
    <s v="Justice Nyamekye"/>
    <x v="1"/>
    <s v="Bolgatanga"/>
    <s v="Ghana"/>
    <x v="6"/>
    <s v="ProdID-28000581"/>
    <s v="Phone_Tablets"/>
    <x v="6"/>
    <s v="Replacement Battery BT162342 / BT262342 for Vtech AT&amp;T Cordless Telephones CS6114"/>
    <n v="469"/>
    <n v="95"/>
    <n v="17"/>
    <n v="564"/>
    <n v="9588"/>
    <n v="7.0422017455292231E-3"/>
    <x v="0"/>
    <x v="0"/>
  </r>
  <r>
    <n v="333"/>
    <s v="OrdID-2019-0003331"/>
    <x v="164"/>
    <x v="310"/>
    <s v="5-7 Day"/>
    <s v="CustID- 210"/>
    <s v="Justice Nyamekye"/>
    <x v="1"/>
    <s v="Bolgatanga"/>
    <s v="Ghana"/>
    <x v="6"/>
    <s v="ProdID-28000811"/>
    <s v="Electronics"/>
    <x v="12"/>
    <s v="Motorola SL4000 Compact DMR Digital UHF Two Way Radio Walkie Talkie"/>
    <n v="321"/>
    <n v="145"/>
    <n v="7"/>
    <n v="466"/>
    <n v="3262"/>
    <n v="0.13819469552503"/>
    <x v="0"/>
    <x v="0"/>
  </r>
  <r>
    <n v="352"/>
    <s v="OrdID-2019-0003521"/>
    <x v="166"/>
    <x v="145"/>
    <s v="5-7 Day"/>
    <s v="CustID- 210"/>
    <s v="Justice Nyamekye"/>
    <x v="1"/>
    <s v="Bolgatanga"/>
    <s v="Ghana"/>
    <x v="6"/>
    <s v="ProdID-28001251"/>
    <s v="Home_Office"/>
    <x v="11"/>
    <s v="DYMO Label Printer | LabelWriter 450 Direct Thermal Label Printer, Great for Labeling, Filing, Mailing, Barcodes and More, Home &amp; Office Organization"/>
    <n v="1882"/>
    <n v="434"/>
    <n v="4"/>
    <n v="2316"/>
    <n v="9264"/>
    <n v="0.01"/>
    <x v="0"/>
    <x v="0"/>
  </r>
  <r>
    <n v="368"/>
    <s v="OrdID-2019-0003681"/>
    <x v="85"/>
    <x v="311"/>
    <s v="5-7 Day"/>
    <s v="CustID- 210"/>
    <s v="Justice Nyamekye"/>
    <x v="1"/>
    <s v="Bolgatanga"/>
    <s v="Ghana"/>
    <x v="6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371"/>
    <s v="OrdID-2019-0003711"/>
    <x v="288"/>
    <x v="247"/>
    <s v="Express 1 Day"/>
    <s v="CustID- 210"/>
    <s v="Justice Nyamekye"/>
    <x v="1"/>
    <s v="Bolgatanga"/>
    <s v="Ghana"/>
    <x v="6"/>
    <s v="ProdID-28000651"/>
    <s v="Phone_Tablets"/>
    <x v="6"/>
    <s v="Logitech 3.5 mm Analog Stereo Headset H151 with Boom Microphone - Black"/>
    <n v="1186"/>
    <n v="405"/>
    <n v="5"/>
    <n v="1591"/>
    <n v="7955"/>
    <n v="3.565184792139716E-2"/>
    <x v="0"/>
    <x v="0"/>
  </r>
  <r>
    <n v="394"/>
    <s v="OrdID-2019-0003941"/>
    <x v="174"/>
    <x v="183"/>
    <s v="Pick up"/>
    <s v="CustID- 210"/>
    <s v="Justice Nyamekye"/>
    <x v="1"/>
    <s v="Bolgatanga"/>
    <s v="Ghana"/>
    <x v="6"/>
    <s v="ProdID-28000191"/>
    <s v="Electronics"/>
    <x v="1"/>
    <s v="Garmin Nüvi 1350 GPS Navigator With Accessories and power supply &amp; auto mount"/>
    <n v="524"/>
    <n v="189"/>
    <n v="15"/>
    <n v="713"/>
    <n v="10695"/>
    <n v="2.1132778375932016E-2"/>
    <x v="0"/>
    <x v="0"/>
  </r>
  <r>
    <n v="420"/>
    <s v="OrdID-2019-0004201"/>
    <x v="44"/>
    <x v="48"/>
    <s v="Express 1 Day"/>
    <s v="CustID- 210"/>
    <s v="Justice Nyamekye"/>
    <x v="1"/>
    <s v="Bolgatanga"/>
    <s v="Ghana"/>
    <x v="6"/>
    <s v="ProdID-28000471"/>
    <s v="Phone_Tablets"/>
    <x v="4"/>
    <s v="Screen Cleaning Kit Cleaner Spray Brush Microfiber Cloth Wipe Phone TV Camera"/>
    <n v="1129"/>
    <n v="519"/>
    <n v="8"/>
    <n v="1648"/>
    <n v="13184"/>
    <n v="2.2061992680268198E-3"/>
    <x v="0"/>
    <x v="0"/>
  </r>
  <r>
    <n v="457"/>
    <s v="OrdID-2019-0004571"/>
    <x v="144"/>
    <x v="255"/>
    <s v="5-7 Day"/>
    <s v="CustID- 210"/>
    <s v="Justice Nyamekye"/>
    <x v="1"/>
    <s v="Bolgatanga"/>
    <s v="Ghana"/>
    <x v="6"/>
    <s v="ProdID-28000211"/>
    <s v="Electronics"/>
    <x v="1"/>
    <s v="Rostra 250-2951 SourcePWR+ Plus Intelligent Accessory Power Supply 12V 7.5 Amp"/>
    <n v="377"/>
    <n v="152"/>
    <n v="16"/>
    <n v="529"/>
    <n v="8464"/>
    <n v="2.1240160435997853E-2"/>
    <x v="0"/>
    <x v="0"/>
  </r>
  <r>
    <n v="465"/>
    <s v="OrdID-2019-0004651"/>
    <x v="289"/>
    <x v="312"/>
    <s v="Express 1 Day"/>
    <s v="CustID- 210"/>
    <s v="Justice Nyamekye"/>
    <x v="1"/>
    <s v="Bolgatanga"/>
    <s v="Ghana"/>
    <x v="6"/>
    <s v="ProdID-28000121"/>
    <s v="Phone_Tablets"/>
    <x v="0"/>
    <s v="Samsung s6 edge 64 gb"/>
    <n v="1956"/>
    <n v="960"/>
    <n v="6"/>
    <n v="2916"/>
    <n v="17496"/>
    <n v="0.18933471145402"/>
    <x v="0"/>
    <x v="0"/>
  </r>
  <r>
    <n v="475"/>
    <s v="OrdID-2019-0004751"/>
    <x v="290"/>
    <x v="189"/>
    <s v="2-3 Day"/>
    <s v="CustID- 210"/>
    <s v="Justice Nyamekye"/>
    <x v="1"/>
    <s v="Bolgatanga"/>
    <s v="Ghana"/>
    <x v="6"/>
    <s v="ProdID-28001221"/>
    <s v="Home_Office"/>
    <x v="11"/>
    <s v="Scotch Thermal Laminating Pouches, 200-Pack, 8.9 x 11.4 inches, Letter Size Sheets, Clear, 3-Mil (TP3854-200)"/>
    <n v="17"/>
    <n v="4"/>
    <n v="7"/>
    <n v="21"/>
    <n v="147"/>
    <n v="7.0000000000000007E-2"/>
    <x v="0"/>
    <x v="0"/>
  </r>
  <r>
    <n v="477"/>
    <s v="OrdID-2019-0004771"/>
    <x v="291"/>
    <x v="313"/>
    <s v="5-7 Day"/>
    <s v="CustID- 210"/>
    <s v="Justice Nyamekye"/>
    <x v="1"/>
    <s v="Bolgatanga"/>
    <s v="Ghana"/>
    <x v="6"/>
    <s v="ProdID-28000721"/>
    <s v="Phone_Tablets"/>
    <x v="6"/>
    <s v="Energizer 1216 Batteries 3V Lithium, (1 Battery Count)"/>
    <n v="1176"/>
    <n v="400"/>
    <n v="11"/>
    <n v="1576"/>
    <n v="17336"/>
    <n v="0.15074033657477875"/>
    <x v="0"/>
    <x v="0"/>
  </r>
  <r>
    <n v="480"/>
    <s v="OrdID-2019-0004801"/>
    <x v="292"/>
    <x v="314"/>
    <s v="Pick up"/>
    <s v="CustID- 210"/>
    <s v="Justice Nyamekye"/>
    <x v="1"/>
    <s v="Bolgatanga"/>
    <s v="Ghana"/>
    <x v="6"/>
    <s v="ProdID-28000321"/>
    <s v="Phone_Tablets"/>
    <x v="4"/>
    <s v="Logitech C270 HD Computer Webcam Drive-Free with Microphone Anchor Video TV"/>
    <n v="739"/>
    <n v="229"/>
    <n v="9"/>
    <n v="968"/>
    <n v="8712"/>
    <n v="0.18745176362629201"/>
    <x v="0"/>
    <x v="0"/>
  </r>
  <r>
    <n v="492"/>
    <s v="OrdID-2019-0004921"/>
    <x v="246"/>
    <x v="54"/>
    <s v="Pick up"/>
    <s v="CustID- 210"/>
    <s v="Justice Nyamekye"/>
    <x v="1"/>
    <s v="Bolgatanga"/>
    <s v="Ghana"/>
    <x v="6"/>
    <s v="ProdID-28000141"/>
    <s v="Phone_Tablets"/>
    <x v="0"/>
    <s v="Apple iPhone 11 - 256GB - Black (T-Mobile) A2111 (CDMA + GSM)"/>
    <n v="2356"/>
    <n v="613"/>
    <n v="4"/>
    <n v="2969"/>
    <n v="11876"/>
    <n v="0.14000000000000001"/>
    <x v="0"/>
    <x v="0"/>
  </r>
  <r>
    <n v="505"/>
    <s v="OrdID-2019-0005051"/>
    <x v="52"/>
    <x v="315"/>
    <s v="2-3 Day"/>
    <s v="CustID- 210"/>
    <s v="Justice Nyamekye"/>
    <x v="1"/>
    <s v="Bolgatanga"/>
    <s v="Ghana"/>
    <x v="6"/>
    <s v="ProdID-28001081"/>
    <s v="Home_Office"/>
    <x v="5"/>
    <s v="400ML Anti-Bacterial Hand Sanitizer Bathroom smart Automatic Dispenser holder"/>
    <n v="2062"/>
    <n v="991"/>
    <n v="8"/>
    <n v="3053"/>
    <n v="24424"/>
    <n v="4.8390080555859062E-2"/>
    <x v="0"/>
    <x v="0"/>
  </r>
  <r>
    <n v="510"/>
    <s v="OrdID-2019-0005101"/>
    <x v="184"/>
    <x v="316"/>
    <s v="5-7 Day"/>
    <s v="CustID- 210"/>
    <s v="Justice Nyamekye"/>
    <x v="1"/>
    <s v="Bolgatanga"/>
    <s v="Ghana"/>
    <x v="6"/>
    <s v="ProdID-28000821"/>
    <s v="Phone_Tablets"/>
    <x v="6"/>
    <s v="8 Pack Panasonic NiMH AAA Rechargeable Battery for Cordless Phones,Orange"/>
    <n v="1122"/>
    <n v="484"/>
    <n v="19"/>
    <n v="1606"/>
    <n v="30514"/>
    <n v="4.8471436319098959E-3"/>
    <x v="0"/>
    <x v="0"/>
  </r>
  <r>
    <n v="530"/>
    <s v="OrdID-2019-0005301"/>
    <x v="55"/>
    <x v="317"/>
    <s v="Express 1 Day"/>
    <s v="CustID- 210"/>
    <s v="Justice Nyamekye"/>
    <x v="1"/>
    <s v="Bolgatanga"/>
    <s v="Ghana"/>
    <x v="6"/>
    <s v="ProdID-28000811"/>
    <s v="Electronics"/>
    <x v="12"/>
    <s v="Motorola SL4000 Compact DMR Digital UHF Two Way Radio Walkie Talkie"/>
    <n v="321"/>
    <n v="145"/>
    <n v="7"/>
    <n v="466"/>
    <n v="3262"/>
    <n v="0.13819469552503"/>
    <x v="0"/>
    <x v="0"/>
  </r>
  <r>
    <n v="535"/>
    <s v="OrdID-2019-0005351"/>
    <x v="185"/>
    <x v="318"/>
    <s v="Express 1 Day"/>
    <s v="CustID- 210"/>
    <s v="Justice Nyamekye"/>
    <x v="1"/>
    <s v="Bolgatanga"/>
    <s v="Ghana"/>
    <x v="6"/>
    <s v="ProdID-28001261"/>
    <s v="Electronics"/>
    <x v="10"/>
    <s v="Samsung Galaxy Gear S2 Smart Watch Bluetooth Wi-Fi mix GRADE"/>
    <n v="344"/>
    <n v="112"/>
    <n v="4"/>
    <n v="456"/>
    <n v="1824"/>
    <n v="8.6101639023896295E-2"/>
    <x v="0"/>
    <x v="0"/>
  </r>
  <r>
    <n v="543"/>
    <s v="OrdID-2019-0005431"/>
    <x v="258"/>
    <x v="275"/>
    <s v="2-3 Day"/>
    <s v="CustID- 210"/>
    <s v="Justice Nyamekye"/>
    <x v="1"/>
    <s v="Bolgatanga"/>
    <s v="Ghana"/>
    <x v="6"/>
    <s v="ProdID-28000901"/>
    <s v="Home_Office"/>
    <x v="5"/>
    <s v="700ml Wall Mounted Automatic Touchless Dispenser induction hand Sanitizer holder"/>
    <n v="1168"/>
    <n v="469"/>
    <n v="7"/>
    <n v="1637"/>
    <n v="11459"/>
    <n v="9.7295872973918812E-2"/>
    <x v="0"/>
    <x v="0"/>
  </r>
  <r>
    <n v="600"/>
    <s v="OrdID-2019-0006001"/>
    <x v="293"/>
    <x v="286"/>
    <s v="2-3 Day"/>
    <s v="CustID- 210"/>
    <s v="Justice Nyamekye"/>
    <x v="1"/>
    <s v="Bolgatanga"/>
    <s v="Ghana"/>
    <x v="6"/>
    <s v="ProdID-28000111"/>
    <s v="Electronics"/>
    <x v="1"/>
    <s v="TV One 1RK-5RU-PSU 5RU 250w Power supply and accessories"/>
    <n v="591"/>
    <n v="207"/>
    <n v="16"/>
    <n v="798"/>
    <n v="12768"/>
    <n v="8.2766374861707043E-2"/>
    <x v="0"/>
    <x v="0"/>
  </r>
  <r>
    <n v="625"/>
    <s v="OrdID-2019-0006251"/>
    <x v="294"/>
    <x v="291"/>
    <s v="2-3 Day"/>
    <s v="CustID- 210"/>
    <s v="Justice Nyamekye"/>
    <x v="1"/>
    <s v="Bolgatanga"/>
    <s v="Ghana"/>
    <x v="6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661"/>
    <s v="OrdID-2019-0006611"/>
    <x v="295"/>
    <x v="319"/>
    <s v="Pick up"/>
    <s v="CustID- 210"/>
    <s v="Justice Nyamekye"/>
    <x v="1"/>
    <s v="Bolgatanga"/>
    <s v="Ghana"/>
    <x v="6"/>
    <s v="ProdID-28000171"/>
    <s v="Electronics"/>
    <x v="1"/>
    <s v="TV One 1RK-4RU-PSU 4RU 250w Power supply and accessories"/>
    <n v="1121"/>
    <n v="528"/>
    <n v="14"/>
    <n v="1649"/>
    <n v="23086"/>
    <n v="7.3849598368023434E-2"/>
    <x v="0"/>
    <x v="0"/>
  </r>
  <r>
    <n v="7"/>
    <s v="OrdID-2018-0000071"/>
    <x v="0"/>
    <x v="0"/>
    <s v="2-3 Day"/>
    <s v="CustID- 096"/>
    <s v="Abdul Rawuf"/>
    <x v="0"/>
    <s v="Wa"/>
    <s v="Ghana"/>
    <x v="7"/>
    <s v="ProdID-28000071"/>
    <s v="Phone_Tablets"/>
    <x v="0"/>
    <s v="Apple iPhone 7 Plus 32GB 128GB 4G-LTE Entsperrt Smartphone 12M Warranty"/>
    <n v="1938"/>
    <n v="776"/>
    <n v="7"/>
    <n v="2714"/>
    <n v="18998"/>
    <n v="6.434001181679827E-2"/>
    <x v="3"/>
    <x v="0"/>
  </r>
  <r>
    <n v="23"/>
    <s v="OrdID-2018-0000231"/>
    <x v="3"/>
    <x v="73"/>
    <s v="2-3 Day"/>
    <s v="CustID- 096"/>
    <s v="Abdul Rawuf"/>
    <x v="0"/>
    <s v="Wa"/>
    <s v="Ghana"/>
    <x v="7"/>
    <s v="ProdID-28000231"/>
    <s v="Home_Office"/>
    <x v="2"/>
    <s v="Fauteuil"/>
    <n v="290"/>
    <n v="97"/>
    <n v="9"/>
    <n v="387"/>
    <n v="3483"/>
    <n v="4.2060523870922024E-2"/>
    <x v="0"/>
    <x v="0"/>
  </r>
  <r>
    <n v="29"/>
    <s v="OrdID-2018-0000291"/>
    <x v="69"/>
    <x v="320"/>
    <s v="5-7 Day"/>
    <s v="CustID- 096"/>
    <s v="Abdul Rawuf"/>
    <x v="0"/>
    <s v="Wa"/>
    <s v="Ghana"/>
    <x v="7"/>
    <s v="ProdID-28000291"/>
    <s v="Phone_Tablets"/>
    <x v="0"/>
    <s v="Original Unlocked Apple iPhone 7 Plus Jet Black/Black/Gold/Silver/Pink 32GB"/>
    <n v="1630"/>
    <n v="866"/>
    <n v="7"/>
    <n v="2496"/>
    <n v="17472"/>
    <n v="6.0530066708165183E-3"/>
    <x v="0"/>
    <x v="0"/>
  </r>
  <r>
    <n v="48"/>
    <s v="OrdID-2018-0000481"/>
    <x v="296"/>
    <x v="210"/>
    <s v="Pick up"/>
    <s v="CustID- 096"/>
    <s v="Abdul Rawuf"/>
    <x v="0"/>
    <s v="Wa"/>
    <s v="Ghana"/>
    <x v="7"/>
    <s v="ProdID-28000481"/>
    <s v="Home_Office"/>
    <x v="5"/>
    <s v="Marado Electric Heat Kettle - 2 Litre Silver"/>
    <n v="637"/>
    <n v="230"/>
    <n v="3"/>
    <n v="867"/>
    <n v="2601"/>
    <n v="4.0663183277277061E-2"/>
    <x v="0"/>
    <x v="0"/>
  </r>
  <r>
    <n v="49"/>
    <s v="OrdID-2018-0000491"/>
    <x v="296"/>
    <x v="138"/>
    <s v="Pick up"/>
    <s v="CustID- 104"/>
    <s v="Erica Ntiamoah"/>
    <x v="2"/>
    <s v="Wa"/>
    <s v="Ghana"/>
    <x v="7"/>
    <s v="ProdID-28000491"/>
    <s v="Phone_Tablets"/>
    <x v="6"/>
    <s v="Geilienergy BT183342 BT283342 BT166342 BT266342 BT162342 BT262342 Battery"/>
    <n v="416"/>
    <n v="146"/>
    <n v="13"/>
    <n v="562"/>
    <n v="7306"/>
    <n v="0"/>
    <x v="0"/>
    <x v="0"/>
  </r>
  <r>
    <n v="63"/>
    <s v="OrdID-2018-0000631"/>
    <x v="8"/>
    <x v="99"/>
    <s v="5-7 Day"/>
    <s v="CustID- 104"/>
    <s v="Erica Ntiamoah"/>
    <x v="2"/>
    <s v="Wa"/>
    <s v="Ghana"/>
    <x v="7"/>
    <s v="ProdID-28000621"/>
    <s v="Electronics"/>
    <x v="8"/>
    <s v="Dayton Audio T652 Dual 6-1/2&quot; 2-Way Tower Speaker Pair"/>
    <n v="1222"/>
    <n v="197"/>
    <n v="5"/>
    <n v="1419"/>
    <n v="7095"/>
    <n v="0.03"/>
    <x v="0"/>
    <x v="0"/>
  </r>
  <r>
    <n v="66"/>
    <s v="OrdID-2018-0000661"/>
    <x v="8"/>
    <x v="11"/>
    <s v="5-7 Day"/>
    <s v="CustID- 096"/>
    <s v="Abdul Rawuf"/>
    <x v="0"/>
    <s v="Wa"/>
    <s v="Ghana"/>
    <x v="7"/>
    <s v="ProdID-28000631"/>
    <s v="Electronics"/>
    <x v="8"/>
    <s v="Dayton Audio UM10-22 10&quot; Ultimax DVC Subwoofer 2 ohms Per Coil"/>
    <n v="724"/>
    <n v="146"/>
    <n v="6"/>
    <n v="870"/>
    <n v="5220"/>
    <n v="0.02"/>
    <x v="0"/>
    <x v="0"/>
  </r>
  <r>
    <n v="67"/>
    <s v="OrdID-2018-0000671"/>
    <x v="8"/>
    <x v="321"/>
    <s v="2-3 Day"/>
    <s v="CustID- 104"/>
    <s v="Erica Ntiamoah"/>
    <x v="2"/>
    <s v="Wa"/>
    <s v="Ghana"/>
    <x v="7"/>
    <s v="ProdID-28000641"/>
    <s v="Phone_Tablets"/>
    <x v="6"/>
    <s v="iMBAPrice 50 Feet Long Telephone Extension Cord Phone Cable Line Wire - White"/>
    <n v="638"/>
    <n v="218"/>
    <n v="11"/>
    <n v="856"/>
    <n v="9416"/>
    <n v="0.12666078166956929"/>
    <x v="0"/>
    <x v="0"/>
  </r>
  <r>
    <n v="78"/>
    <s v="OrdID-2018-0000781"/>
    <x v="71"/>
    <x v="322"/>
    <s v="5-7 Day"/>
    <s v="CustID- 096"/>
    <s v="Abdul Rawuf"/>
    <x v="0"/>
    <s v="Wa"/>
    <s v="Ghana"/>
    <x v="7"/>
    <s v="ProdID-28000731"/>
    <s v="Phone_Tablets"/>
    <x v="6"/>
    <s v="iMah AAA Rechargeable Batteries 1.2V 750mAh Ni-MH, Also Compatible with Panasonic Cordless"/>
    <n v="247"/>
    <n v="125"/>
    <n v="9"/>
    <n v="372"/>
    <n v="3348"/>
    <n v="7.2968197393740559E-4"/>
    <x v="0"/>
    <x v="0"/>
  </r>
  <r>
    <n v="182"/>
    <s v="OrdID-2018-0001821"/>
    <x v="18"/>
    <x v="323"/>
    <s v="2-3 Day"/>
    <s v="CustID- 104"/>
    <s v="Erica Ntiamoah"/>
    <x v="2"/>
    <s v="Wa"/>
    <s v="Ghana"/>
    <x v="7"/>
    <s v="ProdID-28000091"/>
    <s v="Phone_Tablets"/>
    <x v="0"/>
    <s v="SAMSUNG GALAXY S10 (VERIZON) SM-G973U 128GB W CHARGERS SEE THRU EF-ZG973 COVER"/>
    <n v="400"/>
    <n v="104"/>
    <n v="11"/>
    <n v="504"/>
    <n v="5544"/>
    <n v="0.12666078166956929"/>
    <x v="0"/>
    <x v="0"/>
  </r>
  <r>
    <n v="192"/>
    <s v="OrdID-2018-0001921"/>
    <x v="157"/>
    <x v="324"/>
    <s v="5-7 Day"/>
    <s v="CustID- 096"/>
    <s v="Abdul Rawuf"/>
    <x v="0"/>
    <s v="Wa"/>
    <s v="Ghana"/>
    <x v="7"/>
    <s v="ProdID-28000271"/>
    <s v="Electronics"/>
    <x v="1"/>
    <s v="LG Model 8102 ITE Cell Phone AC Adapter Power Supply phone accessories wires"/>
    <n v="292"/>
    <n v="71"/>
    <n v="7"/>
    <n v="363"/>
    <n v="2541"/>
    <n v="6.0530066708165183E-3"/>
    <x v="0"/>
    <x v="0"/>
  </r>
  <r>
    <n v="193"/>
    <s v="OrdID-2018-0001931"/>
    <x v="157"/>
    <x v="21"/>
    <s v="5-7 Day"/>
    <s v="CustID- 096"/>
    <s v="Abdul Rawuf"/>
    <x v="0"/>
    <s v="Wa"/>
    <s v="Ghana"/>
    <x v="7"/>
    <s v="ProdID-28000751"/>
    <s v="Phone_Tablets"/>
    <x v="6"/>
    <s v="iMah BT162342/BT262342 2.4V 300mAh Ni-MH Cordless Phone Batteries Compatible with VTech"/>
    <n v="482"/>
    <n v="122"/>
    <n v="7"/>
    <n v="604"/>
    <n v="4228"/>
    <n v="6.0530066708165183E-3"/>
    <x v="0"/>
    <x v="0"/>
  </r>
  <r>
    <n v="208"/>
    <s v="OrdID-2018-0002081"/>
    <x v="297"/>
    <x v="227"/>
    <s v="Pick up"/>
    <s v="CustID- 104"/>
    <s v="Erica Ntiamoah"/>
    <x v="2"/>
    <s v="Wa"/>
    <s v="Ghana"/>
    <x v="7"/>
    <s v="ProdID-28000061"/>
    <s v="Electronics"/>
    <x v="1"/>
    <s v="Projector Accessories 4h.1dn40.a00 Mains Power Supply for BenQ ms500/mx501/ms5"/>
    <n v="230"/>
    <n v="82"/>
    <n v="13"/>
    <n v="312"/>
    <n v="4056"/>
    <n v="0"/>
    <x v="0"/>
    <x v="0"/>
  </r>
  <r>
    <n v="228"/>
    <s v="OrdID-2018-0002281"/>
    <x v="22"/>
    <x v="24"/>
    <s v="2-3 Day"/>
    <s v="CustID- 096"/>
    <s v="Abdul Rawuf"/>
    <x v="0"/>
    <s v="Wa"/>
    <s v="Ghana"/>
    <x v="7"/>
    <s v="ProdID-28000911"/>
    <s v="Electronics"/>
    <x v="7"/>
    <s v="43&quot; Toshiba 43V5863DA UHD Smart TV"/>
    <n v="3210"/>
    <n v="643"/>
    <n v="7"/>
    <n v="3853"/>
    <n v="26971"/>
    <n v="6.434001181679827E-2"/>
    <x v="0"/>
    <x v="0"/>
  </r>
  <r>
    <n v="241"/>
    <s v="OrdID-2018-0002411"/>
    <x v="139"/>
    <x v="325"/>
    <s v="5-7 Day"/>
    <s v="CustID- 096"/>
    <s v="Abdul Rawuf"/>
    <x v="0"/>
    <s v="Wa"/>
    <s v="Ghana"/>
    <x v="7"/>
    <s v="ProdID-28001431"/>
    <s v="Home_Office"/>
    <x v="9"/>
    <s v="WD-40 Multi-Use Product with Smart Straw Sprays"/>
    <n v="34"/>
    <n v="14"/>
    <n v="9"/>
    <n v="48"/>
    <n v="432"/>
    <n v="7.2968197393740559E-4"/>
    <x v="0"/>
    <x v="0"/>
  </r>
  <r>
    <n v="306"/>
    <s v="OrdID-2018-0003061"/>
    <x v="298"/>
    <x v="326"/>
    <s v="Pick up"/>
    <s v="CustID- 096"/>
    <s v="Abdul Rawuf"/>
    <x v="0"/>
    <s v="Wa"/>
    <s v="Ghana"/>
    <x v="7"/>
    <s v="ProdID-28001431"/>
    <s v="Home_Office"/>
    <x v="9"/>
    <s v="WD-40 Multi-Use Product with Smart Straw Sprays"/>
    <n v="34"/>
    <n v="14"/>
    <n v="3"/>
    <n v="48"/>
    <n v="144"/>
    <n v="4.0663183277277061E-2"/>
    <x v="0"/>
    <x v="0"/>
  </r>
  <r>
    <n v="307"/>
    <s v="OrdID-2018-0003071"/>
    <x v="217"/>
    <x v="144"/>
    <s v="2-3 Day"/>
    <s v="CustID- 104"/>
    <s v="Erica Ntiamoah"/>
    <x v="2"/>
    <s v="Wa"/>
    <s v="Ghana"/>
    <x v="7"/>
    <s v="ProdID-28001101"/>
    <s v="Electronics"/>
    <x v="7"/>
    <s v="Sony Trinitron TV"/>
    <n v="3435"/>
    <n v="1340"/>
    <n v="11"/>
    <n v="4775"/>
    <n v="52525"/>
    <n v="0.12666078166956929"/>
    <x v="0"/>
    <x v="0"/>
  </r>
  <r>
    <n v="335"/>
    <s v="OrdID-2019-0003351"/>
    <x v="164"/>
    <x v="34"/>
    <s v="Express 1 Day"/>
    <s v="CustID- 096"/>
    <s v="Abdul Rawuf"/>
    <x v="0"/>
    <s v="Wa"/>
    <s v="Ghana"/>
    <x v="7"/>
    <s v="ProdID-28000271"/>
    <s v="Electronics"/>
    <x v="1"/>
    <s v="LG Model 8102 ITE Cell Phone AC Adapter Power Supply phone accessories wires"/>
    <n v="557"/>
    <n v="184"/>
    <n v="8"/>
    <n v="741"/>
    <n v="5928"/>
    <n v="5.4413635655383714E-2"/>
    <x v="0"/>
    <x v="0"/>
  </r>
  <r>
    <n v="338"/>
    <s v="OrdID-2019-0003381"/>
    <x v="299"/>
    <x v="327"/>
    <s v="Express 1 Day"/>
    <s v="CustID- 096"/>
    <s v="Abdul Rawuf"/>
    <x v="0"/>
    <s v="Wa"/>
    <s v="Ghana"/>
    <x v="7"/>
    <s v="ProdID-28000231"/>
    <s v="Home_Office"/>
    <x v="2"/>
    <s v="Fauteuil"/>
    <n v="398"/>
    <n v="169"/>
    <n v="11"/>
    <n v="567"/>
    <n v="6237"/>
    <n v="0.13045144160760039"/>
    <x v="0"/>
    <x v="0"/>
  </r>
  <r>
    <n v="339"/>
    <s v="OrdID-2019-0003391"/>
    <x v="300"/>
    <x v="120"/>
    <s v="5-7 Day"/>
    <s v="CustID- 104"/>
    <s v="Erica Ntiamoah"/>
    <x v="2"/>
    <s v="Wa"/>
    <s v="Ghana"/>
    <x v="7"/>
    <s v="ProdID-28000091"/>
    <s v="Phone_Tablets"/>
    <x v="0"/>
    <s v="SAMSUNG GALAXY S10 (VERIZON) SM-G973U 128GB W CHARGERS SEE THRU EF-ZG973 COVER"/>
    <n v="414"/>
    <n v="55"/>
    <n v="11"/>
    <n v="469"/>
    <n v="5159"/>
    <n v="0.02"/>
    <x v="0"/>
    <x v="0"/>
  </r>
  <r>
    <n v="379"/>
    <s v="OrdID-2019-0003791"/>
    <x v="169"/>
    <x v="41"/>
    <s v="Express 1 Day"/>
    <s v="CustID- 096"/>
    <s v="Abdul Rawuf"/>
    <x v="0"/>
    <s v="Wa"/>
    <s v="Ghana"/>
    <x v="7"/>
    <s v="ProdID-28000291"/>
    <s v="Phone_Tablets"/>
    <x v="0"/>
    <s v="Original Unlocked Apple iPhone 7 Plus Jet Black/Black/Gold/Silver/Pink 32GB"/>
    <n v="2431"/>
    <n v="1265"/>
    <n v="11"/>
    <n v="3696"/>
    <n v="40656"/>
    <n v="0.17054611137852124"/>
    <x v="0"/>
    <x v="0"/>
  </r>
  <r>
    <n v="415"/>
    <s v="OrdID-2019-0004151"/>
    <x v="122"/>
    <x v="328"/>
    <s v="2-3 Day"/>
    <s v="CustID- 096"/>
    <s v="Abdul Rawuf"/>
    <x v="0"/>
    <s v="Wa"/>
    <s v="Ghana"/>
    <x v="7"/>
    <s v="ProdID-28001431"/>
    <s v="Home_Office"/>
    <x v="9"/>
    <s v="WD-40 Multi-Use Product with Smart Straw Sprays"/>
    <n v="49"/>
    <n v="15"/>
    <n v="13"/>
    <n v="64"/>
    <n v="832"/>
    <n v="5.3592580787664035E-3"/>
    <x v="0"/>
    <x v="0"/>
  </r>
  <r>
    <n v="441"/>
    <s v="OrdID-2019-0004411"/>
    <x v="301"/>
    <x v="186"/>
    <s v="5-7 Day"/>
    <s v="CustID- 104"/>
    <s v="Erica Ntiamoah"/>
    <x v="2"/>
    <s v="Wa"/>
    <s v="Ghana"/>
    <x v="7"/>
    <s v="ProdID-28001101"/>
    <s v="Electronics"/>
    <x v="7"/>
    <s v="Sony Trinitron TV"/>
    <n v="6211"/>
    <n v="1306"/>
    <n v="5"/>
    <n v="7517"/>
    <n v="37585"/>
    <n v="0.08"/>
    <x v="0"/>
    <x v="0"/>
  </r>
  <r>
    <n v="445"/>
    <s v="OrdID-2019-0004451"/>
    <x v="237"/>
    <x v="329"/>
    <s v="2-3 Day"/>
    <s v="CustID- 096"/>
    <s v="Abdul Rawuf"/>
    <x v="0"/>
    <s v="Wa"/>
    <s v="Ghana"/>
    <x v="7"/>
    <s v="ProdID-28000481"/>
    <s v="Home_Office"/>
    <x v="5"/>
    <s v="Marado Electric Heat Kettle - 2 Litre Silver"/>
    <n v="844"/>
    <n v="196"/>
    <n v="6"/>
    <n v="1040"/>
    <n v="6240"/>
    <n v="0.09"/>
    <x v="0"/>
    <x v="0"/>
  </r>
  <r>
    <n v="450"/>
    <s v="OrdID-2019-0004501"/>
    <x v="302"/>
    <x v="329"/>
    <s v="Express 1 Day"/>
    <s v="CustID- 096"/>
    <s v="Abdul Rawuf"/>
    <x v="0"/>
    <s v="Wa"/>
    <s v="Ghana"/>
    <x v="7"/>
    <s v="ProdID-28000731"/>
    <s v="Phone_Tablets"/>
    <x v="6"/>
    <s v="iMah AAA Rechargeable Batteries 1.2V 750mAh Ni-MH, Also Compatible with Panasonic Cordless"/>
    <n v="281"/>
    <n v="52"/>
    <n v="10"/>
    <n v="333"/>
    <n v="3330"/>
    <n v="0.02"/>
    <x v="0"/>
    <x v="0"/>
  </r>
  <r>
    <n v="468"/>
    <s v="OrdID-2019-0004681"/>
    <x v="303"/>
    <x v="330"/>
    <s v="5-7 Day"/>
    <s v="CustID- 104"/>
    <s v="Erica Ntiamoah"/>
    <x v="2"/>
    <s v="Wa"/>
    <s v="Ghana"/>
    <x v="7"/>
    <s v="ProdID-28000641"/>
    <s v="Phone_Tablets"/>
    <x v="6"/>
    <s v="iMBAPrice 50 Feet Long Telephone Extension Cord Phone Cable Line Wire - White"/>
    <n v="696"/>
    <n v="147"/>
    <n v="14"/>
    <n v="843"/>
    <n v="11802"/>
    <n v="0.02"/>
    <x v="0"/>
    <x v="0"/>
  </r>
  <r>
    <n v="487"/>
    <s v="OrdID-2019-0004871"/>
    <x v="304"/>
    <x v="331"/>
    <s v="Express 1 Day"/>
    <s v="CustID- 104"/>
    <s v="Erica Ntiamoah"/>
    <x v="2"/>
    <s v="Wa"/>
    <s v="Ghana"/>
    <x v="7"/>
    <s v="ProdID-28000061"/>
    <s v="Electronics"/>
    <x v="1"/>
    <s v="Projector Accessories 4h.1dn40.a00 Mains Power Supply for BenQ ms500/mx501/ms5"/>
    <n v="269"/>
    <n v="135"/>
    <n v="13"/>
    <n v="404"/>
    <n v="5252"/>
    <n v="5.9070328007337712E-2"/>
    <x v="0"/>
    <x v="0"/>
  </r>
  <r>
    <n v="509"/>
    <s v="OrdID-2019-0005091"/>
    <x v="184"/>
    <x v="192"/>
    <s v="2-3 Day"/>
    <s v="CustID- 096"/>
    <s v="Abdul Rawuf"/>
    <x v="0"/>
    <s v="Wa"/>
    <s v="Ghana"/>
    <x v="7"/>
    <s v="ProdID-28000071"/>
    <s v="Phone_Tablets"/>
    <x v="0"/>
    <s v="Apple iPhone 7 Plus 32GB 128GB 4G-LTE Entsperrt Smartphone 12M Warranty"/>
    <n v="4051"/>
    <n v="1095"/>
    <n v="8"/>
    <n v="5146"/>
    <n v="41168"/>
    <n v="0.04"/>
    <x v="0"/>
    <x v="0"/>
  </r>
  <r>
    <n v="513"/>
    <s v="OrdID-2019-0005131"/>
    <x v="305"/>
    <x v="332"/>
    <s v="Express 1 Day"/>
    <s v="CustID- 096"/>
    <s v="Abdul Rawuf"/>
    <x v="0"/>
    <s v="Wa"/>
    <s v="Ghana"/>
    <x v="7"/>
    <s v="ProdID-28001431"/>
    <s v="Home_Office"/>
    <x v="9"/>
    <s v="WD-40 Multi-Use Product with Smart Straw Sprays"/>
    <n v="49"/>
    <n v="15"/>
    <n v="13"/>
    <n v="64"/>
    <n v="832"/>
    <n v="5.3592580787664035E-3"/>
    <x v="0"/>
    <x v="0"/>
  </r>
  <r>
    <n v="528"/>
    <s v="OrdID-2019-0005281"/>
    <x v="55"/>
    <x v="130"/>
    <s v="Pick up"/>
    <s v="CustID- 104"/>
    <s v="Erica Ntiamoah"/>
    <x v="2"/>
    <s v="Wa"/>
    <s v="Ghana"/>
    <x v="7"/>
    <s v="ProdID-28000491"/>
    <s v="Phone_Tablets"/>
    <x v="6"/>
    <s v="Geilienergy BT183342 BT283342 BT166342 BT266342 BT162342 BT262342 Battery"/>
    <n v="1072"/>
    <n v="151"/>
    <n v="16"/>
    <n v="1223"/>
    <n v="19568"/>
    <n v="0.03"/>
    <x v="0"/>
    <x v="0"/>
  </r>
  <r>
    <n v="592"/>
    <s v="OrdID-2019-0005921"/>
    <x v="91"/>
    <x v="333"/>
    <s v="5-7 Day"/>
    <s v="CustID- 104"/>
    <s v="Erica Ntiamoah"/>
    <x v="2"/>
    <s v="Wa"/>
    <s v="Ghana"/>
    <x v="7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596"/>
    <s v="OrdID-2019-0005961"/>
    <x v="60"/>
    <x v="334"/>
    <s v="Express 1 Day"/>
    <s v="CustID- 096"/>
    <s v="Abdul Rawuf"/>
    <x v="0"/>
    <s v="Wa"/>
    <s v="Ghana"/>
    <x v="7"/>
    <s v="ProdID-28000731"/>
    <s v="Phone_Tablets"/>
    <x v="6"/>
    <s v="iMah AAA Rechargeable Batteries 1.2V 750mAh Ni-MH, Also Compatible with Panasonic Cordless"/>
    <n v="281"/>
    <n v="52"/>
    <n v="10"/>
    <n v="333"/>
    <n v="3330"/>
    <n v="0.02"/>
    <x v="0"/>
    <x v="0"/>
  </r>
  <r>
    <n v="599"/>
    <s v="OrdID-2019-0005991"/>
    <x v="306"/>
    <x v="335"/>
    <s v="Express 1 Day"/>
    <s v="CustID- 096"/>
    <s v="Abdul Rawuf"/>
    <x v="0"/>
    <s v="Wa"/>
    <s v="Ghana"/>
    <x v="7"/>
    <s v="ProdID-28000631"/>
    <s v="Electronics"/>
    <x v="8"/>
    <s v="Dayton Audio UM10-22 10&quot; Ultimax DVC Subwoofer 2 ohms Per Coil"/>
    <n v="1743"/>
    <n v="663"/>
    <n v="8"/>
    <n v="2406"/>
    <n v="19248"/>
    <n v="0"/>
    <x v="0"/>
    <x v="0"/>
  </r>
  <r>
    <n v="605"/>
    <s v="OrdID-2019-0006051"/>
    <x v="266"/>
    <x v="288"/>
    <s v="5-7 Day"/>
    <s v="CustID- 096"/>
    <s v="Abdul Rawuf"/>
    <x v="0"/>
    <s v="Wa"/>
    <s v="Ghana"/>
    <x v="7"/>
    <s v="ProdID-28000751"/>
    <s v="Phone_Tablets"/>
    <x v="6"/>
    <s v="iMah BT162342/BT262342 2.4V 300mAh Ni-MH Cordless Phone Batteries Compatible with VTech"/>
    <n v="598"/>
    <n v="258"/>
    <n v="14"/>
    <n v="856"/>
    <n v="11984"/>
    <n v="6.6921759665500916E-2"/>
    <x v="0"/>
    <x v="0"/>
  </r>
  <r>
    <n v="610"/>
    <s v="OrdID-2019-0006101"/>
    <x v="307"/>
    <x v="336"/>
    <s v="Express 1 Day"/>
    <s v="CustID- 104"/>
    <s v="Erica Ntiamoah"/>
    <x v="2"/>
    <s v="Wa"/>
    <s v="Ghana"/>
    <x v="7"/>
    <s v="ProdID-28000621"/>
    <s v="Electronics"/>
    <x v="8"/>
    <s v="Dayton Audio T652 Dual 6-1/2&quot; 2-Way Tower Speaker Pair"/>
    <n v="2185"/>
    <n v="546"/>
    <n v="9"/>
    <n v="2731"/>
    <n v="24579"/>
    <n v="0"/>
    <x v="0"/>
    <x v="0"/>
  </r>
  <r>
    <n v="619"/>
    <s v="OrdID-2019-0006191"/>
    <x v="194"/>
    <x v="202"/>
    <s v="Pick up"/>
    <s v="CustID- 096"/>
    <s v="Abdul Rawuf"/>
    <x v="0"/>
    <s v="Wa"/>
    <s v="Ghana"/>
    <x v="7"/>
    <s v="ProdID-28000911"/>
    <s v="Electronics"/>
    <x v="7"/>
    <s v="43&quot; Toshiba 43V5863DA UHD Smart TV"/>
    <n v="6259"/>
    <n v="2567"/>
    <n v="3"/>
    <n v="8826"/>
    <n v="26478"/>
    <n v="0.14743568373853749"/>
    <x v="0"/>
    <x v="0"/>
  </r>
  <r>
    <n v="25"/>
    <s v="OrdID-2018-0000251"/>
    <x v="308"/>
    <x v="337"/>
    <s v="2-3 Day"/>
    <s v="CustID- 245"/>
    <s v="Tetteyfio Akuyoo"/>
    <x v="2"/>
    <s v="Dzodze"/>
    <s v="Ghana"/>
    <x v="8"/>
    <s v="ProdID-28000251"/>
    <s v="Phone_Tablets"/>
    <x v="0"/>
    <s v="LG V40 128GB - GSM Unlocked Smartphone Choose color Excellent Condition"/>
    <n v="1728"/>
    <n v="572"/>
    <n v="2"/>
    <n v="2300"/>
    <n v="4600"/>
    <n v="3.8784202535934814E-2"/>
    <x v="0"/>
    <x v="0"/>
  </r>
  <r>
    <n v="42"/>
    <s v="OrdID-2018-0000421"/>
    <x v="198"/>
    <x v="209"/>
    <s v="2-3 Day"/>
    <s v="CustID- 372"/>
    <s v="Antwi Frimpong"/>
    <x v="2"/>
    <s v="Akatsi"/>
    <s v="Ghana"/>
    <x v="8"/>
    <s v="ProdID-28000421"/>
    <s v="Electronics"/>
    <x v="3"/>
    <s v="TWS I7 Wireless Bluetooth V4.1 Headphone - White"/>
    <n v="213"/>
    <n v="87"/>
    <n v="8"/>
    <n v="300"/>
    <n v="2400"/>
    <n v="7.891288112501639E-2"/>
    <x v="0"/>
    <x v="0"/>
  </r>
  <r>
    <n v="70"/>
    <s v="OrdID-2018-0000701"/>
    <x v="9"/>
    <x v="10"/>
    <s v="Pick up"/>
    <s v="CustID- 372"/>
    <s v="Antwi Frimpong"/>
    <x v="2"/>
    <s v="Akatsi"/>
    <s v="Ghana"/>
    <x v="8"/>
    <s v="ProdID-28000431"/>
    <s v="Electronics"/>
    <x v="3"/>
    <s v="H17T Bluetooth Earphone With Charging Case - White"/>
    <n v="256"/>
    <n v="86"/>
    <n v="15"/>
    <n v="342"/>
    <n v="5130"/>
    <n v="0.10190246978295869"/>
    <x v="0"/>
    <x v="0"/>
  </r>
  <r>
    <n v="79"/>
    <s v="OrdID-2018-0000791"/>
    <x v="71"/>
    <x v="338"/>
    <s v="5-7 Day"/>
    <s v="CustID- 245"/>
    <s v="Tetteyfio Akuyoo"/>
    <x v="2"/>
    <s v="Dzodze"/>
    <s v="Ghana"/>
    <x v="8"/>
    <s v="ProdID-28000121"/>
    <s v="Phone_Tablets"/>
    <x v="0"/>
    <s v="Samsung s6 edge 64 gb"/>
    <n v="1179"/>
    <n v="402"/>
    <n v="4"/>
    <n v="1581"/>
    <n v="6324"/>
    <n v="0.11058333741803497"/>
    <x v="0"/>
    <x v="0"/>
  </r>
  <r>
    <n v="82"/>
    <s v="OrdID-2018-0000821"/>
    <x v="71"/>
    <x v="9"/>
    <s v="Express 1 Day"/>
    <s v="CustID- 245"/>
    <s v="Tetteyfio Akuyoo"/>
    <x v="2"/>
    <s v="Dzodze"/>
    <s v="Ghana"/>
    <x v="8"/>
    <s v="ProdID-28000761"/>
    <s v="Phone_Tablets"/>
    <x v="6"/>
    <s v="Panasonic Genuine HHR-4DPA/4B AAA NiMH Rechargeable Batteries for DECT Cordless"/>
    <n v="264"/>
    <n v="75"/>
    <n v="14"/>
    <n v="339"/>
    <n v="4746"/>
    <n v="0.14000000000000001"/>
    <x v="0"/>
    <x v="0"/>
  </r>
  <r>
    <n v="93"/>
    <s v="OrdID-2018-0000931"/>
    <x v="98"/>
    <x v="100"/>
    <s v="2-3 Day"/>
    <s v="CustID- 372"/>
    <s v="Antwi Frimpong"/>
    <x v="2"/>
    <s v="Akatsi"/>
    <s v="Ghana"/>
    <x v="8"/>
    <s v="ProdID-28000851"/>
    <s v="Electronics"/>
    <x v="12"/>
    <s v="Simoco XFin UHF 420-470MHz trunking handportable c/w battery, charger &amp; antenna"/>
    <n v="180"/>
    <n v="64"/>
    <n v="1"/>
    <n v="244"/>
    <n v="244"/>
    <n v="6.6736662061967975E-2"/>
    <x v="0"/>
    <x v="0"/>
  </r>
  <r>
    <n v="106"/>
    <s v="OrdID-2018-0001061"/>
    <x v="11"/>
    <x v="339"/>
    <s v="Pick up"/>
    <s v="CustID- 372"/>
    <s v="Antwi Frimpong"/>
    <x v="2"/>
    <s v="Akatsi"/>
    <s v="Ghana"/>
    <x v="8"/>
    <s v="ProdID-28000981"/>
    <s v="Electronics"/>
    <x v="7"/>
    <s v="SONY BRAVIA FULL HD 1080, 52'' X3500 LCD"/>
    <n v="3890"/>
    <n v="1012"/>
    <n v="2"/>
    <n v="4902"/>
    <n v="9804"/>
    <n v="0.04"/>
    <x v="0"/>
    <x v="0"/>
  </r>
  <r>
    <n v="107"/>
    <s v="OrdID-2018-0001071"/>
    <x v="11"/>
    <x v="212"/>
    <s v="5-7 Day"/>
    <s v="CustID- 245"/>
    <s v="Tetteyfio Akuyoo"/>
    <x v="2"/>
    <s v="Dzodze"/>
    <s v="Ghana"/>
    <x v="8"/>
    <s v="ProdID-28000991"/>
    <s v="Home_Office"/>
    <x v="5"/>
    <s v="Electric Heating Lunch Box &amp; Food Warmer - Multicolour"/>
    <n v="934"/>
    <n v="411"/>
    <n v="13"/>
    <n v="1345"/>
    <n v="17485"/>
    <n v="3.3318834252511816E-2"/>
    <x v="0"/>
    <x v="0"/>
  </r>
  <r>
    <n v="120"/>
    <s v="OrdID-2018-0001201"/>
    <x v="13"/>
    <x v="340"/>
    <s v="2-3 Day"/>
    <s v="CustID- 372"/>
    <s v="Antwi Frimpong"/>
    <x v="2"/>
    <s v="Akatsi"/>
    <s v="Ghana"/>
    <x v="8"/>
    <s v="ProdID-28001091"/>
    <s v="Phone_Tablets"/>
    <x v="6"/>
    <s v="Power Gear In-Line Network Coupler, Connects RJ45 Ethernet Cables to Modems, Routers, Hubs"/>
    <n v="420"/>
    <n v="139"/>
    <n v="2"/>
    <n v="559"/>
    <n v="1118"/>
    <n v="5.9407491331752417E-2"/>
    <x v="0"/>
    <x v="0"/>
  </r>
  <r>
    <n v="129"/>
    <s v="OrdID-2018-0001291"/>
    <x v="201"/>
    <x v="216"/>
    <s v="5-7 Day"/>
    <s v="CustID- 245"/>
    <s v="Tetteyfio Akuyoo"/>
    <x v="2"/>
    <s v="Dzodze"/>
    <s v="Ghana"/>
    <x v="8"/>
    <s v="ProdID-28001181"/>
    <s v="Electronics"/>
    <x v="7"/>
    <s v="Samsung - UN43TU7000FXZA - 43&quot; 7 Series 4K UHD Smart LED with HDR TV"/>
    <n v="3770"/>
    <n v="1434"/>
    <n v="2"/>
    <n v="5204"/>
    <n v="10408"/>
    <n v="1.6325216402356412E-2"/>
    <x v="0"/>
    <x v="0"/>
  </r>
  <r>
    <n v="155"/>
    <s v="OrdID-2018-0001551"/>
    <x v="309"/>
    <x v="341"/>
    <s v="2-3 Day"/>
    <s v="CustID- 372"/>
    <s v="Antwi Frimpong"/>
    <x v="2"/>
    <s v="Akatsi"/>
    <s v="Ghana"/>
    <x v="8"/>
    <s v="ProdID-28001431"/>
    <s v="Home_Office"/>
    <x v="9"/>
    <s v="WD-40 Multi-Use Product with Smart Straw Sprays"/>
    <n v="34"/>
    <n v="14"/>
    <n v="12"/>
    <n v="48"/>
    <n v="576"/>
    <n v="1.1887097642288541E-2"/>
    <x v="0"/>
    <x v="0"/>
  </r>
  <r>
    <n v="165"/>
    <s v="OrdID-2018-0001651"/>
    <x v="105"/>
    <x v="342"/>
    <s v="2-3 Day"/>
    <s v="CustID- 372"/>
    <s v="Antwi Frimpong"/>
    <x v="2"/>
    <s v="Akatsi"/>
    <s v="Ghana"/>
    <x v="8"/>
    <s v="ProdID-28001011"/>
    <s v="Home_Office"/>
    <x v="5"/>
    <s v="16 Cubes Plastic Wardrobe + 8 Shoe Rack - Black"/>
    <n v="497"/>
    <n v="179"/>
    <n v="8"/>
    <n v="676"/>
    <n v="5408"/>
    <n v="7.891288112501639E-2"/>
    <x v="0"/>
    <x v="0"/>
  </r>
  <r>
    <n v="169"/>
    <s v="OrdID-2018-0001691"/>
    <x v="153"/>
    <x v="343"/>
    <s v="5-7 Day"/>
    <s v="CustID- 245"/>
    <s v="Tetteyfio Akuyoo"/>
    <x v="2"/>
    <s v="Dzodze"/>
    <s v="Ghana"/>
    <x v="8"/>
    <s v="ProdID-28000771"/>
    <s v="Electronics"/>
    <x v="12"/>
    <s v="Motorola SL4000 UHF 403-470MHz Digital inc battery, antenna, beltclip &amp; cable #B"/>
    <n v="240"/>
    <n v="95"/>
    <n v="2"/>
    <n v="335"/>
    <n v="670"/>
    <n v="1.6325216402356412E-2"/>
    <x v="0"/>
    <x v="0"/>
  </r>
  <r>
    <n v="174"/>
    <s v="OrdID-2018-0001741"/>
    <x v="203"/>
    <x v="342"/>
    <s v="Pick up"/>
    <s v="CustID- 372"/>
    <s v="Antwi Frimpong"/>
    <x v="2"/>
    <s v="Akatsi"/>
    <s v="Ghana"/>
    <x v="8"/>
    <s v="ProdID-28000041"/>
    <s v="Phone_Tablets"/>
    <x v="0"/>
    <s v="Apple iphone 8 plus locked ee red - 256 gb"/>
    <n v="1418"/>
    <n v="328"/>
    <n v="2"/>
    <n v="1746"/>
    <n v="3492"/>
    <n v="0.04"/>
    <x v="0"/>
    <x v="0"/>
  </r>
  <r>
    <n v="189"/>
    <s v="OrdID-2018-0001891"/>
    <x v="107"/>
    <x v="344"/>
    <s v="2-3 Day"/>
    <s v="CustID- 245"/>
    <s v="Tetteyfio Akuyoo"/>
    <x v="2"/>
    <s v="Dzodze"/>
    <s v="Ghana"/>
    <x v="8"/>
    <s v="ProdID-28000971"/>
    <s v="Phone_Tablets"/>
    <x v="6"/>
    <s v="Two Way Telephone Splitters,Uvital Male to 2 Female Converter Cable RJ11 6P4C Telephone"/>
    <n v="332"/>
    <n v="140"/>
    <n v="2"/>
    <n v="472"/>
    <n v="944"/>
    <n v="3.8784202535934814E-2"/>
    <x v="0"/>
    <x v="0"/>
  </r>
  <r>
    <n v="190"/>
    <s v="OrdID-2018-0001901"/>
    <x v="107"/>
    <x v="166"/>
    <s v="2-3 Day"/>
    <s v="CustID- 245"/>
    <s v="Tetteyfio Akuyoo"/>
    <x v="2"/>
    <s v="Dzodze"/>
    <s v="Ghana"/>
    <x v="8"/>
    <s v="ProdID-28001171"/>
    <s v="Home_Office"/>
    <x v="5"/>
    <s v="Touch Me Toothpaste Dispenser + 5 Slot Tooth Brush Holder - White"/>
    <n v="1025"/>
    <n v="422"/>
    <n v="2"/>
    <n v="1447"/>
    <n v="2894"/>
    <n v="3.8784202535934814E-2"/>
    <x v="0"/>
    <x v="0"/>
  </r>
  <r>
    <n v="221"/>
    <s v="OrdID-2018-0002211"/>
    <x v="310"/>
    <x v="345"/>
    <s v="2-3 Day"/>
    <s v="CustID- 372"/>
    <s v="Antwi Frimpong"/>
    <x v="2"/>
    <s v="Akatsi"/>
    <s v="Ghana"/>
    <x v="8"/>
    <s v="ProdID-28000201"/>
    <s v="Phone_Tablets"/>
    <x v="0"/>
    <s v="APPLE iPhone 7 32/128/256GB Factory Unlocked Smartphone - Various Colour"/>
    <n v="1668"/>
    <n v="334"/>
    <n v="1"/>
    <n v="2002"/>
    <n v="2002"/>
    <n v="6.6736662061967975E-2"/>
    <x v="0"/>
    <x v="0"/>
  </r>
  <r>
    <n v="222"/>
    <s v="OrdID-2018-0002221"/>
    <x v="311"/>
    <x v="346"/>
    <s v="2-3 Day"/>
    <s v="CustID- 372"/>
    <s v="Antwi Frimpong"/>
    <x v="2"/>
    <s v="Akatsi"/>
    <s v="Ghana"/>
    <x v="8"/>
    <s v="ProdID-28000801"/>
    <s v="Home_Office"/>
    <x v="5"/>
    <s v="Plastic Storage Bowl Set - 17 Pieces Green"/>
    <n v="1007"/>
    <n v="303"/>
    <n v="8"/>
    <n v="1310"/>
    <n v="10480"/>
    <n v="7.891288112501639E-2"/>
    <x v="0"/>
    <x v="0"/>
  </r>
  <r>
    <n v="223"/>
    <s v="OrdID-2018-0002231"/>
    <x v="311"/>
    <x v="346"/>
    <s v="2-3 Day"/>
    <s v="CustID- 372"/>
    <s v="Antwi Frimpong"/>
    <x v="2"/>
    <s v="Akatsi"/>
    <s v="Ghana"/>
    <x v="8"/>
    <s v="ProdID-28000101"/>
    <s v="Home_Office"/>
    <x v="2"/>
    <s v="Bean bag"/>
    <n v="260"/>
    <n v="113"/>
    <n v="8"/>
    <n v="373"/>
    <n v="2984"/>
    <n v="7.891288112501639E-2"/>
    <x v="0"/>
    <x v="0"/>
  </r>
  <r>
    <n v="239"/>
    <s v="OrdID-2018-0002391"/>
    <x v="139"/>
    <x v="347"/>
    <s v="Express 1 Day"/>
    <s v="CustID- 245"/>
    <s v="Tetteyfio Akuyoo"/>
    <x v="2"/>
    <s v="Dzodze"/>
    <s v="Ghana"/>
    <x v="8"/>
    <s v="ProdID-28001181"/>
    <s v="Electronics"/>
    <x v="7"/>
    <s v="Samsung - UN43TU7000FXZA - 43&quot; 7 Series 4K UHD Smart LED with HDR TV"/>
    <n v="3770"/>
    <n v="1434"/>
    <n v="14"/>
    <n v="5204"/>
    <n v="72856"/>
    <n v="0.14000000000000001"/>
    <x v="0"/>
    <x v="0"/>
  </r>
  <r>
    <n v="240"/>
    <s v="OrdID-2018-0002401"/>
    <x v="139"/>
    <x v="347"/>
    <s v="Express 1 Day"/>
    <s v="CustID- 245"/>
    <s v="Tetteyfio Akuyoo"/>
    <x v="2"/>
    <s v="Dzodze"/>
    <s v="Ghana"/>
    <x v="8"/>
    <s v="ProdID-28000481"/>
    <s v="Home_Office"/>
    <x v="5"/>
    <s v="Marado Electric Heat Kettle - 2 Litre Silver"/>
    <n v="637"/>
    <n v="230"/>
    <n v="14"/>
    <n v="867"/>
    <n v="12138"/>
    <n v="0.14000000000000001"/>
    <x v="0"/>
    <x v="0"/>
  </r>
  <r>
    <n v="248"/>
    <s v="OrdID-2018-0002481"/>
    <x v="312"/>
    <x v="25"/>
    <s v="2-3 Day"/>
    <s v="CustID- 372"/>
    <s v="Antwi Frimpong"/>
    <x v="2"/>
    <s v="Akatsi"/>
    <s v="Ghana"/>
    <x v="8"/>
    <s v="ProdID-28001081"/>
    <s v="Home_Office"/>
    <x v="5"/>
    <s v="400ML Anti-Bacterial Hand Sanitizer Bathroom smart Automatic Dispenser holder"/>
    <n v="819"/>
    <n v="263"/>
    <n v="8"/>
    <n v="1082"/>
    <n v="8656"/>
    <n v="7.891288112501639E-2"/>
    <x v="0"/>
    <x v="0"/>
  </r>
  <r>
    <n v="277"/>
    <s v="OrdID-2018-0002771"/>
    <x v="313"/>
    <x v="172"/>
    <s v="5-7 Day"/>
    <s v="CustID- 245"/>
    <s v="Tetteyfio Akuyoo"/>
    <x v="2"/>
    <s v="Dzodze"/>
    <s v="Ghana"/>
    <x v="8"/>
    <s v="ProdID-28001081"/>
    <s v="Home_Office"/>
    <x v="5"/>
    <s v="400ML Anti-Bacterial Hand Sanitizer Bathroom smart Automatic Dispenser holder"/>
    <n v="819"/>
    <n v="263"/>
    <n v="13"/>
    <n v="1082"/>
    <n v="14066"/>
    <n v="3.3318834252511816E-2"/>
    <x v="0"/>
    <x v="0"/>
  </r>
  <r>
    <n v="288"/>
    <s v="OrdID-2018-0002881"/>
    <x v="215"/>
    <x v="348"/>
    <s v="2-3 Day"/>
    <s v="CustID- 245"/>
    <s v="Tetteyfio Akuyoo"/>
    <x v="2"/>
    <s v="Dzodze"/>
    <s v="Ghana"/>
    <x v="8"/>
    <s v="ProdID-28000491"/>
    <s v="Phone_Tablets"/>
    <x v="6"/>
    <s v="Geilienergy BT183342 BT283342 BT166342 BT266342 BT162342 BT262342 Battery"/>
    <n v="416"/>
    <n v="146"/>
    <n v="2"/>
    <n v="562"/>
    <n v="1124"/>
    <n v="3.8784202535934814E-2"/>
    <x v="0"/>
    <x v="0"/>
  </r>
  <r>
    <n v="299"/>
    <s v="OrdID-2018-0002991"/>
    <x v="314"/>
    <x v="349"/>
    <s v="2-3 Day"/>
    <s v="CustID- 372"/>
    <s v="Antwi Frimpong"/>
    <x v="2"/>
    <s v="Akatsi"/>
    <s v="Ghana"/>
    <x v="8"/>
    <s v="ProdID-28001111"/>
    <s v="Electronics"/>
    <x v="7"/>
    <s v="UltraHD Smart TV"/>
    <n v="4970"/>
    <n v="1840"/>
    <n v="12"/>
    <n v="6810"/>
    <n v="81720"/>
    <n v="1.1887097642288541E-2"/>
    <x v="0"/>
    <x v="0"/>
  </r>
  <r>
    <n v="350"/>
    <s v="OrdID-2019-0003501"/>
    <x v="118"/>
    <x v="122"/>
    <s v="2-3 Day"/>
    <s v="CustID- 245"/>
    <s v="Tetteyfio Akuyoo"/>
    <x v="2"/>
    <s v="Dzodze"/>
    <s v="Ghana"/>
    <x v="8"/>
    <s v="ProdID-28000491"/>
    <s v="Phone_Tablets"/>
    <x v="6"/>
    <s v="Geilienergy BT183342 BT283342 BT166342 BT266342 BT162342 BT262342 Battery"/>
    <n v="1072"/>
    <n v="151"/>
    <n v="16"/>
    <n v="1223"/>
    <n v="19568"/>
    <n v="0.03"/>
    <x v="0"/>
    <x v="0"/>
  </r>
  <r>
    <n v="448"/>
    <s v="OrdID-2019-0004481"/>
    <x v="143"/>
    <x v="350"/>
    <s v="Pick up"/>
    <s v="CustID- 372"/>
    <s v="Antwi Frimpong"/>
    <x v="2"/>
    <s v="Akatsi"/>
    <s v="Ghana"/>
    <x v="8"/>
    <s v="ProdID-28000201"/>
    <s v="Phone_Tablets"/>
    <x v="0"/>
    <s v="APPLE iPhone 7 32/128/256GB Factory Unlocked Smartphone - Various Colour"/>
    <n v="3354"/>
    <n v="1007"/>
    <n v="9"/>
    <n v="4361"/>
    <n v="39249"/>
    <n v="6.001704948566524E-2"/>
    <x v="0"/>
    <x v="0"/>
  </r>
  <r>
    <n v="470"/>
    <s v="OrdID-2019-0004701"/>
    <x v="241"/>
    <x v="330"/>
    <s v="2-3 Day"/>
    <s v="CustID- 245"/>
    <s v="Tetteyfio Akuyoo"/>
    <x v="2"/>
    <s v="Dzodze"/>
    <s v="Ghana"/>
    <x v="8"/>
    <s v="ProdID-28000991"/>
    <s v="Home_Office"/>
    <x v="5"/>
    <s v="Electric Heating Lunch Box &amp; Food Warmer - Multicolour"/>
    <n v="1813"/>
    <n v="436"/>
    <n v="14"/>
    <n v="2249"/>
    <n v="31486"/>
    <n v="0.12"/>
    <x v="0"/>
    <x v="0"/>
  </r>
  <r>
    <n v="483"/>
    <s v="OrdID-2019-0004831"/>
    <x v="315"/>
    <x v="351"/>
    <s v="Pick up"/>
    <s v="CustID- 245"/>
    <s v="Tetteyfio Akuyoo"/>
    <x v="2"/>
    <s v="Dzodze"/>
    <s v="Ghana"/>
    <x v="8"/>
    <s v="ProdID-28001181"/>
    <s v="Electronics"/>
    <x v="7"/>
    <s v="Samsung - UN43TU7000FXZA - 43&quot; 7 Series 4K UHD Smart LED with HDR TV"/>
    <n v="8880"/>
    <n v="1155"/>
    <n v="7"/>
    <n v="10035"/>
    <n v="70245"/>
    <n v="0"/>
    <x v="0"/>
    <x v="0"/>
  </r>
  <r>
    <n v="488"/>
    <s v="OrdID-2019-0004881"/>
    <x v="304"/>
    <x v="331"/>
    <s v="Express 1 Day"/>
    <s v="CustID- 245"/>
    <s v="Tetteyfio Akuyoo"/>
    <x v="2"/>
    <s v="Dzodze"/>
    <s v="Ghana"/>
    <x v="8"/>
    <s v="ProdID-28000481"/>
    <s v="Home_Office"/>
    <x v="5"/>
    <s v="Marado Electric Heat Kettle - 2 Litre Silver"/>
    <n v="844"/>
    <n v="196"/>
    <n v="6"/>
    <n v="1040"/>
    <n v="6240"/>
    <n v="0.09"/>
    <x v="0"/>
    <x v="0"/>
  </r>
  <r>
    <n v="493"/>
    <s v="OrdID-2019-0004931"/>
    <x v="51"/>
    <x v="190"/>
    <s v="2-3 Day"/>
    <s v="CustID- 372"/>
    <s v="Antwi Frimpong"/>
    <x v="2"/>
    <s v="Akatsi"/>
    <s v="Ghana"/>
    <x v="8"/>
    <s v="ProdID-28000981"/>
    <s v="Electronics"/>
    <x v="7"/>
    <s v="SONY BRAVIA FULL HD 1080, 52'' X3500 LCD"/>
    <n v="7015"/>
    <n v="2175"/>
    <n v="5"/>
    <n v="9190"/>
    <n v="45950"/>
    <n v="0.14791339452566329"/>
    <x v="0"/>
    <x v="0"/>
  </r>
  <r>
    <n v="514"/>
    <s v="OrdID-2019-0005141"/>
    <x v="316"/>
    <x v="56"/>
    <s v="Pick up"/>
    <s v="CustID- 245"/>
    <s v="Tetteyfio Akuyoo"/>
    <x v="2"/>
    <s v="Dzodze"/>
    <s v="Ghana"/>
    <x v="8"/>
    <s v="ProdID-28001081"/>
    <s v="Home_Office"/>
    <x v="5"/>
    <s v="400ML Anti-Bacterial Hand Sanitizer Bathroom smart Automatic Dispenser holder"/>
    <n v="2062"/>
    <n v="991"/>
    <n v="8"/>
    <n v="3053"/>
    <n v="24424"/>
    <n v="4.8390080555859062E-2"/>
    <x v="0"/>
    <x v="0"/>
  </r>
  <r>
    <n v="520"/>
    <s v="OrdID-2019-0005201"/>
    <x v="255"/>
    <x v="272"/>
    <s v="Pick up"/>
    <s v="CustID- 372"/>
    <s v="Antwi Frimpong"/>
    <x v="2"/>
    <s v="Akatsi"/>
    <s v="Ghana"/>
    <x v="8"/>
    <s v="ProdID-28000851"/>
    <s v="Electronics"/>
    <x v="12"/>
    <s v="Simoco XFin UHF 420-470MHz trunking handportable c/w battery, charger &amp; antenna"/>
    <n v="228"/>
    <n v="71"/>
    <n v="6"/>
    <n v="299"/>
    <n v="1794"/>
    <n v="5.2728114844557396E-2"/>
    <x v="0"/>
    <x v="0"/>
  </r>
  <r>
    <n v="523"/>
    <s v="OrdID-2019-0005231"/>
    <x v="317"/>
    <x v="352"/>
    <s v="Pick up"/>
    <s v="CustID- 245"/>
    <s v="Tetteyfio Akuyoo"/>
    <x v="2"/>
    <s v="Dzodze"/>
    <s v="Ghana"/>
    <x v="8"/>
    <s v="ProdID-28000761"/>
    <s v="Phone_Tablets"/>
    <x v="6"/>
    <s v="Panasonic Genuine HHR-4DPA/4B AAA NiMH Rechargeable Batteries for DECT Cordless"/>
    <n v="380"/>
    <n v="103"/>
    <n v="17"/>
    <n v="483"/>
    <n v="8211"/>
    <n v="0.14000000000000001"/>
    <x v="0"/>
    <x v="0"/>
  </r>
  <r>
    <n v="524"/>
    <s v="OrdID-2019-0005241"/>
    <x v="317"/>
    <x v="353"/>
    <s v="2-3 Day"/>
    <s v="CustID- 372"/>
    <s v="Antwi Frimpong"/>
    <x v="2"/>
    <s v="Akatsi"/>
    <s v="Ghana"/>
    <x v="8"/>
    <s v="ProdID-28000041"/>
    <s v="Phone_Tablets"/>
    <x v="0"/>
    <s v="Apple iphone 8 plus locked ee red - 256 gb"/>
    <n v="1893"/>
    <n v="852"/>
    <n v="9"/>
    <n v="2745"/>
    <n v="24705"/>
    <n v="8.6190905474731169E-2"/>
    <x v="0"/>
    <x v="0"/>
  </r>
  <r>
    <n v="544"/>
    <s v="OrdID-2019-0005441"/>
    <x v="318"/>
    <x v="275"/>
    <s v="Pick up"/>
    <s v="CustID- 245"/>
    <s v="Tetteyfio Akuyoo"/>
    <x v="2"/>
    <s v="Dzodze"/>
    <s v="Ghana"/>
    <x v="8"/>
    <s v="ProdID-28000971"/>
    <s v="Phone_Tablets"/>
    <x v="6"/>
    <s v="Two Way Telephone Splitters,Uvital Male to 2 Female Converter Cable RJ11 6P4C Telephone"/>
    <n v="335"/>
    <n v="115"/>
    <n v="13"/>
    <n v="450"/>
    <n v="5850"/>
    <n v="1.8273030995156488E-2"/>
    <x v="0"/>
    <x v="0"/>
  </r>
  <r>
    <n v="554"/>
    <s v="OrdID-2019-0005541"/>
    <x v="319"/>
    <x v="354"/>
    <s v="Express 1 Day"/>
    <s v="CustID- 372"/>
    <s v="Antwi Frimpong"/>
    <x v="2"/>
    <s v="Akatsi"/>
    <s v="Ghana"/>
    <x v="8"/>
    <s v="ProdID-28001011"/>
    <s v="Home_Office"/>
    <x v="5"/>
    <s v="16 Cubes Plastic Wardrobe + 8 Shoe Rack - Black"/>
    <n v="705"/>
    <n v="177"/>
    <n v="6"/>
    <n v="882"/>
    <n v="5292"/>
    <n v="0.1"/>
    <x v="0"/>
    <x v="0"/>
  </r>
  <r>
    <n v="555"/>
    <s v="OrdID-2019-0005551"/>
    <x v="319"/>
    <x v="355"/>
    <s v="2-3 Day"/>
    <s v="CustID- 245"/>
    <s v="Tetteyfio Akuyoo"/>
    <x v="2"/>
    <s v="Dzodze"/>
    <s v="Ghana"/>
    <x v="8"/>
    <s v="ProdID-28001171"/>
    <s v="Home_Office"/>
    <x v="5"/>
    <s v="Touch Me Toothpaste Dispenser + 5 Slot Tooth Brush Holder - White"/>
    <n v="2196"/>
    <n v="703"/>
    <n v="3"/>
    <n v="2899"/>
    <n v="8697"/>
    <n v="1.1095093706558175E-2"/>
    <x v="0"/>
    <x v="0"/>
  </r>
  <r>
    <n v="556"/>
    <s v="OrdID-2019-0005561"/>
    <x v="320"/>
    <x v="356"/>
    <s v="Express 1 Day"/>
    <s v="CustID- 245"/>
    <s v="Tetteyfio Akuyoo"/>
    <x v="2"/>
    <s v="Dzodze"/>
    <s v="Ghana"/>
    <x v="8"/>
    <s v="ProdID-28000771"/>
    <s v="Electronics"/>
    <x v="12"/>
    <s v="Motorola SL4000 UHF 403-470MHz Digital inc battery, antenna, beltclip &amp; cable #B"/>
    <n v="260"/>
    <n v="103"/>
    <n v="16"/>
    <n v="363"/>
    <n v="5808"/>
    <n v="9.7644162819940469E-2"/>
    <x v="0"/>
    <x v="0"/>
  </r>
  <r>
    <n v="558"/>
    <s v="OrdID-2019-0005581"/>
    <x v="321"/>
    <x v="357"/>
    <s v="Express 1 Day"/>
    <s v="CustID- 372"/>
    <s v="Antwi Frimpong"/>
    <x v="2"/>
    <s v="Akatsi"/>
    <s v="Ghana"/>
    <x v="8"/>
    <s v="ProdID-28000801"/>
    <s v="Home_Office"/>
    <x v="5"/>
    <s v="Plastic Storage Bowl Set - 17 Pieces Green"/>
    <n v="2559"/>
    <n v="360"/>
    <n v="3"/>
    <n v="2919"/>
    <n v="8757"/>
    <n v="0.03"/>
    <x v="0"/>
    <x v="0"/>
  </r>
  <r>
    <n v="563"/>
    <s v="OrdID-2019-0005631"/>
    <x v="261"/>
    <x v="358"/>
    <s v="Express 1 Day"/>
    <s v="CustID- 372"/>
    <s v="Antwi Frimpong"/>
    <x v="2"/>
    <s v="Akatsi"/>
    <s v="Ghana"/>
    <x v="8"/>
    <s v="ProdID-28000421"/>
    <s v="Electronics"/>
    <x v="3"/>
    <s v="TWS I7 Wireless Bluetooth V4.1 Headphone - White"/>
    <n v="411"/>
    <n v="164"/>
    <n v="12"/>
    <n v="575"/>
    <n v="6900"/>
    <n v="1.6748395767673296E-2"/>
    <x v="0"/>
    <x v="0"/>
  </r>
  <r>
    <n v="570"/>
    <s v="OrdID-2019-0005701"/>
    <x v="147"/>
    <x v="359"/>
    <s v="Pick up"/>
    <s v="CustID- 372"/>
    <s v="Antwi Frimpong"/>
    <x v="2"/>
    <s v="Akatsi"/>
    <s v="Ghana"/>
    <x v="8"/>
    <s v="ProdID-28001431"/>
    <s v="Home_Office"/>
    <x v="9"/>
    <s v="WD-40 Multi-Use Product with Smart Straw Sprays"/>
    <n v="49"/>
    <n v="15"/>
    <n v="13"/>
    <n v="64"/>
    <n v="832"/>
    <n v="5.3592580787664035E-3"/>
    <x v="0"/>
    <x v="0"/>
  </r>
  <r>
    <n v="571"/>
    <s v="OrdID-2019-0005711"/>
    <x v="322"/>
    <x v="281"/>
    <s v="2-3 Day"/>
    <s v="CustID- 372"/>
    <s v="Antwi Frimpong"/>
    <x v="2"/>
    <s v="Akatsi"/>
    <s v="Ghana"/>
    <x v="8"/>
    <s v="ProdID-28001111"/>
    <s v="Electronics"/>
    <x v="7"/>
    <s v="UltraHD Smart TV"/>
    <n v="5763"/>
    <n v="1500"/>
    <n v="7"/>
    <n v="7263"/>
    <n v="50841"/>
    <n v="0.06"/>
    <x v="0"/>
    <x v="0"/>
  </r>
  <r>
    <n v="580"/>
    <s v="OrdID-2019-0005801"/>
    <x v="58"/>
    <x v="62"/>
    <s v="2-3 Day"/>
    <s v="CustID- 245"/>
    <s v="Tetteyfio Akuyoo"/>
    <x v="2"/>
    <s v="Dzodze"/>
    <s v="Ghana"/>
    <x v="8"/>
    <s v="ProdID-28001181"/>
    <s v="Electronics"/>
    <x v="7"/>
    <s v="Samsung - UN43TU7000FXZA - 43&quot; 7 Series 4K UHD Smart LED with HDR TV"/>
    <n v="8880"/>
    <n v="1155"/>
    <n v="7"/>
    <n v="10035"/>
    <n v="70245"/>
    <n v="0"/>
    <x v="0"/>
    <x v="0"/>
  </r>
  <r>
    <n v="585"/>
    <s v="OrdID-2019-0005851"/>
    <x v="323"/>
    <x v="62"/>
    <s v="Express 1 Day"/>
    <s v="CustID- 372"/>
    <s v="Antwi Frimpong"/>
    <x v="2"/>
    <s v="Akatsi"/>
    <s v="Ghana"/>
    <x v="8"/>
    <s v="ProdID-28000101"/>
    <s v="Home_Office"/>
    <x v="2"/>
    <s v="Bean bag"/>
    <n v="394"/>
    <n v="150"/>
    <n v="13"/>
    <n v="544"/>
    <n v="7072"/>
    <n v="0.11666687748047913"/>
    <x v="0"/>
    <x v="0"/>
  </r>
  <r>
    <n v="632"/>
    <s v="OrdID-2019-0006321"/>
    <x v="324"/>
    <x v="203"/>
    <s v="2-3 Day"/>
    <s v="CustID- 245"/>
    <s v="Tetteyfio Akuyoo"/>
    <x v="2"/>
    <s v="Dzodze"/>
    <s v="Ghana"/>
    <x v="8"/>
    <s v="ProdID-28000121"/>
    <s v="Phone_Tablets"/>
    <x v="0"/>
    <s v="Samsung s6 edge 64 gb"/>
    <n v="1956"/>
    <n v="960"/>
    <n v="6"/>
    <n v="2916"/>
    <n v="17496"/>
    <n v="0.18933471145402"/>
    <x v="0"/>
    <x v="0"/>
  </r>
  <r>
    <n v="634"/>
    <s v="OrdID-2019-0006341"/>
    <x v="272"/>
    <x v="203"/>
    <s v="Express 1 Day"/>
    <s v="CustID- 372"/>
    <s v="Antwi Frimpong"/>
    <x v="2"/>
    <s v="Akatsi"/>
    <s v="Ghana"/>
    <x v="8"/>
    <s v="ProdID-28000431"/>
    <s v="Electronics"/>
    <x v="3"/>
    <s v="H17T Bluetooth Earphone With Charging Case - White"/>
    <n v="258"/>
    <n v="99"/>
    <n v="17"/>
    <n v="357"/>
    <n v="6069"/>
    <n v="7.0052183168659255E-3"/>
    <x v="0"/>
    <x v="0"/>
  </r>
  <r>
    <n v="636"/>
    <s v="OrdID-2019-0006361"/>
    <x v="325"/>
    <x v="360"/>
    <s v="2-3 Day"/>
    <s v="CustID- 372"/>
    <s v="Antwi Frimpong"/>
    <x v="2"/>
    <s v="Akatsi"/>
    <s v="Ghana"/>
    <x v="8"/>
    <s v="ProdID-28001091"/>
    <s v="Phone_Tablets"/>
    <x v="6"/>
    <s v="Power Gear In-Line Network Coupler, Connects RJ45 Ethernet Cables to Modems, Routers, Hubs"/>
    <n v="466"/>
    <n v="178"/>
    <n v="6"/>
    <n v="644"/>
    <n v="3864"/>
    <n v="0.12899201981493566"/>
    <x v="0"/>
    <x v="0"/>
  </r>
  <r>
    <n v="637"/>
    <s v="OrdID-2019-0006371"/>
    <x v="326"/>
    <x v="361"/>
    <s v="5-7 Day"/>
    <s v="CustID- 245"/>
    <s v="Tetteyfio Akuyoo"/>
    <x v="2"/>
    <s v="Dzodze"/>
    <s v="Ghana"/>
    <x v="8"/>
    <s v="ProdID-28000251"/>
    <s v="Phone_Tablets"/>
    <x v="0"/>
    <s v="LG V40 128GB - GSM Unlocked Smartphone Choose color Excellent Condition"/>
    <n v="3215"/>
    <n v="1062"/>
    <n v="7"/>
    <n v="4277"/>
    <n v="29939"/>
    <n v="5.8883337268477104E-3"/>
    <x v="0"/>
    <x v="0"/>
  </r>
  <r>
    <n v="656"/>
    <s v="OrdID-2019-0006561"/>
    <x v="95"/>
    <x v="154"/>
    <s v="Pick up"/>
    <s v="CustID- 372"/>
    <s v="Antwi Frimpong"/>
    <x v="2"/>
    <s v="Akatsi"/>
    <s v="Ghana"/>
    <x v="8"/>
    <s v="ProdID-28001081"/>
    <s v="Home_Office"/>
    <x v="5"/>
    <s v="400ML Anti-Bacterial Hand Sanitizer Bathroom smart Automatic Dispenser holder"/>
    <n v="2062"/>
    <n v="991"/>
    <n v="8"/>
    <n v="3053"/>
    <n v="24424"/>
    <n v="4.8390080555859062E-2"/>
    <x v="0"/>
    <x v="0"/>
  </r>
  <r>
    <n v="2"/>
    <s v="OrdID-2018-0000021"/>
    <x v="0"/>
    <x v="205"/>
    <s v="2-3 Day"/>
    <s v="CustID- 525"/>
    <s v="Peter Ankoma"/>
    <x v="1"/>
    <s v="Axim"/>
    <s v="Ghana"/>
    <x v="9"/>
    <s v="ProdID-28000021"/>
    <s v="Phone_Tablets"/>
    <x v="0"/>
    <s v="Apple iPhone 8 Plus Gold 64GB 256GB 4G LTE Unlocked Smartphone SIM Free"/>
    <n v="1754"/>
    <n v="351"/>
    <n v="5"/>
    <n v="2105"/>
    <n v="10525"/>
    <n v="0"/>
    <x v="0"/>
    <x v="0"/>
  </r>
  <r>
    <n v="5"/>
    <s v="OrdID-2018-0000051"/>
    <x v="0"/>
    <x v="205"/>
    <s v="2-3 Day"/>
    <s v="CustID- 204"/>
    <s v="Francis Mensah"/>
    <x v="1"/>
    <s v="Tarkwa"/>
    <s v="Ghana"/>
    <x v="9"/>
    <s v="ProdID-28000051"/>
    <s v="Electronics"/>
    <x v="1"/>
    <s v="Power Supply Board Driver Board for Samsung T220 T220G T220 IP-49135B+ Accessory"/>
    <n v="289"/>
    <n v="83"/>
    <n v="10"/>
    <n v="372"/>
    <n v="3720"/>
    <n v="0.12"/>
    <x v="4"/>
    <x v="0"/>
  </r>
  <r>
    <n v="21"/>
    <s v="OrdID-2018-0000211"/>
    <x v="3"/>
    <x v="5"/>
    <s v="2-3 Day"/>
    <s v="CustID- 254"/>
    <s v="Krobo Edusei"/>
    <x v="2"/>
    <s v="Tarkwa"/>
    <s v="Ghana"/>
    <x v="9"/>
    <s v="ProdID-28000211"/>
    <s v="Electronics"/>
    <x v="1"/>
    <s v="Rostra 250-2951 SourcePWR+ Plus Intelligent Accessory Power Supply 12V 7.5 Amp"/>
    <n v="288"/>
    <n v="68"/>
    <n v="15"/>
    <n v="356"/>
    <n v="5340"/>
    <n v="7.0000000000000007E-2"/>
    <x v="0"/>
    <x v="0"/>
  </r>
  <r>
    <n v="28"/>
    <s v="OrdID-2018-0000281"/>
    <x v="69"/>
    <x v="362"/>
    <s v="5-7 Day"/>
    <s v="CustID- 204"/>
    <s v="Francis Mensah"/>
    <x v="1"/>
    <s v="Tarkwa"/>
    <s v="Ghana"/>
    <x v="9"/>
    <s v="ProdID-28000281"/>
    <s v="Phone_Tablets"/>
    <x v="0"/>
    <s v="New BlackBerry Passport -BLACK- 32GB (Unlocked) +-ON SALE-- !!"/>
    <n v="1069"/>
    <n v="375"/>
    <n v="6"/>
    <n v="1444"/>
    <n v="8664"/>
    <n v="8.8792241360042018E-2"/>
    <x v="0"/>
    <x v="0"/>
  </r>
  <r>
    <n v="32"/>
    <s v="OrdID-2018-0000321"/>
    <x v="69"/>
    <x v="155"/>
    <s v="2-3 Day"/>
    <s v="CustID- 525"/>
    <s v="Peter Ankoma"/>
    <x v="1"/>
    <s v="Axim"/>
    <s v="Ghana"/>
    <x v="9"/>
    <s v="ProdID-28000321"/>
    <s v="Phone_Tablets"/>
    <x v="4"/>
    <s v="Logitech C270 HD Computer Webcam Drive-Free with Microphone Anchor Video TV"/>
    <n v="638"/>
    <n v="212"/>
    <n v="5"/>
    <n v="850"/>
    <n v="4250"/>
    <n v="2.189097513440381E-3"/>
    <x v="0"/>
    <x v="0"/>
  </r>
  <r>
    <n v="34"/>
    <s v="OrdID-2018-0000341"/>
    <x v="197"/>
    <x v="207"/>
    <s v="2-3 Day"/>
    <s v="CustID- 204"/>
    <s v="Francis Mensah"/>
    <x v="1"/>
    <s v="Tarkwa"/>
    <s v="Ghana"/>
    <x v="9"/>
    <s v="ProdID-28000341"/>
    <s v="Phone_Tablets"/>
    <x v="4"/>
    <s v="Laptop Power AC Adapter Charger 40W For Samsung Chromebook XE500C12 PA-1250-98"/>
    <n v="568"/>
    <n v="206"/>
    <n v="6"/>
    <n v="774"/>
    <n v="4644"/>
    <n v="2.9867999270821757E-2"/>
    <x v="0"/>
    <x v="0"/>
  </r>
  <r>
    <n v="41"/>
    <s v="OrdID-2018-0000411"/>
    <x v="327"/>
    <x v="363"/>
    <s v="Pick up"/>
    <s v="CustID- 204"/>
    <s v="Francis Mensah"/>
    <x v="1"/>
    <s v="Tarkwa"/>
    <s v="Ghana"/>
    <x v="9"/>
    <s v="ProdID-28000411"/>
    <s v="Electronics"/>
    <x v="3"/>
    <s v="Samsung Galaxy Buds Wireless Headset - Black"/>
    <n v="314"/>
    <n v="51"/>
    <n v="14"/>
    <n v="365"/>
    <n v="5110"/>
    <n v="0.04"/>
    <x v="0"/>
    <x v="0"/>
  </r>
  <r>
    <n v="123"/>
    <s v="OrdID-2018-0001231"/>
    <x v="13"/>
    <x v="16"/>
    <s v="2-3 Day"/>
    <s v="CustID- 254"/>
    <s v="Krobo Edusei"/>
    <x v="2"/>
    <s v="Tarkwa"/>
    <s v="Ghana"/>
    <x v="9"/>
    <s v="ProdID-28001121"/>
    <s v="Electronics"/>
    <x v="7"/>
    <s v="Tv 19 pollici HD Philips"/>
    <n v="1965"/>
    <n v="1004"/>
    <n v="4"/>
    <n v="2969"/>
    <n v="11876"/>
    <n v="0.11940031046620339"/>
    <x v="0"/>
    <x v="0"/>
  </r>
  <r>
    <n v="124"/>
    <s v="OrdID-2018-0001241"/>
    <x v="75"/>
    <x v="364"/>
    <s v="2-3 Day"/>
    <s v="CustID- 407"/>
    <s v="Desmond Boateng"/>
    <x v="0"/>
    <s v="Takoradi"/>
    <s v="Ghana"/>
    <x v="9"/>
    <s v="ProdID-28001131"/>
    <s v="Electronics"/>
    <x v="7"/>
    <s v="Vizio D24-D1 D-Series 24&quot; Class LED Smart TV (Black)"/>
    <n v="2155"/>
    <n v="754"/>
    <n v="4"/>
    <n v="2909"/>
    <n v="11636"/>
    <n v="1.5579663110235004E-2"/>
    <x v="0"/>
    <x v="0"/>
  </r>
  <r>
    <n v="125"/>
    <s v="OrdID-2018-0001251"/>
    <x v="75"/>
    <x v="16"/>
    <s v="2-3 Day"/>
    <s v="CustID- 525"/>
    <s v="Peter Ankoma"/>
    <x v="1"/>
    <s v="Axim"/>
    <s v="Ghana"/>
    <x v="9"/>
    <s v="ProdID-28001141"/>
    <s v="Phone_Tablets"/>
    <x v="6"/>
    <s v="MOTOROLA MOBILE ACCESSORIES Motorola Boom 2 Wireless Headset"/>
    <n v="221"/>
    <n v="38"/>
    <n v="4"/>
    <n v="259"/>
    <n v="1036"/>
    <n v="0.04"/>
    <x v="0"/>
    <x v="0"/>
  </r>
  <r>
    <n v="127"/>
    <s v="OrdID-2018-0001271"/>
    <x v="328"/>
    <x v="215"/>
    <s v="2-3 Day"/>
    <s v="CustID- 525"/>
    <s v="Peter Ankoma"/>
    <x v="1"/>
    <s v="Axim"/>
    <s v="Ghana"/>
    <x v="9"/>
    <s v="ProdID-28001161"/>
    <s v="Electronics"/>
    <x v="7"/>
    <s v="Samsung UN32J4001 32-Inch J4001-Series 720p HD LED TV"/>
    <n v="3940"/>
    <n v="1734"/>
    <n v="1"/>
    <n v="5674"/>
    <n v="5674"/>
    <n v="0.10272207869172829"/>
    <x v="0"/>
    <x v="0"/>
  </r>
  <r>
    <n v="137"/>
    <s v="OrdID-2018-0001371"/>
    <x v="281"/>
    <x v="365"/>
    <s v="2-3 Day"/>
    <s v="CustID- 204"/>
    <s v="Francis Mensah"/>
    <x v="1"/>
    <s v="Tarkwa"/>
    <s v="Ghana"/>
    <x v="9"/>
    <s v="ProdID-28001251"/>
    <s v="Home_Office"/>
    <x v="11"/>
    <s v="DYMO Label Printer | LabelWriter 450 Direct Thermal Label Printer, Great for Labeling, Filing, Mailing, Barcodes and More, Home &amp; Office Organization"/>
    <n v="1100"/>
    <n v="200"/>
    <n v="3"/>
    <n v="1300"/>
    <n v="3900"/>
    <n v="0.05"/>
    <x v="0"/>
    <x v="0"/>
  </r>
  <r>
    <n v="140"/>
    <s v="OrdID-2018-0001401"/>
    <x v="329"/>
    <x v="366"/>
    <s v="Pick up"/>
    <s v="CustID- 204"/>
    <s v="Francis Mensah"/>
    <x v="1"/>
    <s v="Tarkwa"/>
    <s v="Ghana"/>
    <x v="9"/>
    <s v="ProdID-28001281"/>
    <s v="Home_Office"/>
    <x v="9"/>
    <s v="Xacto X3311 N0. 1 Precision Knife With 5 No. 11 Blades#1"/>
    <n v="31"/>
    <n v="13"/>
    <n v="2"/>
    <n v="44"/>
    <n v="88"/>
    <n v="5.8394355407166129E-2"/>
    <x v="0"/>
    <x v="0"/>
  </r>
  <r>
    <n v="143"/>
    <s v="OrdID-2018-0001431"/>
    <x v="102"/>
    <x v="367"/>
    <s v="5-7 Day"/>
    <s v="CustID- 254"/>
    <s v="Krobo Edusei"/>
    <x v="2"/>
    <s v="Tarkwa"/>
    <s v="Ghana"/>
    <x v="9"/>
    <s v="ProdID-28001311"/>
    <s v="Electronics"/>
    <x v="10"/>
    <s v="Samsung Galaxy Gear Fit 2 Pro Fitness Watch SM-R365 (Small) Smartwatch - Black"/>
    <n v="393"/>
    <n v="106"/>
    <n v="3"/>
    <n v="499"/>
    <n v="1497"/>
    <n v="0.08"/>
    <x v="0"/>
    <x v="0"/>
  </r>
  <r>
    <n v="149"/>
    <s v="OrdID-2018-0001491"/>
    <x v="202"/>
    <x v="219"/>
    <s v="2-3 Day"/>
    <s v="CustID- 254"/>
    <s v="Krobo Edusei"/>
    <x v="2"/>
    <s v="Tarkwa"/>
    <s v="Ghana"/>
    <x v="9"/>
    <s v="ProdID-28001371"/>
    <s v="Home_Office"/>
    <x v="9"/>
    <s v="Atree Soil pH Meter, 3-in-1 Soil Tester Kits with Moisture,Light and PH Test for Garden, Farm, Lawn, Indoor &amp; Outdoor (No Battery Needed)"/>
    <n v="57"/>
    <n v="26"/>
    <n v="11"/>
    <n v="83"/>
    <n v="913"/>
    <n v="8.9173023545828622E-2"/>
    <x v="0"/>
    <x v="0"/>
  </r>
  <r>
    <n v="160"/>
    <s v="OrdID-2018-0001601"/>
    <x v="330"/>
    <x v="368"/>
    <s v="2-3 Day"/>
    <s v="CustID- 254"/>
    <s v="Krobo Edusei"/>
    <x v="2"/>
    <s v="Tarkwa"/>
    <s v="Ghana"/>
    <x v="9"/>
    <s v="ProdID-28001281"/>
    <s v="Home_Office"/>
    <x v="9"/>
    <s v="Xacto X3311 N0. 1 Precision Knife With 5 No. 11 Blades#1"/>
    <n v="31"/>
    <n v="13"/>
    <n v="11"/>
    <n v="44"/>
    <n v="484"/>
    <n v="8.9173023545828622E-2"/>
    <x v="0"/>
    <x v="0"/>
  </r>
  <r>
    <n v="184"/>
    <s v="OrdID-2018-0001841"/>
    <x v="331"/>
    <x v="323"/>
    <s v="Pick up"/>
    <s v="CustID- 204"/>
    <s v="Francis Mensah"/>
    <x v="1"/>
    <s v="Tarkwa"/>
    <s v="Ghana"/>
    <x v="9"/>
    <s v="ProdID-28001051"/>
    <s v="Electronics"/>
    <x v="7"/>
    <s v="NEW SONY BRAVIA KDL40WE663 40&quot; Smart HDR LED TV"/>
    <n v="1840"/>
    <n v="682"/>
    <n v="2"/>
    <n v="2522"/>
    <n v="5044"/>
    <n v="5.8394355407166129E-2"/>
    <x v="0"/>
    <x v="0"/>
  </r>
  <r>
    <n v="185"/>
    <s v="OrdID-2018-0001851"/>
    <x v="204"/>
    <x v="344"/>
    <s v="2-3 Day"/>
    <s v="CustID- 254"/>
    <s v="Krobo Edusei"/>
    <x v="2"/>
    <s v="Tarkwa"/>
    <s v="Ghana"/>
    <x v="9"/>
    <s v="ProdID-28000321"/>
    <s v="Phone_Tablets"/>
    <x v="4"/>
    <s v="Logitech C270 HD Computer Webcam Drive-Free with Microphone Anchor Video TV"/>
    <n v="638"/>
    <n v="212"/>
    <n v="15"/>
    <n v="850"/>
    <n v="12750"/>
    <n v="7.0000000000000007E-2"/>
    <x v="0"/>
    <x v="0"/>
  </r>
  <r>
    <n v="195"/>
    <s v="OrdID-2018-0001951"/>
    <x v="157"/>
    <x v="369"/>
    <s v="5-7 Day"/>
    <s v="CustID- 204"/>
    <s v="Francis Mensah"/>
    <x v="1"/>
    <s v="Tarkwa"/>
    <s v="Ghana"/>
    <x v="9"/>
    <s v="ProdID-28001031"/>
    <s v="Home_Office"/>
    <x v="5"/>
    <s v="Scarlett HE-133 Hand Mixer - 180 Watt White"/>
    <n v="1003"/>
    <n v="392"/>
    <n v="6"/>
    <n v="1395"/>
    <n v="8370"/>
    <n v="8.8792241360042018E-2"/>
    <x v="0"/>
    <x v="0"/>
  </r>
  <r>
    <n v="197"/>
    <s v="OrdID-2018-0001971"/>
    <x v="332"/>
    <x v="370"/>
    <s v="2-3 Day"/>
    <s v="CustID- 254"/>
    <s v="Krobo Edusei"/>
    <x v="2"/>
    <s v="Tarkwa"/>
    <s v="Ghana"/>
    <x v="9"/>
    <s v="ProdID-28000851"/>
    <s v="Electronics"/>
    <x v="12"/>
    <s v="Simoco XFin UHF 420-470MHz trunking handportable c/w battery, charger &amp; antenna"/>
    <n v="180"/>
    <n v="64"/>
    <n v="11"/>
    <n v="244"/>
    <n v="2684"/>
    <n v="8.9173023545828622E-2"/>
    <x v="0"/>
    <x v="0"/>
  </r>
  <r>
    <n v="198"/>
    <s v="OrdID-2018-0001981"/>
    <x v="333"/>
    <x v="371"/>
    <s v="2-3 Day"/>
    <s v="CustID- 204"/>
    <s v="Francis Mensah"/>
    <x v="1"/>
    <s v="Tarkwa"/>
    <s v="Ghana"/>
    <x v="9"/>
    <s v="ProdID-28001271"/>
    <s v="Electronics"/>
    <x v="10"/>
    <s v="OPPO Watch 46MM WiFi Android Phone"/>
    <n v="447"/>
    <n v="117"/>
    <n v="6"/>
    <n v="564"/>
    <n v="3384"/>
    <n v="2.9867999270821757E-2"/>
    <x v="0"/>
    <x v="0"/>
  </r>
  <r>
    <n v="218"/>
    <s v="OrdID-2018-0002181"/>
    <x v="334"/>
    <x v="301"/>
    <s v="2-3 Day"/>
    <s v="CustID- 525"/>
    <s v="Peter Ankoma"/>
    <x v="1"/>
    <s v="Axim"/>
    <s v="Ghana"/>
    <x v="9"/>
    <s v="ProdID-28001121"/>
    <s v="Electronics"/>
    <x v="7"/>
    <s v="Tv 19 pollici HD Philips"/>
    <n v="1965"/>
    <n v="1004"/>
    <n v="4"/>
    <n v="2969"/>
    <n v="11876"/>
    <n v="0.04"/>
    <x v="0"/>
    <x v="0"/>
  </r>
  <r>
    <n v="244"/>
    <s v="OrdID-2018-0002441"/>
    <x v="160"/>
    <x v="372"/>
    <s v="2-3 Day"/>
    <s v="CustID- 204"/>
    <s v="Francis Mensah"/>
    <x v="1"/>
    <s v="Tarkwa"/>
    <s v="Ghana"/>
    <x v="9"/>
    <s v="ProdID-28000581"/>
    <s v="Phone_Tablets"/>
    <x v="6"/>
    <s v="Replacement Battery BT162342 / BT262342 for Vtech AT&amp;T Cordless Telephones CS6114"/>
    <n v="469"/>
    <n v="95"/>
    <n v="6"/>
    <n v="564"/>
    <n v="3384"/>
    <n v="2.9867999270821757E-2"/>
    <x v="0"/>
    <x v="0"/>
  </r>
  <r>
    <n v="245"/>
    <s v="OrdID-2018-0002451"/>
    <x v="160"/>
    <x v="171"/>
    <s v="2-3 Day"/>
    <s v="CustID- 204"/>
    <s v="Francis Mensah"/>
    <x v="1"/>
    <s v="Tarkwa"/>
    <s v="Ghana"/>
    <x v="9"/>
    <s v="ProdID-28001151"/>
    <s v="Electronics"/>
    <x v="7"/>
    <s v="Vintage Casio JY-10 2&quot; Portable LCD Color Television with Case"/>
    <n v="2170"/>
    <n v="738"/>
    <n v="6"/>
    <n v="2908"/>
    <n v="17448"/>
    <n v="2.9867999270821757E-2"/>
    <x v="0"/>
    <x v="0"/>
  </r>
  <r>
    <n v="247"/>
    <s v="OrdID-2018-0002471"/>
    <x v="160"/>
    <x v="171"/>
    <s v="2-3 Day"/>
    <s v="CustID- 525"/>
    <s v="Peter Ankoma"/>
    <x v="1"/>
    <s v="Axim"/>
    <s v="Ghana"/>
    <x v="9"/>
    <s v="ProdID-28000771"/>
    <s v="Electronics"/>
    <x v="12"/>
    <s v="Motorola SL4000 UHF 403-470MHz Digital inc battery, antenna, beltclip &amp; cable #B"/>
    <n v="240"/>
    <n v="95"/>
    <n v="1"/>
    <n v="335"/>
    <n v="335"/>
    <n v="0.10272207869172829"/>
    <x v="0"/>
    <x v="0"/>
  </r>
  <r>
    <n v="252"/>
    <s v="OrdID-2018-0002521"/>
    <x v="24"/>
    <x v="26"/>
    <s v="2-3 Day"/>
    <s v="CustID- 204"/>
    <s v="Francis Mensah"/>
    <x v="1"/>
    <s v="Tarkwa"/>
    <s v="Ghana"/>
    <x v="9"/>
    <s v="ProdID-28000461"/>
    <s v="Phone_Tablets"/>
    <x v="4"/>
    <s v="6in1 Screen Cleaning Kit Cloth Wipe Brush TV Tablet Laptop Computer Lens Cleaner"/>
    <n v="650"/>
    <n v="312"/>
    <n v="10"/>
    <n v="962"/>
    <n v="9620"/>
    <n v="0.12"/>
    <x v="0"/>
    <x v="0"/>
  </r>
  <r>
    <n v="286"/>
    <s v="OrdID-2018-0002861"/>
    <x v="285"/>
    <x v="237"/>
    <s v="2-3 Day"/>
    <s v="CustID- 254"/>
    <s v="Krobo Edusei"/>
    <x v="2"/>
    <s v="Tarkwa"/>
    <s v="Ghana"/>
    <x v="9"/>
    <s v="ProdID-28001431"/>
    <s v="Home_Office"/>
    <x v="9"/>
    <s v="WD-40 Multi-Use Product with Smart Straw Sprays"/>
    <n v="34"/>
    <n v="14"/>
    <n v="15"/>
    <n v="48"/>
    <n v="720"/>
    <n v="7.0000000000000007E-2"/>
    <x v="0"/>
    <x v="0"/>
  </r>
  <r>
    <n v="290"/>
    <s v="OrdID-2018-0002901"/>
    <x v="113"/>
    <x v="373"/>
    <s v="5-7 Day"/>
    <s v="CustID- 254"/>
    <s v="Krobo Edusei"/>
    <x v="2"/>
    <s v="Tarkwa"/>
    <s v="Ghana"/>
    <x v="9"/>
    <s v="ProdID-28000271"/>
    <s v="Electronics"/>
    <x v="1"/>
    <s v="LG Model 8102 ITE Cell Phone AC Adapter Power Supply phone accessories wires"/>
    <n v="292"/>
    <n v="71"/>
    <n v="3"/>
    <n v="363"/>
    <n v="1089"/>
    <n v="0.08"/>
    <x v="0"/>
    <x v="0"/>
  </r>
  <r>
    <n v="292"/>
    <s v="OrdID-2018-0002921"/>
    <x v="335"/>
    <x v="373"/>
    <s v="2-3 Day"/>
    <s v="CustID- 525"/>
    <s v="Peter Ankoma"/>
    <x v="1"/>
    <s v="Axim"/>
    <s v="Ghana"/>
    <x v="9"/>
    <s v="ProdID-28000751"/>
    <s v="Phone_Tablets"/>
    <x v="6"/>
    <s v="iMah BT162342/BT262342 2.4V 300mAh Ni-MH Cordless Phone Batteries Compatible with VTech"/>
    <n v="482"/>
    <n v="122"/>
    <n v="5"/>
    <n v="604"/>
    <n v="3020"/>
    <n v="2.189097513440381E-3"/>
    <x v="0"/>
    <x v="0"/>
  </r>
  <r>
    <n v="295"/>
    <s v="OrdID-2018-0002951"/>
    <x v="216"/>
    <x v="81"/>
    <s v="2-3 Day"/>
    <s v="CustID- 254"/>
    <s v="Krobo Edusei"/>
    <x v="2"/>
    <s v="Tarkwa"/>
    <s v="Ghana"/>
    <x v="9"/>
    <s v="ProdID-28000531"/>
    <s v="Phone_Tablets"/>
    <x v="6"/>
    <s v="Telephone Cord, Phone Cord, Handset Cord, Black, 2 Pack, Universally Compatible"/>
    <n v="553"/>
    <n v="221"/>
    <n v="11"/>
    <n v="774"/>
    <n v="8514"/>
    <n v="8.9173023545828622E-2"/>
    <x v="0"/>
    <x v="0"/>
  </r>
  <r>
    <n v="311"/>
    <s v="OrdID-2018-0003111"/>
    <x v="80"/>
    <x v="307"/>
    <s v="2-3 Day"/>
    <s v="CustID- 254"/>
    <s v="Krobo Edusei"/>
    <x v="2"/>
    <s v="Tarkwa"/>
    <s v="Ghana"/>
    <x v="9"/>
    <s v="ProdID-28000981"/>
    <s v="Electronics"/>
    <x v="7"/>
    <s v="SONY BRAVIA FULL HD 1080, 52'' X3500 LCD"/>
    <n v="3890"/>
    <n v="1012"/>
    <n v="15"/>
    <n v="4902"/>
    <n v="73530"/>
    <n v="7.0000000000000007E-2"/>
    <x v="0"/>
    <x v="0"/>
  </r>
  <r>
    <n v="312"/>
    <s v="OrdID-2018-0003121"/>
    <x v="80"/>
    <x v="307"/>
    <s v="2-3 Day"/>
    <s v="CustID- 254"/>
    <s v="Krobo Edusei"/>
    <x v="2"/>
    <s v="Tarkwa"/>
    <s v="Ghana"/>
    <x v="9"/>
    <s v="ProdID-28001091"/>
    <s v="Phone_Tablets"/>
    <x v="6"/>
    <s v="Power Gear In-Line Network Coupler, Connects RJ45 Ethernet Cables to Modems, Routers, Hubs"/>
    <n v="420"/>
    <n v="139"/>
    <n v="15"/>
    <n v="559"/>
    <n v="8385"/>
    <n v="7.0000000000000007E-2"/>
    <x v="0"/>
    <x v="0"/>
  </r>
  <r>
    <n v="341"/>
    <s v="OrdID-2019-0003411"/>
    <x v="116"/>
    <x v="87"/>
    <s v="5-7 Day"/>
    <s v="CustID- 204"/>
    <s v="Francis Mensah"/>
    <x v="1"/>
    <s v="Tarkwa"/>
    <s v="Ghana"/>
    <x v="9"/>
    <s v="ProdID-28001051"/>
    <s v="Electronics"/>
    <x v="7"/>
    <s v="NEW SONY BRAVIA KDL40WE663 40&quot; Smart HDR LED TV"/>
    <n v="1995"/>
    <n v="859"/>
    <n v="14"/>
    <n v="2854"/>
    <n v="39956"/>
    <n v="0.18023778363587345"/>
    <x v="0"/>
    <x v="0"/>
  </r>
  <r>
    <n v="347"/>
    <s v="OrdID-2019-0003471"/>
    <x v="336"/>
    <x v="245"/>
    <s v="2-3 Day"/>
    <s v="CustID- 204"/>
    <s v="Francis Mensah"/>
    <x v="1"/>
    <s v="Tarkwa"/>
    <s v="Ghana"/>
    <x v="9"/>
    <s v="ProdID-28001091"/>
    <s v="Phone_Tablets"/>
    <x v="6"/>
    <s v="Power Gear In-Line Network Coupler, Connects RJ45 Ethernet Cables to Modems, Routers, Hubs"/>
    <n v="466"/>
    <n v="178"/>
    <n v="6"/>
    <n v="644"/>
    <n v="3864"/>
    <n v="0.12899201981493566"/>
    <x v="0"/>
    <x v="0"/>
  </r>
  <r>
    <n v="348"/>
    <s v="OrdID-2019-0003481"/>
    <x v="118"/>
    <x v="121"/>
    <s v="Pick up"/>
    <s v="CustID- 254"/>
    <s v="Krobo Edusei"/>
    <x v="2"/>
    <s v="Tarkwa"/>
    <s v="Ghana"/>
    <x v="9"/>
    <s v="ProdID-28001371"/>
    <s v="Home_Office"/>
    <x v="9"/>
    <s v="Atree Soil pH Meter, 3-in-1 Soil Tester Kits with Moisture,Light and PH Test for Garden, Farm, Lawn, Indoor &amp; Outdoor (No Battery Needed)"/>
    <n v="105"/>
    <n v="41"/>
    <n v="13"/>
    <n v="146"/>
    <n v="1898"/>
    <n v="3.5268784574969396E-2"/>
    <x v="0"/>
    <x v="0"/>
  </r>
  <r>
    <n v="365"/>
    <s v="OrdID-2019-0003651"/>
    <x v="337"/>
    <x v="374"/>
    <s v="2-3 Day"/>
    <s v="CustID- 204"/>
    <s v="Francis Mensah"/>
    <x v="1"/>
    <s v="Tarkwa"/>
    <s v="Ghana"/>
    <x v="9"/>
    <s v="ProdID-28000341"/>
    <s v="Phone_Tablets"/>
    <x v="4"/>
    <s v="Laptop Power AC Adapter Charger 40W For Samsung Chromebook XE500C12 PA-1250-98"/>
    <n v="1360"/>
    <n v="450"/>
    <n v="8"/>
    <n v="1810"/>
    <n v="14480"/>
    <n v="2.7835083959172491E-2"/>
    <x v="0"/>
    <x v="0"/>
  </r>
  <r>
    <n v="372"/>
    <s v="OrdID-2019-0003721"/>
    <x v="288"/>
    <x v="88"/>
    <s v="5-7 Day"/>
    <s v="CustID- 254"/>
    <s v="Krobo Edusei"/>
    <x v="2"/>
    <s v="Tarkwa"/>
    <s v="Ghana"/>
    <x v="9"/>
    <s v="ProdID-28000301"/>
    <s v="Home_Office"/>
    <x v="2"/>
    <s v="Recliner"/>
    <n v="510"/>
    <n v="72"/>
    <n v="4"/>
    <n v="582"/>
    <n v="2328"/>
    <n v="0.03"/>
    <x v="0"/>
    <x v="0"/>
  </r>
  <r>
    <n v="382"/>
    <s v="OrdID-2019-0003821"/>
    <x v="86"/>
    <x v="375"/>
    <s v="Pick up"/>
    <s v="CustID- 254"/>
    <s v="Krobo Edusei"/>
    <x v="2"/>
    <s v="Tarkwa"/>
    <s v="Ghana"/>
    <x v="9"/>
    <s v="ProdID-28000211"/>
    <s v="Electronics"/>
    <x v="1"/>
    <s v="Rostra 250-2951 SourcePWR+ Plus Intelligent Accessory Power Supply 12V 7.5 Amp"/>
    <n v="377"/>
    <n v="152"/>
    <n v="16"/>
    <n v="529"/>
    <n v="8464"/>
    <n v="2.1240160435997853E-2"/>
    <x v="0"/>
    <x v="0"/>
  </r>
  <r>
    <n v="396"/>
    <s v="OrdID-2019-0003961"/>
    <x v="174"/>
    <x v="183"/>
    <s v="2-3 Day"/>
    <s v="CustID- 525"/>
    <s v="Peter Ankoma"/>
    <x v="1"/>
    <s v="Axim"/>
    <s v="Ghana"/>
    <x v="9"/>
    <s v="ProdID-28001121"/>
    <s v="Electronics"/>
    <x v="7"/>
    <s v="Tv 19 pollici HD Philips"/>
    <n v="3925"/>
    <n v="1611"/>
    <n v="6"/>
    <n v="5536"/>
    <n v="33216"/>
    <n v="5.1492411334038542E-2"/>
    <x v="0"/>
    <x v="0"/>
  </r>
  <r>
    <n v="413"/>
    <s v="OrdID-2019-0004131"/>
    <x v="230"/>
    <x v="376"/>
    <s v="2-3 Day"/>
    <s v="CustID- 525"/>
    <s v="Peter Ankoma"/>
    <x v="1"/>
    <s v="Axim"/>
    <s v="Ghana"/>
    <x v="9"/>
    <s v="ProdID-28001161"/>
    <s v="Electronics"/>
    <x v="7"/>
    <s v="Samsung UN32J4001 32-Inch J4001-Series 720p HD LED TV"/>
    <n v="4077"/>
    <n v="1060"/>
    <n v="2"/>
    <n v="5137"/>
    <n v="10274"/>
    <n v="0.11"/>
    <x v="0"/>
    <x v="0"/>
  </r>
  <r>
    <n v="417"/>
    <s v="OrdID-2019-0004171"/>
    <x v="123"/>
    <x v="377"/>
    <s v="Pick up"/>
    <s v="CustID- 254"/>
    <s v="Krobo Edusei"/>
    <x v="2"/>
    <s v="Tarkwa"/>
    <s v="Ghana"/>
    <x v="9"/>
    <s v="ProdID-28000321"/>
    <s v="Phone_Tablets"/>
    <x v="4"/>
    <s v="Logitech C270 HD Computer Webcam Drive-Free with Microphone Anchor Video TV"/>
    <n v="739"/>
    <n v="229"/>
    <n v="9"/>
    <n v="968"/>
    <n v="8712"/>
    <n v="0.18745176362629201"/>
    <x v="0"/>
    <x v="0"/>
  </r>
  <r>
    <n v="419"/>
    <s v="OrdID-2019-0004191"/>
    <x v="44"/>
    <x v="378"/>
    <s v="5-7 Day"/>
    <s v="CustID- 254"/>
    <s v="Krobo Edusei"/>
    <x v="2"/>
    <s v="Tarkwa"/>
    <s v="Ghana"/>
    <x v="9"/>
    <s v="ProdID-28001121"/>
    <s v="Electronics"/>
    <x v="7"/>
    <s v="Tv 19 pollici HD Philips"/>
    <n v="3925"/>
    <n v="1611"/>
    <n v="6"/>
    <n v="5536"/>
    <n v="33216"/>
    <n v="5.1492411334038542E-2"/>
    <x v="0"/>
    <x v="0"/>
  </r>
  <r>
    <n v="422"/>
    <s v="OrdID-2019-0004221"/>
    <x v="231"/>
    <x v="379"/>
    <s v="2-3 Day"/>
    <s v="CustID- 254"/>
    <s v="Krobo Edusei"/>
    <x v="2"/>
    <s v="Tarkwa"/>
    <s v="Ghana"/>
    <x v="9"/>
    <s v="ProdID-28001281"/>
    <s v="Home_Office"/>
    <x v="9"/>
    <s v="Xacto X3311 N0. 1 Precision Knife With 5 No. 11 Blades#1"/>
    <n v="43"/>
    <n v="18"/>
    <n v="6"/>
    <n v="61"/>
    <n v="366"/>
    <n v="1.8131974005256207E-2"/>
    <x v="0"/>
    <x v="0"/>
  </r>
  <r>
    <n v="431"/>
    <s v="OrdID-2019-0004311"/>
    <x v="233"/>
    <x v="51"/>
    <s v="5-7 Day"/>
    <s v="CustID- 254"/>
    <s v="Krobo Edusei"/>
    <x v="2"/>
    <s v="Tarkwa"/>
    <s v="Ghana"/>
    <x v="9"/>
    <s v="ProdID-28000981"/>
    <s v="Electronics"/>
    <x v="7"/>
    <s v="SONY BRAVIA FULL HD 1080, 52'' X3500 LCD"/>
    <n v="7015"/>
    <n v="2175"/>
    <n v="5"/>
    <n v="9190"/>
    <n v="45950"/>
    <n v="0.14791339452566329"/>
    <x v="0"/>
    <x v="0"/>
  </r>
  <r>
    <n v="432"/>
    <s v="OrdID-2019-0004321"/>
    <x v="234"/>
    <x v="50"/>
    <s v="Pick up"/>
    <s v="CustID- 525"/>
    <s v="Peter Ankoma"/>
    <x v="1"/>
    <s v="Axim"/>
    <s v="Ghana"/>
    <x v="9"/>
    <s v="ProdID-28000021"/>
    <s v="Phone_Tablets"/>
    <x v="0"/>
    <s v="Apple iPhone 8 Plus Gold 64GB 256GB 4G LTE Unlocked Smartphone SIM Free"/>
    <n v="3409"/>
    <n v="1228"/>
    <n v="6"/>
    <n v="4637"/>
    <n v="27822"/>
    <n v="1.9073375320664217E-2"/>
    <x v="0"/>
    <x v="0"/>
  </r>
  <r>
    <n v="443"/>
    <s v="OrdID-2019-0004431"/>
    <x v="338"/>
    <x v="380"/>
    <s v="2-3 Day"/>
    <s v="CustID- 204"/>
    <s v="Francis Mensah"/>
    <x v="1"/>
    <s v="Tarkwa"/>
    <s v="Ghana"/>
    <x v="9"/>
    <s v="ProdID-28001151"/>
    <s v="Electronics"/>
    <x v="7"/>
    <s v="Vintage Casio JY-10 2&quot; Portable LCD Color Television with Case"/>
    <n v="4713"/>
    <n v="1557"/>
    <n v="3"/>
    <n v="6270"/>
    <n v="18810"/>
    <n v="3.7532816341557672E-3"/>
    <x v="0"/>
    <x v="0"/>
  </r>
  <r>
    <n v="459"/>
    <s v="OrdID-2019-0004591"/>
    <x v="125"/>
    <x v="255"/>
    <s v="2-3 Day"/>
    <s v="CustID- 254"/>
    <s v="Krobo Edusei"/>
    <x v="2"/>
    <s v="Tarkwa"/>
    <s v="Ghana"/>
    <x v="9"/>
    <s v="ProdID-28000271"/>
    <s v="Electronics"/>
    <x v="1"/>
    <s v="LG Model 8102 ITE Cell Phone AC Adapter Power Supply phone accessories wires"/>
    <n v="557"/>
    <n v="184"/>
    <n v="8"/>
    <n v="741"/>
    <n v="5928"/>
    <n v="5.4413635655383714E-2"/>
    <x v="0"/>
    <x v="0"/>
  </r>
  <r>
    <n v="474"/>
    <s v="OrdID-2019-0004741"/>
    <x v="339"/>
    <x v="189"/>
    <s v="5-7 Day"/>
    <s v="CustID- 204"/>
    <s v="Francis Mensah"/>
    <x v="1"/>
    <s v="Tarkwa"/>
    <s v="Ghana"/>
    <x v="9"/>
    <s v="ProdID-28000411"/>
    <s v="Electronics"/>
    <x v="3"/>
    <s v="Samsung Galaxy Buds Wireless Headset - Black"/>
    <n v="377"/>
    <n v="181"/>
    <n v="16"/>
    <n v="558"/>
    <n v="8928"/>
    <n v="0.16292670824295241"/>
    <x v="0"/>
    <x v="0"/>
  </r>
  <r>
    <n v="479"/>
    <s v="OrdID-2019-0004791"/>
    <x v="292"/>
    <x v="314"/>
    <s v="Pick up"/>
    <s v="CustID- 204"/>
    <s v="Francis Mensah"/>
    <x v="1"/>
    <s v="Tarkwa"/>
    <s v="Ghana"/>
    <x v="9"/>
    <s v="ProdID-28000281"/>
    <s v="Phone_Tablets"/>
    <x v="0"/>
    <s v="New BlackBerry Passport -BLACK- 32GB (Unlocked) +-ON SALE-- !!"/>
    <n v="1314"/>
    <n v="290"/>
    <n v="10"/>
    <n v="1604"/>
    <n v="16040"/>
    <n v="0.08"/>
    <x v="0"/>
    <x v="0"/>
  </r>
  <r>
    <n v="482"/>
    <s v="OrdID-2019-0004821"/>
    <x v="340"/>
    <x v="381"/>
    <s v="2-3 Day"/>
    <s v="CustID- 204"/>
    <s v="Francis Mensah"/>
    <x v="1"/>
    <s v="Tarkwa"/>
    <s v="Ghana"/>
    <x v="9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  <r>
    <n v="485"/>
    <s v="OrdID-2019-0004851"/>
    <x v="245"/>
    <x v="54"/>
    <s v="5-7 Day"/>
    <s v="CustID- 204"/>
    <s v="Francis Mensah"/>
    <x v="1"/>
    <s v="Tarkwa"/>
    <s v="Ghana"/>
    <x v="9"/>
    <s v="ProdID-28000901"/>
    <s v="Home_Office"/>
    <x v="5"/>
    <s v="700ml Wall Mounted Automatic Touchless Dispenser induction hand Sanitizer holder"/>
    <n v="1168"/>
    <n v="469"/>
    <n v="7"/>
    <n v="1637"/>
    <n v="11459"/>
    <n v="9.7295872973918812E-2"/>
    <x v="0"/>
    <x v="0"/>
  </r>
  <r>
    <n v="507"/>
    <s v="OrdID-2019-0005071"/>
    <x v="251"/>
    <x v="316"/>
    <s v="5-7 Day"/>
    <s v="CustID- 204"/>
    <s v="Francis Mensah"/>
    <x v="1"/>
    <s v="Tarkwa"/>
    <s v="Ghana"/>
    <x v="9"/>
    <s v="ProdID-28000051"/>
    <s v="Electronics"/>
    <x v="1"/>
    <s v="Power Supply Board Driver Board for Samsung T220 T220G T220 IP-49135B+ Accessory"/>
    <n v="545"/>
    <n v="191"/>
    <n v="12"/>
    <n v="736"/>
    <n v="8832"/>
    <n v="1.9454722574540667E-3"/>
    <x v="0"/>
    <x v="0"/>
  </r>
  <r>
    <n v="518"/>
    <s v="OrdID-2019-0005181"/>
    <x v="254"/>
    <x v="271"/>
    <s v="Express 1 Day"/>
    <s v="CustID- 204"/>
    <s v="Francis Mensah"/>
    <x v="1"/>
    <s v="Tarkwa"/>
    <s v="Ghana"/>
    <x v="9"/>
    <s v="ProdID-28001281"/>
    <s v="Home_Office"/>
    <x v="9"/>
    <s v="Xacto X3311 N0. 1 Precision Knife With 5 No. 11 Blades#1"/>
    <n v="43"/>
    <n v="18"/>
    <n v="6"/>
    <n v="61"/>
    <n v="366"/>
    <n v="1.8131974005256207E-2"/>
    <x v="0"/>
    <x v="0"/>
  </r>
  <r>
    <n v="526"/>
    <s v="OrdID-2019-0005261"/>
    <x v="341"/>
    <x v="317"/>
    <s v="2-3 Day"/>
    <s v="CustID- 254"/>
    <s v="Krobo Edusei"/>
    <x v="2"/>
    <s v="Tarkwa"/>
    <s v="Ghana"/>
    <x v="9"/>
    <s v="ProdID-28000811"/>
    <s v="Electronics"/>
    <x v="12"/>
    <s v="Motorola SL4000 Compact DMR Digital UHF Two Way Radio Walkie Talkie"/>
    <n v="321"/>
    <n v="145"/>
    <n v="7"/>
    <n v="466"/>
    <n v="3262"/>
    <n v="0.13819469552503"/>
    <x v="0"/>
    <x v="0"/>
  </r>
  <r>
    <n v="539"/>
    <s v="OrdID-2019-0005391"/>
    <x v="56"/>
    <x v="274"/>
    <s v="2-3 Day"/>
    <s v="CustID- 204"/>
    <s v="Francis Mensah"/>
    <x v="1"/>
    <s v="Tarkwa"/>
    <s v="Ghana"/>
    <x v="9"/>
    <s v="ProdID-28001031"/>
    <s v="Home_Office"/>
    <x v="5"/>
    <s v="Scarlett HE-133 Hand Mixer - 180 Watt White"/>
    <n v="2549"/>
    <n v="384"/>
    <n v="3"/>
    <n v="2933"/>
    <n v="8799"/>
    <n v="0"/>
    <x v="0"/>
    <x v="0"/>
  </r>
  <r>
    <n v="546"/>
    <s v="OrdID-2019-0005461"/>
    <x v="259"/>
    <x v="382"/>
    <s v="Express 1 Day"/>
    <s v="CustID- 254"/>
    <s v="Krobo Edusei"/>
    <x v="2"/>
    <s v="Tarkwa"/>
    <s v="Ghana"/>
    <x v="9"/>
    <s v="ProdID-28001431"/>
    <s v="Home_Office"/>
    <x v="9"/>
    <s v="WD-40 Multi-Use Product with Smart Straw Sprays"/>
    <n v="49"/>
    <n v="15"/>
    <n v="13"/>
    <n v="64"/>
    <n v="832"/>
    <n v="5.3592580787664035E-3"/>
    <x v="0"/>
    <x v="0"/>
  </r>
  <r>
    <n v="553"/>
    <s v="OrdID-2019-0005531"/>
    <x v="319"/>
    <x v="383"/>
    <s v="2-3 Day"/>
    <s v="CustID- 407"/>
    <s v="Desmond Boateng"/>
    <x v="0"/>
    <s v="Takoradi"/>
    <s v="Ghana"/>
    <x v="9"/>
    <s v="ProdID-28001131"/>
    <s v="Electronics"/>
    <x v="7"/>
    <s v="Vizio D24-D1 D-Series 24&quot; Class LED Smart TV (Black)"/>
    <n v="4276"/>
    <n v="814"/>
    <n v="9"/>
    <n v="5090"/>
    <n v="45810"/>
    <n v="7.0000000000000007E-2"/>
    <x v="0"/>
    <x v="0"/>
  </r>
  <r>
    <n v="557"/>
    <s v="OrdID-2019-0005571"/>
    <x v="321"/>
    <x v="357"/>
    <s v="Express 1 Day"/>
    <s v="CustID- 525"/>
    <s v="Peter Ankoma"/>
    <x v="1"/>
    <s v="Axim"/>
    <s v="Ghana"/>
    <x v="9"/>
    <s v="ProdID-28000321"/>
    <s v="Phone_Tablets"/>
    <x v="4"/>
    <s v="Logitech C270 HD Computer Webcam Drive-Free with Microphone Anchor Video TV"/>
    <n v="739"/>
    <n v="229"/>
    <n v="9"/>
    <n v="968"/>
    <n v="8712"/>
    <n v="0.18745176362629201"/>
    <x v="0"/>
    <x v="0"/>
  </r>
  <r>
    <n v="560"/>
    <s v="OrdID-2019-0005601"/>
    <x v="130"/>
    <x v="384"/>
    <s v="Express 1 Day"/>
    <s v="CustID- 254"/>
    <s v="Krobo Edusei"/>
    <x v="2"/>
    <s v="Tarkwa"/>
    <s v="Ghana"/>
    <x v="9"/>
    <s v="ProdID-28000851"/>
    <s v="Electronics"/>
    <x v="12"/>
    <s v="Simoco XFin UHF 420-470MHz trunking handportable c/w battery, charger &amp; antenna"/>
    <n v="228"/>
    <n v="71"/>
    <n v="6"/>
    <n v="299"/>
    <n v="1794"/>
    <n v="5.2728114844557396E-2"/>
    <x v="0"/>
    <x v="0"/>
  </r>
  <r>
    <n v="562"/>
    <s v="OrdID-2019-0005621"/>
    <x v="342"/>
    <x v="61"/>
    <s v="5-7 Day"/>
    <s v="CustID- 204"/>
    <s v="Francis Mensah"/>
    <x v="1"/>
    <s v="Tarkwa"/>
    <s v="Ghana"/>
    <x v="9"/>
    <s v="ProdID-28001271"/>
    <s v="Electronics"/>
    <x v="10"/>
    <s v="OPPO Watch 46MM WiFi Android Phone"/>
    <n v="473"/>
    <n v="91"/>
    <n v="9"/>
    <n v="564"/>
    <n v="5076"/>
    <n v="7.0000000000000007E-2"/>
    <x v="0"/>
    <x v="0"/>
  </r>
  <r>
    <n v="584"/>
    <s v="OrdID-2019-0005841"/>
    <x v="262"/>
    <x v="62"/>
    <s v="Pick up"/>
    <s v="CustID- 204"/>
    <s v="Francis Mensah"/>
    <x v="1"/>
    <s v="Tarkwa"/>
    <s v="Ghana"/>
    <x v="9"/>
    <s v="ProdID-28000581"/>
    <s v="Phone_Tablets"/>
    <x v="6"/>
    <s v="Replacement Battery BT162342 / BT262342 for Vtech AT&amp;T Cordless Telephones CS6114"/>
    <n v="610"/>
    <n v="209"/>
    <n v="17"/>
    <n v="819"/>
    <n v="13923"/>
    <n v="6.0333194946508531E-2"/>
    <x v="0"/>
    <x v="0"/>
  </r>
  <r>
    <n v="586"/>
    <s v="OrdID-2019-0005861"/>
    <x v="263"/>
    <x v="385"/>
    <s v="Pick up"/>
    <s v="CustID- 525"/>
    <s v="Peter Ankoma"/>
    <x v="1"/>
    <s v="Axim"/>
    <s v="Ghana"/>
    <x v="9"/>
    <s v="ProdID-28000771"/>
    <s v="Electronics"/>
    <x v="12"/>
    <s v="Motorola SL4000 UHF 403-470MHz Digital inc battery, antenna, beltclip &amp; cable #B"/>
    <n v="260"/>
    <n v="103"/>
    <n v="16"/>
    <n v="363"/>
    <n v="5808"/>
    <n v="9.7644162819940469E-2"/>
    <x v="0"/>
    <x v="0"/>
  </r>
  <r>
    <n v="603"/>
    <s v="OrdID-2019-0006031"/>
    <x v="61"/>
    <x v="286"/>
    <s v="Express 1 Day"/>
    <s v="CustID- 254"/>
    <s v="Krobo Edusei"/>
    <x v="2"/>
    <s v="Tarkwa"/>
    <s v="Ghana"/>
    <x v="9"/>
    <s v="ProdID-28000701"/>
    <s v="Electronics"/>
    <x v="8"/>
    <s v="Dayton Audio MK442T 4&quot; 2-Way Transmission Line Tower Speaker Pair"/>
    <n v="784"/>
    <n v="362"/>
    <n v="10"/>
    <n v="1146"/>
    <n v="11460"/>
    <n v="6.6050213552582532E-2"/>
    <x v="0"/>
    <x v="0"/>
  </r>
  <r>
    <n v="611"/>
    <s v="OrdID-2019-0006111"/>
    <x v="307"/>
    <x v="386"/>
    <s v="5-7 Day"/>
    <s v="CustID- 525"/>
    <s v="Peter Ankoma"/>
    <x v="1"/>
    <s v="Axim"/>
    <s v="Ghana"/>
    <x v="9"/>
    <s v="ProdID-28001141"/>
    <s v="Phone_Tablets"/>
    <x v="6"/>
    <s v="MOTOROLA MOBILE ACCESSORIES Motorola Boom 2 Wireless Headset"/>
    <n v="383"/>
    <n v="66"/>
    <n v="6"/>
    <n v="449"/>
    <n v="2694"/>
    <n v="0"/>
    <x v="0"/>
    <x v="0"/>
  </r>
  <r>
    <n v="615"/>
    <s v="OrdID-2019-0006151"/>
    <x v="268"/>
    <x v="135"/>
    <s v="Express 1 Day"/>
    <s v="CustID- 204"/>
    <s v="Francis Mensah"/>
    <x v="1"/>
    <s v="Tarkwa"/>
    <s v="Ghana"/>
    <x v="9"/>
    <s v="ProdID-28001071"/>
    <s v="Phone_Tablets"/>
    <x v="6"/>
    <s v="25 Feet Black Phone Telephone Extension Cord Cable Wire with Standard RJ-11 Plugs by True"/>
    <n v="836"/>
    <n v="293"/>
    <n v="7"/>
    <n v="1129"/>
    <n v="7903"/>
    <n v="0"/>
    <x v="0"/>
    <x v="0"/>
  </r>
  <r>
    <n v="624"/>
    <s v="OrdID-2019-0006241"/>
    <x v="343"/>
    <x v="387"/>
    <s v="2-3 Day"/>
    <s v="CustID- 525"/>
    <s v="Peter Ankoma"/>
    <x v="1"/>
    <s v="Axim"/>
    <s v="Ghana"/>
    <x v="9"/>
    <s v="ProdID-28000751"/>
    <s v="Phone_Tablets"/>
    <x v="6"/>
    <s v="iMah BT162342/BT262342 2.4V 300mAh Ni-MH Cordless Phone Batteries Compatible with VTech"/>
    <n v="598"/>
    <n v="258"/>
    <n v="14"/>
    <n v="856"/>
    <n v="11984"/>
    <n v="6.6921759665500916E-2"/>
    <x v="0"/>
    <x v="0"/>
  </r>
  <r>
    <n v="639"/>
    <s v="OrdID-2019-0006391"/>
    <x v="344"/>
    <x v="388"/>
    <s v="Express 1 Day"/>
    <s v="CustID- 254"/>
    <s v="Krobo Edusei"/>
    <x v="2"/>
    <s v="Tarkwa"/>
    <s v="Ghana"/>
    <x v="9"/>
    <s v="ProdID-28001091"/>
    <s v="Phone_Tablets"/>
    <x v="6"/>
    <s v="Power Gear In-Line Network Coupler, Connects RJ45 Ethernet Cables to Modems, Routers, Hubs"/>
    <n v="466"/>
    <n v="178"/>
    <n v="6"/>
    <n v="644"/>
    <n v="3864"/>
    <n v="0.12899201981493566"/>
    <x v="0"/>
    <x v="0"/>
  </r>
  <r>
    <n v="640"/>
    <s v="OrdID-2019-0006401"/>
    <x v="345"/>
    <x v="96"/>
    <s v="5-7 Day"/>
    <s v="CustID- 254"/>
    <s v="Krobo Edusei"/>
    <x v="2"/>
    <s v="Tarkwa"/>
    <s v="Ghana"/>
    <x v="9"/>
    <s v="ProdID-28001311"/>
    <s v="Electronics"/>
    <x v="10"/>
    <s v="Samsung Galaxy Gear Fit 2 Pro Fitness Watch SM-R365 (Small) Smartwatch - Black"/>
    <n v="711"/>
    <n v="307"/>
    <n v="8"/>
    <n v="1018"/>
    <n v="8144"/>
    <n v="1.6027433109487756E-2"/>
    <x v="0"/>
    <x v="0"/>
  </r>
  <r>
    <n v="648"/>
    <s v="OrdID-2019-0006481"/>
    <x v="66"/>
    <x v="389"/>
    <s v="Pick up"/>
    <s v="CustID- 204"/>
    <s v="Francis Mensah"/>
    <x v="1"/>
    <s v="Tarkwa"/>
    <s v="Ghana"/>
    <x v="9"/>
    <s v="ProdID-28001251"/>
    <s v="Home_Office"/>
    <x v="11"/>
    <s v="DYMO Label Printer | LabelWriter 450 Direct Thermal Label Printer, Great for Labeling, Filing, Mailing, Barcodes and More, Home &amp; Office Organization"/>
    <n v="1882"/>
    <n v="434"/>
    <n v="4"/>
    <n v="2316"/>
    <n v="9264"/>
    <n v="0.01"/>
    <x v="0"/>
    <x v="0"/>
  </r>
  <r>
    <n v="659"/>
    <s v="OrdID-2019-0006591"/>
    <x v="68"/>
    <x v="390"/>
    <s v="Pick up"/>
    <s v="CustID- 254"/>
    <s v="Krobo Edusei"/>
    <x v="2"/>
    <s v="Tarkwa"/>
    <s v="Ghana"/>
    <x v="9"/>
    <s v="ProdID-28000531"/>
    <s v="Phone_Tablets"/>
    <x v="6"/>
    <s v="Telephone Cord, Phone Cord, Handset Cord, Black, 2 Pack, Universally Compatible"/>
    <n v="553"/>
    <n v="227"/>
    <n v="8"/>
    <n v="780"/>
    <n v="6240"/>
    <n v="3.9849019772274299E-2"/>
    <x v="0"/>
    <x v="0"/>
  </r>
  <r>
    <n v="663"/>
    <s v="OrdID-2019-0006631"/>
    <x v="279"/>
    <x v="296"/>
    <s v="Express 1 Day"/>
    <s v="CustID- 525"/>
    <s v="Peter Ankoma"/>
    <x v="1"/>
    <s v="Axim"/>
    <s v="Ghana"/>
    <x v="9"/>
    <s v="ProdID-28000461"/>
    <s v="Phone_Tablets"/>
    <x v="4"/>
    <s v="6in1 Screen Cleaning Kit Cloth Wipe Brush TV Tablet Laptop Computer Lens Cleaner"/>
    <n v="1007"/>
    <n v="324"/>
    <n v="14"/>
    <n v="1331"/>
    <n v="18634"/>
    <n v="3.6006402597404502E-4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4:J371" firstHeaderRow="0" firstDataRow="1" firstDataCol="1"/>
  <pivotFields count="25">
    <pivotField showAll="0"/>
    <pivotField showAll="0"/>
    <pivotField axis="axisRow" numFmtId="14" showAll="0">
      <items count="347">
        <item x="0"/>
        <item x="96"/>
        <item x="1"/>
        <item x="2"/>
        <item x="3"/>
        <item x="308"/>
        <item x="69"/>
        <item x="197"/>
        <item x="4"/>
        <item x="149"/>
        <item x="327"/>
        <item x="198"/>
        <item x="5"/>
        <item x="296"/>
        <item x="70"/>
        <item x="6"/>
        <item x="7"/>
        <item x="8"/>
        <item x="9"/>
        <item x="71"/>
        <item x="10"/>
        <item x="72"/>
        <item x="97"/>
        <item x="98"/>
        <item x="73"/>
        <item x="99"/>
        <item x="11"/>
        <item x="199"/>
        <item x="74"/>
        <item x="150"/>
        <item x="12"/>
        <item x="200"/>
        <item x="280"/>
        <item x="13"/>
        <item x="75"/>
        <item x="328"/>
        <item x="201"/>
        <item x="100"/>
        <item x="281"/>
        <item x="151"/>
        <item x="329"/>
        <item x="101"/>
        <item x="102"/>
        <item x="14"/>
        <item x="15"/>
        <item x="202"/>
        <item x="152"/>
        <item x="136"/>
        <item x="309"/>
        <item x="103"/>
        <item x="16"/>
        <item x="330"/>
        <item x="104"/>
        <item x="105"/>
        <item x="153"/>
        <item x="203"/>
        <item x="106"/>
        <item x="17"/>
        <item x="154"/>
        <item x="155"/>
        <item x="156"/>
        <item x="18"/>
        <item x="331"/>
        <item x="204"/>
        <item x="107"/>
        <item x="157"/>
        <item x="19"/>
        <item x="332"/>
        <item x="333"/>
        <item x="205"/>
        <item x="206"/>
        <item x="20"/>
        <item x="207"/>
        <item x="21"/>
        <item x="297"/>
        <item x="208"/>
        <item x="209"/>
        <item x="210"/>
        <item x="137"/>
        <item x="158"/>
        <item x="334"/>
        <item x="282"/>
        <item x="310"/>
        <item x="311"/>
        <item x="108"/>
        <item x="22"/>
        <item x="109"/>
        <item x="138"/>
        <item x="283"/>
        <item x="159"/>
        <item x="76"/>
        <item x="139"/>
        <item x="23"/>
        <item x="160"/>
        <item x="312"/>
        <item x="110"/>
        <item x="24"/>
        <item x="25"/>
        <item x="77"/>
        <item x="26"/>
        <item x="27"/>
        <item x="28"/>
        <item x="111"/>
        <item x="284"/>
        <item x="29"/>
        <item x="211"/>
        <item x="112"/>
        <item x="78"/>
        <item x="212"/>
        <item x="313"/>
        <item x="213"/>
        <item x="161"/>
        <item x="162"/>
        <item x="163"/>
        <item x="214"/>
        <item x="285"/>
        <item x="215"/>
        <item x="113"/>
        <item x="335"/>
        <item x="30"/>
        <item x="216"/>
        <item x="79"/>
        <item x="314"/>
        <item x="114"/>
        <item x="286"/>
        <item x="298"/>
        <item x="217"/>
        <item x="140"/>
        <item x="80"/>
        <item x="115"/>
        <item x="287"/>
        <item x="81"/>
        <item x="218"/>
        <item x="82"/>
        <item x="83"/>
        <item x="219"/>
        <item x="220"/>
        <item x="221"/>
        <item x="31"/>
        <item x="164"/>
        <item x="32"/>
        <item x="222"/>
        <item x="299"/>
        <item x="300"/>
        <item x="116"/>
        <item x="117"/>
        <item x="84"/>
        <item x="165"/>
        <item x="223"/>
        <item x="336"/>
        <item x="118"/>
        <item x="119"/>
        <item x="166"/>
        <item x="167"/>
        <item x="33"/>
        <item x="224"/>
        <item x="34"/>
        <item x="225"/>
        <item x="35"/>
        <item x="337"/>
        <item x="36"/>
        <item x="85"/>
        <item x="141"/>
        <item x="288"/>
        <item x="168"/>
        <item x="226"/>
        <item x="37"/>
        <item x="120"/>
        <item x="38"/>
        <item x="169"/>
        <item x="86"/>
        <item x="170"/>
        <item x="171"/>
        <item x="172"/>
        <item x="39"/>
        <item x="121"/>
        <item x="87"/>
        <item x="173"/>
        <item x="40"/>
        <item x="174"/>
        <item x="175"/>
        <item x="227"/>
        <item x="142"/>
        <item x="41"/>
        <item x="228"/>
        <item x="176"/>
        <item x="42"/>
        <item x="229"/>
        <item x="43"/>
        <item x="230"/>
        <item x="122"/>
        <item x="123"/>
        <item x="124"/>
        <item x="44"/>
        <item x="231"/>
        <item x="232"/>
        <item x="45"/>
        <item x="46"/>
        <item x="47"/>
        <item x="233"/>
        <item x="234"/>
        <item x="48"/>
        <item x="49"/>
        <item x="88"/>
        <item x="235"/>
        <item x="301"/>
        <item x="177"/>
        <item x="338"/>
        <item x="236"/>
        <item x="237"/>
        <item x="143"/>
        <item x="302"/>
        <item x="178"/>
        <item x="179"/>
        <item x="89"/>
        <item x="144"/>
        <item x="50"/>
        <item x="125"/>
        <item x="180"/>
        <item x="238"/>
        <item x="289"/>
        <item x="239"/>
        <item x="240"/>
        <item x="303"/>
        <item x="145"/>
        <item x="241"/>
        <item x="242"/>
        <item x="243"/>
        <item x="339"/>
        <item x="290"/>
        <item x="181"/>
        <item x="291"/>
        <item x="244"/>
        <item x="292"/>
        <item x="90"/>
        <item x="340"/>
        <item x="315"/>
        <item x="245"/>
        <item x="182"/>
        <item x="304"/>
        <item x="246"/>
        <item x="51"/>
        <item x="247"/>
        <item x="126"/>
        <item x="248"/>
        <item x="146"/>
        <item x="249"/>
        <item x="127"/>
        <item x="250"/>
        <item x="52"/>
        <item x="183"/>
        <item x="251"/>
        <item x="184"/>
        <item x="252"/>
        <item x="305"/>
        <item x="316"/>
        <item x="53"/>
        <item x="253"/>
        <item x="254"/>
        <item x="255"/>
        <item x="128"/>
        <item x="317"/>
        <item x="54"/>
        <item x="341"/>
        <item x="55"/>
        <item x="129"/>
        <item x="185"/>
        <item x="56"/>
        <item x="256"/>
        <item x="257"/>
        <item x="258"/>
        <item x="318"/>
        <item x="259"/>
        <item x="186"/>
        <item x="187"/>
        <item x="188"/>
        <item x="189"/>
        <item x="319"/>
        <item x="320"/>
        <item x="321"/>
        <item x="260"/>
        <item x="130"/>
        <item x="342"/>
        <item x="261"/>
        <item x="57"/>
        <item x="147"/>
        <item x="322"/>
        <item x="131"/>
        <item x="190"/>
        <item x="132"/>
        <item x="58"/>
        <item x="262"/>
        <item x="323"/>
        <item x="263"/>
        <item x="133"/>
        <item x="191"/>
        <item x="264"/>
        <item x="91"/>
        <item x="265"/>
        <item x="59"/>
        <item x="60"/>
        <item x="192"/>
        <item x="306"/>
        <item x="293"/>
        <item x="61"/>
        <item x="266"/>
        <item x="193"/>
        <item x="267"/>
        <item x="62"/>
        <item x="307"/>
        <item x="63"/>
        <item x="268"/>
        <item x="92"/>
        <item x="134"/>
        <item x="194"/>
        <item x="269"/>
        <item x="270"/>
        <item x="135"/>
        <item x="343"/>
        <item x="294"/>
        <item x="195"/>
        <item x="64"/>
        <item x="271"/>
        <item x="324"/>
        <item x="272"/>
        <item x="273"/>
        <item x="325"/>
        <item x="326"/>
        <item x="93"/>
        <item x="344"/>
        <item x="345"/>
        <item x="65"/>
        <item x="94"/>
        <item x="274"/>
        <item x="196"/>
        <item x="66"/>
        <item x="148"/>
        <item x="275"/>
        <item x="67"/>
        <item x="276"/>
        <item x="277"/>
        <item x="95"/>
        <item x="68"/>
        <item x="278"/>
        <item x="295"/>
        <item x="279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numFmtId="164" showAll="0"/>
    <pivotField showAll="0">
      <items count="6">
        <item x="2"/>
        <item x="3"/>
        <item x="1"/>
        <item x="4"/>
        <item x="0"/>
        <item t="default"/>
      </items>
    </pivotField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3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(QuantityPrice)" fld="19" baseField="0" baseItem="0"/>
    <dataField name="Sum of Unit cost" fld="15" baseField="0" baseItem="0"/>
    <dataField name="Sum of Profi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C38" firstHeaderRow="0" firstDataRow="1" firstDataCol="1"/>
  <pivotFields count="25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axis="axisRow" showAll="0">
      <items count="14">
        <item x="1"/>
        <item x="2"/>
        <item x="3"/>
        <item x="8"/>
        <item x="5"/>
        <item x="4"/>
        <item x="0"/>
        <item x="11"/>
        <item x="12"/>
        <item x="6"/>
        <item x="7"/>
        <item x="9"/>
        <item x="10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numFmtId="16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(QuantityPrice)" fld="19" baseField="0" baseItem="0"/>
    <dataField name="Sum of Unit cost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B17" firstHeaderRow="1" firstDataRow="1" firstDataCol="1"/>
  <pivotFields count="25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6:H10" firstHeaderRow="1" firstDataRow="1" firstDataCol="1"/>
  <pivotFields count="25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0:D53" firstHeaderRow="0" firstDataRow="1" firstDataCol="1"/>
  <pivotFields count="25">
    <pivotField showAll="0"/>
    <pivotField showAll="0"/>
    <pivotField numFmtId="14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numFmtId="164"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>
      <items count="2">
        <item x="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4">
    <field x="24"/>
    <field x="23"/>
    <field x="3"/>
    <field x="21"/>
  </rowFields>
  <rowItems count="3"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fit" fld="16" baseField="0" baseItem="0"/>
    <dataField name="Sum of Unit cost" fld="15" baseField="0" baseItem="0"/>
    <dataField name="Sum of Revenue(QuantityPrice)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C45" firstHeaderRow="0" firstDataRow="1" firstDataCol="0"/>
  <pivotFields count="25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numFmtId="164" showAll="0"/>
    <pivotField showAll="0"/>
    <pivotField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(QuantityPrice)" fld="19" baseField="0" baseItem="0"/>
    <dataField name="Sum of Unit cost" fld="15" baseField="0" baseItem="0"/>
    <dataField name="Sum of Profit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K20:N25" firstHeaderRow="0" firstDataRow="1" firstDataCol="1"/>
  <pivotFields count="25">
    <pivotField showAll="0"/>
    <pivotField showAll="0"/>
    <pivotField numFmtId="1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numFmtId="164" showAll="0"/>
    <pivotField axis="axisRow" showAll="0">
      <items count="6">
        <item x="2"/>
        <item x="3"/>
        <item x="1"/>
        <item x="4"/>
        <item h="1" x="0"/>
        <item t="default"/>
      </items>
    </pivotField>
    <pivotField showAll="0">
      <items count="2">
        <item x="0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(QuantityPrice)" fld="19" baseField="0" baseItem="0"/>
    <dataField name="Sum of Profit" fld="16" baseField="0" baseItem="0"/>
    <dataField name="Sum of Unit cost" fld="15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U663" totalsRowShown="0">
  <autoFilter ref="A1:U663"/>
  <tableColumns count="21">
    <tableColumn id="1" name="Row ID"/>
    <tableColumn id="2" name="Order ID"/>
    <tableColumn id="3" name="Order Date" dataDxfId="13"/>
    <tableColumn id="4" name="Delivery Date" dataDxfId="12"/>
    <tableColumn id="5" name="Delivery Mode"/>
    <tableColumn id="6" name="Customer ID"/>
    <tableColumn id="7" name="Customer Name"/>
    <tableColumn id="8" name="Customer Segment"/>
    <tableColumn id="9" name="City"/>
    <tableColumn id="10" name="Country"/>
    <tableColumn id="11" name="Region"/>
    <tableColumn id="12" name="Product ID"/>
    <tableColumn id="13" name="Product Category"/>
    <tableColumn id="14" name="Sub-Category"/>
    <tableColumn id="15" name="Product Name"/>
    <tableColumn id="16" name="Unit cost"/>
    <tableColumn id="17" name="Profit"/>
    <tableColumn id="18" name="Quantity"/>
    <tableColumn id="19" name="Selling price"/>
    <tableColumn id="20" name="Revenue(QuantityPrice)"/>
    <tableColumn id="21" name="Dis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ransactions" displayName="Transactions" ref="A1:W663" totalsRowShown="0" headerRowDxfId="11">
  <autoFilter ref="A1:W663"/>
  <sortState ref="A2:W663">
    <sortCondition ref="D2:D663"/>
  </sortState>
  <tableColumns count="23">
    <tableColumn id="1" name="Row ID"/>
    <tableColumn id="2" name="Order ID"/>
    <tableColumn id="3" name="Order Date"/>
    <tableColumn id="4" name="Delivery Date"/>
    <tableColumn id="5" name="Delivery Mode"/>
    <tableColumn id="6" name="Customer ID"/>
    <tableColumn id="13" name="Customer Name" dataDxfId="10"/>
    <tableColumn id="14" name="Customer Segment" dataDxfId="9"/>
    <tableColumn id="7" name="City"/>
    <tableColumn id="15" name="Country" dataDxfId="8"/>
    <tableColumn id="16" name="Region" dataDxfId="7"/>
    <tableColumn id="8" name="Product ID"/>
    <tableColumn id="17" name="Product Category" dataDxfId="6"/>
    <tableColumn id="18" name="Sub-Category" dataDxfId="5"/>
    <tableColumn id="19" name="Product Name" dataDxfId="4"/>
    <tableColumn id="22" name="Expenses" dataDxfId="3">
      <calculatedColumnFormula>Transactions[[#This Row],[Unit cost]]*Transactions[[#This Row],[Quantity]]</calculatedColumnFormula>
    </tableColumn>
    <tableColumn id="9" name="Unit cost"/>
    <tableColumn id="25" name="Profit" dataDxfId="2">
      <calculatedColumnFormula>Transactions[[#This Row],[Selling price]]-Transactions[[#This Row],[Unit cost]]</calculatedColumnFormula>
    </tableColumn>
    <tableColumn id="10" name="Quantity"/>
    <tableColumn id="11" name="Selling price"/>
    <tableColumn id="21" name="Profit Margin" dataDxfId="1">
      <calculatedColumnFormula>(Transactions[[#This Row],[Revenue]]-Transactions[[#This Row],[Expenses]])/Transactions[[#This Row],[Revenue]]</calculatedColumnFormula>
    </tableColumn>
    <tableColumn id="20" name="Revenue" dataDxfId="0">
      <calculatedColumnFormula>Transactions[[#This Row],[Quantity]]*Transactions[[#This Row],[Selling price]]</calculatedColumnFormula>
    </tableColumn>
    <tableColumn id="12" name="Dis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showGridLines="0" workbookViewId="0">
      <selection activeCell="B7" sqref="B7"/>
    </sheetView>
  </sheetViews>
  <sheetFormatPr defaultColWidth="0" defaultRowHeight="15" x14ac:dyDescent="0.25"/>
  <cols>
    <col min="1" max="1" width="2.5703125" customWidth="1"/>
    <col min="2" max="2" width="50.5703125" customWidth="1"/>
    <col min="3" max="15" width="8.7109375" customWidth="1"/>
    <col min="16" max="16384" width="8.7109375" hidden="1"/>
  </cols>
  <sheetData>
    <row r="2" spans="1:15" ht="21" x14ac:dyDescent="0.35">
      <c r="B2" s="8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8.75" x14ac:dyDescent="0.3">
      <c r="B4" s="7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7" spans="1:15" x14ac:dyDescent="0.25">
      <c r="A7">
        <v>1</v>
      </c>
      <c r="B7" s="4" t="s">
        <v>2</v>
      </c>
    </row>
    <row r="9" spans="1:15" x14ac:dyDescent="0.25">
      <c r="A9">
        <v>2</v>
      </c>
      <c r="B9" s="4" t="s">
        <v>3</v>
      </c>
    </row>
    <row r="11" spans="1:15" x14ac:dyDescent="0.25">
      <c r="A11">
        <v>3</v>
      </c>
      <c r="B11" s="4" t="s">
        <v>4</v>
      </c>
    </row>
    <row r="12" spans="1:15" x14ac:dyDescent="0.25">
      <c r="B12" t="s">
        <v>5</v>
      </c>
    </row>
    <row r="13" spans="1:15" x14ac:dyDescent="0.25">
      <c r="B13" t="s">
        <v>6</v>
      </c>
    </row>
    <row r="14" spans="1:15" x14ac:dyDescent="0.25">
      <c r="B14" t="s">
        <v>7</v>
      </c>
    </row>
    <row r="15" spans="1:15" x14ac:dyDescent="0.25">
      <c r="B15" t="s">
        <v>8</v>
      </c>
    </row>
    <row r="16" spans="1:15" x14ac:dyDescent="0.25">
      <c r="B16" t="s">
        <v>9</v>
      </c>
    </row>
    <row r="18" spans="1:2" x14ac:dyDescent="0.25">
      <c r="A18">
        <v>4</v>
      </c>
      <c r="B18" s="4" t="s">
        <v>10</v>
      </c>
    </row>
    <row r="20" spans="1:2" x14ac:dyDescent="0.25">
      <c r="A20">
        <v>5</v>
      </c>
      <c r="B20" s="4" t="s">
        <v>11</v>
      </c>
    </row>
    <row r="21" spans="1:2" x14ac:dyDescent="0.25">
      <c r="B21" t="s">
        <v>5</v>
      </c>
    </row>
    <row r="22" spans="1:2" x14ac:dyDescent="0.25">
      <c r="B22" t="s">
        <v>6</v>
      </c>
    </row>
    <row r="23" spans="1:2" x14ac:dyDescent="0.25">
      <c r="B23" t="s">
        <v>7</v>
      </c>
    </row>
    <row r="24" spans="1:2" x14ac:dyDescent="0.25">
      <c r="B24" t="s">
        <v>8</v>
      </c>
    </row>
    <row r="25" spans="1:2" x14ac:dyDescent="0.25">
      <c r="B25" t="s">
        <v>9</v>
      </c>
    </row>
    <row r="26" spans="1:2" x14ac:dyDescent="0.25">
      <c r="B26" t="s">
        <v>12</v>
      </c>
    </row>
    <row r="27" spans="1:2" x14ac:dyDescent="0.25">
      <c r="B27" t="s">
        <v>13</v>
      </c>
    </row>
    <row r="30" spans="1:2" ht="16.5" x14ac:dyDescent="0.3">
      <c r="B30" s="9" t="s">
        <v>14</v>
      </c>
    </row>
    <row r="31" spans="1:2" ht="16.5" x14ac:dyDescent="0.3">
      <c r="B31" s="9" t="s">
        <v>15</v>
      </c>
    </row>
    <row r="32" spans="1:2" ht="16.5" x14ac:dyDescent="0.3">
      <c r="B32" s="9" t="s">
        <v>16</v>
      </c>
    </row>
    <row r="33" spans="2:2" ht="16.5" x14ac:dyDescent="0.3">
      <c r="B33" s="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3"/>
  <sheetViews>
    <sheetView tabSelected="1" topLeftCell="J1" workbookViewId="0">
      <selection activeCell="V1" sqref="V1:V1048576"/>
    </sheetView>
  </sheetViews>
  <sheetFormatPr defaultRowHeight="15" x14ac:dyDescent="0.25"/>
  <cols>
    <col min="1" max="1" width="9.28515625" customWidth="1"/>
    <col min="2" max="2" width="10.5703125" customWidth="1"/>
    <col min="3" max="3" width="12.85546875" customWidth="1"/>
    <col min="4" max="4" width="15.140625" customWidth="1"/>
    <col min="5" max="5" width="16.28515625" customWidth="1"/>
    <col min="6" max="6" width="14" customWidth="1"/>
    <col min="7" max="7" width="17.42578125" customWidth="1"/>
    <col min="8" max="8" width="20" customWidth="1"/>
    <col min="10" max="10" width="10.140625" customWidth="1"/>
    <col min="11" max="11" width="9.28515625" customWidth="1"/>
    <col min="12" max="12" width="12.28515625" customWidth="1"/>
    <col min="13" max="13" width="18.28515625" customWidth="1"/>
    <col min="14" max="14" width="15" customWidth="1"/>
    <col min="15" max="15" width="15.7109375" customWidth="1"/>
    <col min="16" max="16" width="11" customWidth="1"/>
    <col min="18" max="18" width="10.85546875" customWidth="1"/>
    <col min="19" max="19" width="14" customWidth="1"/>
    <col min="20" max="20" width="24.5703125" customWidth="1"/>
    <col min="21" max="21" width="10.85546875" customWidth="1"/>
  </cols>
  <sheetData>
    <row r="1" spans="1: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1114</v>
      </c>
      <c r="R1" t="s">
        <v>34</v>
      </c>
      <c r="S1" t="s">
        <v>35</v>
      </c>
      <c r="T1" t="s">
        <v>1109</v>
      </c>
      <c r="U1" t="s">
        <v>36</v>
      </c>
    </row>
    <row r="2" spans="1:21" x14ac:dyDescent="0.25">
      <c r="A2">
        <v>4</v>
      </c>
      <c r="B2" t="s">
        <v>66</v>
      </c>
      <c r="C2" s="1">
        <v>43106</v>
      </c>
      <c r="D2" s="1">
        <v>43109</v>
      </c>
      <c r="E2" t="s">
        <v>50</v>
      </c>
      <c r="F2" t="s">
        <v>67</v>
      </c>
      <c r="G2" t="s">
        <v>68</v>
      </c>
      <c r="H2" t="s">
        <v>69</v>
      </c>
      <c r="I2" t="s">
        <v>70</v>
      </c>
      <c r="J2" t="s">
        <v>43</v>
      </c>
      <c r="K2" t="s">
        <v>71</v>
      </c>
      <c r="L2" t="s">
        <v>72</v>
      </c>
      <c r="M2" t="s">
        <v>56</v>
      </c>
      <c r="N2" t="s">
        <v>57</v>
      </c>
      <c r="O2" t="s">
        <v>73</v>
      </c>
      <c r="P2">
        <v>1418</v>
      </c>
      <c r="Q2">
        <v>328</v>
      </c>
      <c r="R2">
        <v>6</v>
      </c>
      <c r="S2">
        <v>1746</v>
      </c>
      <c r="T2">
        <v>10476</v>
      </c>
      <c r="U2">
        <v>0.08</v>
      </c>
    </row>
    <row r="3" spans="1:21" x14ac:dyDescent="0.25">
      <c r="A3">
        <v>6</v>
      </c>
      <c r="B3" t="s">
        <v>80</v>
      </c>
      <c r="C3" s="1">
        <v>43106</v>
      </c>
      <c r="D3" s="1">
        <v>43106</v>
      </c>
      <c r="E3" t="s">
        <v>81</v>
      </c>
      <c r="F3" t="s">
        <v>82</v>
      </c>
      <c r="G3" t="s">
        <v>83</v>
      </c>
      <c r="H3" t="s">
        <v>41</v>
      </c>
      <c r="I3" t="s">
        <v>84</v>
      </c>
      <c r="J3" t="s">
        <v>43</v>
      </c>
      <c r="K3" t="s">
        <v>71</v>
      </c>
      <c r="L3" t="s">
        <v>85</v>
      </c>
      <c r="M3" t="s">
        <v>46</v>
      </c>
      <c r="N3" t="s">
        <v>47</v>
      </c>
      <c r="O3" t="s">
        <v>86</v>
      </c>
      <c r="P3">
        <v>230</v>
      </c>
      <c r="Q3">
        <v>82</v>
      </c>
      <c r="R3">
        <v>13</v>
      </c>
      <c r="S3">
        <v>312</v>
      </c>
      <c r="T3">
        <v>4056</v>
      </c>
      <c r="U3">
        <v>1.1640347331784961E-2</v>
      </c>
    </row>
    <row r="4" spans="1:21" x14ac:dyDescent="0.25">
      <c r="A4">
        <v>11</v>
      </c>
      <c r="B4" t="s">
        <v>110</v>
      </c>
      <c r="C4" s="1">
        <v>43113</v>
      </c>
      <c r="D4" s="1">
        <v>43114</v>
      </c>
      <c r="E4" t="s">
        <v>81</v>
      </c>
      <c r="F4" t="s">
        <v>111</v>
      </c>
      <c r="G4" t="s">
        <v>112</v>
      </c>
      <c r="H4" t="s">
        <v>41</v>
      </c>
      <c r="I4" t="s">
        <v>113</v>
      </c>
      <c r="J4" t="s">
        <v>43</v>
      </c>
      <c r="K4" t="s">
        <v>71</v>
      </c>
      <c r="L4" t="s">
        <v>114</v>
      </c>
      <c r="M4" t="s">
        <v>46</v>
      </c>
      <c r="N4" t="s">
        <v>47</v>
      </c>
      <c r="O4" t="s">
        <v>115</v>
      </c>
      <c r="P4">
        <v>460</v>
      </c>
      <c r="Q4">
        <v>115</v>
      </c>
      <c r="R4">
        <v>15</v>
      </c>
      <c r="S4">
        <v>575</v>
      </c>
      <c r="T4">
        <v>8625</v>
      </c>
      <c r="U4">
        <v>0.1</v>
      </c>
    </row>
    <row r="5" spans="1:21" x14ac:dyDescent="0.25">
      <c r="A5">
        <v>14</v>
      </c>
      <c r="B5" t="s">
        <v>131</v>
      </c>
      <c r="C5" s="1">
        <v>43113</v>
      </c>
      <c r="D5" s="1">
        <v>43114</v>
      </c>
      <c r="E5" t="s">
        <v>81</v>
      </c>
      <c r="F5" t="s">
        <v>132</v>
      </c>
      <c r="G5" t="s">
        <v>133</v>
      </c>
      <c r="H5" t="s">
        <v>41</v>
      </c>
      <c r="I5" t="s">
        <v>134</v>
      </c>
      <c r="J5" t="s">
        <v>43</v>
      </c>
      <c r="K5" t="s">
        <v>71</v>
      </c>
      <c r="L5" t="s">
        <v>135</v>
      </c>
      <c r="M5" t="s">
        <v>56</v>
      </c>
      <c r="N5" t="s">
        <v>57</v>
      </c>
      <c r="O5" t="s">
        <v>136</v>
      </c>
      <c r="P5">
        <v>1179</v>
      </c>
      <c r="Q5">
        <v>578</v>
      </c>
      <c r="R5">
        <v>2</v>
      </c>
      <c r="S5">
        <v>1757</v>
      </c>
      <c r="T5">
        <v>3514</v>
      </c>
      <c r="U5">
        <v>0.10281695756114187</v>
      </c>
    </row>
    <row r="6" spans="1:21" x14ac:dyDescent="0.25">
      <c r="A6">
        <v>16</v>
      </c>
      <c r="B6" t="s">
        <v>144</v>
      </c>
      <c r="C6" s="1">
        <v>43113</v>
      </c>
      <c r="D6" s="1">
        <v>43118</v>
      </c>
      <c r="E6" t="s">
        <v>38</v>
      </c>
      <c r="F6" t="s">
        <v>145</v>
      </c>
      <c r="G6" t="s">
        <v>146</v>
      </c>
      <c r="H6" t="s">
        <v>41</v>
      </c>
      <c r="I6" t="s">
        <v>113</v>
      </c>
      <c r="J6" t="s">
        <v>43</v>
      </c>
      <c r="K6" t="s">
        <v>71</v>
      </c>
      <c r="L6" t="s">
        <v>147</v>
      </c>
      <c r="M6" t="s">
        <v>63</v>
      </c>
      <c r="N6" t="s">
        <v>64</v>
      </c>
      <c r="O6" t="s">
        <v>148</v>
      </c>
      <c r="P6">
        <v>240</v>
      </c>
      <c r="Q6">
        <v>46</v>
      </c>
      <c r="R6">
        <v>13</v>
      </c>
      <c r="S6">
        <v>286</v>
      </c>
      <c r="T6">
        <v>3718</v>
      </c>
      <c r="U6">
        <v>0.03</v>
      </c>
    </row>
    <row r="7" spans="1:21" x14ac:dyDescent="0.25">
      <c r="A7">
        <v>17</v>
      </c>
      <c r="B7" t="s">
        <v>149</v>
      </c>
      <c r="C7" s="1">
        <v>43115</v>
      </c>
      <c r="D7" s="1">
        <v>43120</v>
      </c>
      <c r="E7" t="s">
        <v>38</v>
      </c>
      <c r="F7" t="s">
        <v>82</v>
      </c>
      <c r="G7" t="s">
        <v>83</v>
      </c>
      <c r="H7" t="s">
        <v>41</v>
      </c>
      <c r="I7" t="s">
        <v>84</v>
      </c>
      <c r="J7" t="s">
        <v>43</v>
      </c>
      <c r="K7" t="s">
        <v>71</v>
      </c>
      <c r="L7" t="s">
        <v>150</v>
      </c>
      <c r="M7" t="s">
        <v>46</v>
      </c>
      <c r="N7" t="s">
        <v>47</v>
      </c>
      <c r="O7" t="s">
        <v>151</v>
      </c>
      <c r="P7">
        <v>435</v>
      </c>
      <c r="Q7">
        <v>149</v>
      </c>
      <c r="R7">
        <v>12</v>
      </c>
      <c r="S7">
        <v>584</v>
      </c>
      <c r="T7">
        <v>7008</v>
      </c>
      <c r="U7">
        <v>6.6173226811166913E-2</v>
      </c>
    </row>
    <row r="8" spans="1:21" x14ac:dyDescent="0.25">
      <c r="A8">
        <v>22</v>
      </c>
      <c r="B8" t="s">
        <v>172</v>
      </c>
      <c r="C8" s="1">
        <v>43120</v>
      </c>
      <c r="D8" s="1">
        <v>43123</v>
      </c>
      <c r="E8" t="s">
        <v>50</v>
      </c>
      <c r="F8" t="s">
        <v>111</v>
      </c>
      <c r="G8" t="s">
        <v>112</v>
      </c>
      <c r="H8" t="s">
        <v>41</v>
      </c>
      <c r="I8" t="s">
        <v>113</v>
      </c>
      <c r="J8" t="s">
        <v>43</v>
      </c>
      <c r="K8" t="s">
        <v>71</v>
      </c>
      <c r="L8" t="s">
        <v>173</v>
      </c>
      <c r="M8" t="s">
        <v>46</v>
      </c>
      <c r="N8" t="s">
        <v>47</v>
      </c>
      <c r="O8" t="s">
        <v>174</v>
      </c>
      <c r="P8">
        <v>226</v>
      </c>
      <c r="Q8">
        <v>105</v>
      </c>
      <c r="R8">
        <v>4</v>
      </c>
      <c r="S8">
        <v>331</v>
      </c>
      <c r="T8">
        <v>1324</v>
      </c>
      <c r="U8">
        <v>4.6601957597366218E-2</v>
      </c>
    </row>
    <row r="9" spans="1:21" x14ac:dyDescent="0.25">
      <c r="A9">
        <v>35</v>
      </c>
      <c r="B9" t="s">
        <v>225</v>
      </c>
      <c r="C9" s="1">
        <v>43137</v>
      </c>
      <c r="D9" s="1">
        <v>43138</v>
      </c>
      <c r="E9" t="s">
        <v>81</v>
      </c>
      <c r="F9" t="s">
        <v>132</v>
      </c>
      <c r="G9" t="s">
        <v>133</v>
      </c>
      <c r="H9" t="s">
        <v>41</v>
      </c>
      <c r="I9" t="s">
        <v>134</v>
      </c>
      <c r="J9" t="s">
        <v>43</v>
      </c>
      <c r="K9" t="s">
        <v>71</v>
      </c>
      <c r="L9" t="s">
        <v>226</v>
      </c>
      <c r="M9" t="s">
        <v>46</v>
      </c>
      <c r="N9" t="s">
        <v>227</v>
      </c>
      <c r="O9" t="s">
        <v>228</v>
      </c>
      <c r="P9">
        <v>163</v>
      </c>
      <c r="Q9">
        <v>59</v>
      </c>
      <c r="R9">
        <v>18</v>
      </c>
      <c r="S9">
        <v>222</v>
      </c>
      <c r="T9">
        <v>3996</v>
      </c>
      <c r="U9">
        <v>0.12713877597967588</v>
      </c>
    </row>
    <row r="10" spans="1:21" x14ac:dyDescent="0.25">
      <c r="A10">
        <v>37</v>
      </c>
      <c r="B10" t="s">
        <v>235</v>
      </c>
      <c r="C10" s="1">
        <v>43137</v>
      </c>
      <c r="D10" s="1">
        <v>43139</v>
      </c>
      <c r="E10" t="s">
        <v>81</v>
      </c>
      <c r="F10" t="s">
        <v>145</v>
      </c>
      <c r="G10" t="s">
        <v>146</v>
      </c>
      <c r="H10" t="s">
        <v>41</v>
      </c>
      <c r="I10" t="s">
        <v>113</v>
      </c>
      <c r="J10" t="s">
        <v>43</v>
      </c>
      <c r="K10" t="s">
        <v>71</v>
      </c>
      <c r="L10" t="s">
        <v>236</v>
      </c>
      <c r="M10" t="s">
        <v>46</v>
      </c>
      <c r="N10" t="s">
        <v>227</v>
      </c>
      <c r="O10" t="s">
        <v>237</v>
      </c>
      <c r="P10">
        <v>333</v>
      </c>
      <c r="Q10">
        <v>74</v>
      </c>
      <c r="R10">
        <v>12</v>
      </c>
      <c r="S10">
        <v>407</v>
      </c>
      <c r="T10">
        <v>4884</v>
      </c>
      <c r="U10">
        <v>0.05</v>
      </c>
    </row>
    <row r="11" spans="1:21" x14ac:dyDescent="0.25">
      <c r="A11">
        <v>46</v>
      </c>
      <c r="B11" t="s">
        <v>268</v>
      </c>
      <c r="C11" s="1">
        <v>43170</v>
      </c>
      <c r="D11" s="1">
        <v>43171</v>
      </c>
      <c r="E11" t="s">
        <v>81</v>
      </c>
      <c r="F11" t="s">
        <v>132</v>
      </c>
      <c r="G11" t="s">
        <v>133</v>
      </c>
      <c r="H11" t="s">
        <v>41</v>
      </c>
      <c r="I11" t="s">
        <v>134</v>
      </c>
      <c r="J11" t="s">
        <v>43</v>
      </c>
      <c r="K11" t="s">
        <v>71</v>
      </c>
      <c r="L11" t="s">
        <v>269</v>
      </c>
      <c r="M11" t="s">
        <v>56</v>
      </c>
      <c r="N11" t="s">
        <v>215</v>
      </c>
      <c r="O11" t="s">
        <v>270</v>
      </c>
      <c r="P11">
        <v>650</v>
      </c>
      <c r="Q11">
        <v>312</v>
      </c>
      <c r="R11">
        <v>11</v>
      </c>
      <c r="S11">
        <v>962</v>
      </c>
      <c r="T11">
        <v>10582</v>
      </c>
      <c r="U11">
        <v>4.1421957179318548E-2</v>
      </c>
    </row>
    <row r="12" spans="1:21" x14ac:dyDescent="0.25">
      <c r="A12">
        <v>55</v>
      </c>
      <c r="B12" t="s">
        <v>299</v>
      </c>
      <c r="C12" s="1">
        <v>43175</v>
      </c>
      <c r="D12" s="1">
        <v>43181</v>
      </c>
      <c r="E12" t="s">
        <v>38</v>
      </c>
      <c r="F12" t="s">
        <v>67</v>
      </c>
      <c r="G12" t="s">
        <v>68</v>
      </c>
      <c r="H12" t="s">
        <v>69</v>
      </c>
      <c r="I12" t="s">
        <v>70</v>
      </c>
      <c r="J12" t="s">
        <v>43</v>
      </c>
      <c r="K12" t="s">
        <v>71</v>
      </c>
      <c r="L12" t="s">
        <v>300</v>
      </c>
      <c r="M12" t="s">
        <v>63</v>
      </c>
      <c r="N12" t="s">
        <v>245</v>
      </c>
      <c r="O12" t="s">
        <v>301</v>
      </c>
      <c r="P12">
        <v>1163</v>
      </c>
      <c r="Q12">
        <v>465</v>
      </c>
      <c r="R12">
        <v>5</v>
      </c>
      <c r="S12">
        <v>1628</v>
      </c>
      <c r="T12">
        <v>8140</v>
      </c>
      <c r="U12">
        <v>2.7585207006647367E-2</v>
      </c>
    </row>
    <row r="13" spans="1:21" x14ac:dyDescent="0.25">
      <c r="A13">
        <v>56</v>
      </c>
      <c r="B13" t="s">
        <v>302</v>
      </c>
      <c r="C13" s="1">
        <v>43176</v>
      </c>
      <c r="D13" s="1">
        <v>43181</v>
      </c>
      <c r="E13" t="s">
        <v>38</v>
      </c>
      <c r="F13" t="s">
        <v>111</v>
      </c>
      <c r="G13" t="s">
        <v>112</v>
      </c>
      <c r="H13" t="s">
        <v>41</v>
      </c>
      <c r="I13" t="s">
        <v>113</v>
      </c>
      <c r="J13" t="s">
        <v>43</v>
      </c>
      <c r="K13" t="s">
        <v>71</v>
      </c>
      <c r="L13" t="s">
        <v>303</v>
      </c>
      <c r="M13" t="s">
        <v>63</v>
      </c>
      <c r="N13" t="s">
        <v>245</v>
      </c>
      <c r="O13" t="s">
        <v>304</v>
      </c>
      <c r="P13">
        <v>1190</v>
      </c>
      <c r="Q13">
        <v>453</v>
      </c>
      <c r="R13">
        <v>3</v>
      </c>
      <c r="S13">
        <v>1643</v>
      </c>
      <c r="T13">
        <v>4929</v>
      </c>
      <c r="U13">
        <v>2.8458099464570077E-2</v>
      </c>
    </row>
    <row r="14" spans="1:21" x14ac:dyDescent="0.25">
      <c r="A14">
        <v>64</v>
      </c>
      <c r="B14" t="s">
        <v>327</v>
      </c>
      <c r="C14" s="1">
        <v>43177</v>
      </c>
      <c r="D14" s="1">
        <v>43178</v>
      </c>
      <c r="E14" t="s">
        <v>124</v>
      </c>
      <c r="F14" t="s">
        <v>67</v>
      </c>
      <c r="G14" t="s">
        <v>68</v>
      </c>
      <c r="H14" t="s">
        <v>69</v>
      </c>
      <c r="I14" t="s">
        <v>70</v>
      </c>
      <c r="J14" t="s">
        <v>43</v>
      </c>
      <c r="K14" t="s">
        <v>71</v>
      </c>
      <c r="L14" t="s">
        <v>201</v>
      </c>
      <c r="M14" t="s">
        <v>56</v>
      </c>
      <c r="N14" t="s">
        <v>57</v>
      </c>
      <c r="O14" t="s">
        <v>202</v>
      </c>
      <c r="P14">
        <v>1630</v>
      </c>
      <c r="Q14">
        <v>866</v>
      </c>
      <c r="R14">
        <v>7</v>
      </c>
      <c r="S14">
        <v>2496</v>
      </c>
      <c r="T14">
        <v>17472</v>
      </c>
      <c r="U14">
        <v>6.0530066708165183E-3</v>
      </c>
    </row>
    <row r="15" spans="1:21" x14ac:dyDescent="0.25">
      <c r="A15">
        <v>72</v>
      </c>
      <c r="B15" t="s">
        <v>347</v>
      </c>
      <c r="C15" s="1">
        <v>43178</v>
      </c>
      <c r="D15" s="1">
        <v>43184</v>
      </c>
      <c r="E15" t="s">
        <v>38</v>
      </c>
      <c r="F15" t="s">
        <v>82</v>
      </c>
      <c r="G15" t="s">
        <v>83</v>
      </c>
      <c r="H15" t="s">
        <v>41</v>
      </c>
      <c r="I15" t="s">
        <v>84</v>
      </c>
      <c r="J15" t="s">
        <v>43</v>
      </c>
      <c r="K15" t="s">
        <v>71</v>
      </c>
      <c r="L15" t="s">
        <v>348</v>
      </c>
      <c r="M15" t="s">
        <v>63</v>
      </c>
      <c r="N15" t="s">
        <v>245</v>
      </c>
      <c r="O15" t="s">
        <v>349</v>
      </c>
      <c r="P15">
        <v>907</v>
      </c>
      <c r="Q15">
        <v>373</v>
      </c>
      <c r="R15">
        <v>7</v>
      </c>
      <c r="S15">
        <v>1280</v>
      </c>
      <c r="T15">
        <v>8960</v>
      </c>
      <c r="U15">
        <v>3.7643918065571491E-2</v>
      </c>
    </row>
    <row r="16" spans="1:21" x14ac:dyDescent="0.25">
      <c r="A16">
        <v>84</v>
      </c>
      <c r="B16" t="s">
        <v>380</v>
      </c>
      <c r="C16" s="1">
        <v>43181</v>
      </c>
      <c r="D16" s="1">
        <v>43183</v>
      </c>
      <c r="E16" t="s">
        <v>50</v>
      </c>
      <c r="F16" t="s">
        <v>132</v>
      </c>
      <c r="G16" t="s">
        <v>133</v>
      </c>
      <c r="H16" t="s">
        <v>41</v>
      </c>
      <c r="I16" t="s">
        <v>134</v>
      </c>
      <c r="J16" t="s">
        <v>43</v>
      </c>
      <c r="K16" t="s">
        <v>71</v>
      </c>
      <c r="L16" t="s">
        <v>381</v>
      </c>
      <c r="M16" t="s">
        <v>63</v>
      </c>
      <c r="N16" t="s">
        <v>245</v>
      </c>
      <c r="O16" t="s">
        <v>382</v>
      </c>
      <c r="P16">
        <v>501</v>
      </c>
      <c r="Q16">
        <v>87</v>
      </c>
      <c r="R16">
        <v>6</v>
      </c>
      <c r="S16">
        <v>588</v>
      </c>
      <c r="T16">
        <v>3528</v>
      </c>
      <c r="U16">
        <v>0.04</v>
      </c>
    </row>
    <row r="17" spans="1:21" x14ac:dyDescent="0.25">
      <c r="A17">
        <v>105</v>
      </c>
      <c r="B17" t="s">
        <v>442</v>
      </c>
      <c r="C17" s="1">
        <v>43197</v>
      </c>
      <c r="D17" s="1">
        <v>43199</v>
      </c>
      <c r="E17" t="s">
        <v>50</v>
      </c>
      <c r="F17" t="s">
        <v>67</v>
      </c>
      <c r="G17" t="s">
        <v>68</v>
      </c>
      <c r="H17" t="s">
        <v>69</v>
      </c>
      <c r="I17" t="s">
        <v>70</v>
      </c>
      <c r="J17" t="s">
        <v>43</v>
      </c>
      <c r="K17" t="s">
        <v>71</v>
      </c>
      <c r="L17" t="s">
        <v>443</v>
      </c>
      <c r="M17" t="s">
        <v>56</v>
      </c>
      <c r="N17" t="s">
        <v>284</v>
      </c>
      <c r="O17" t="s">
        <v>444</v>
      </c>
      <c r="P17">
        <v>332</v>
      </c>
      <c r="Q17">
        <v>140</v>
      </c>
      <c r="R17">
        <v>11</v>
      </c>
      <c r="S17">
        <v>472</v>
      </c>
      <c r="T17">
        <v>5192</v>
      </c>
      <c r="U17">
        <v>5.9266728872116439E-2</v>
      </c>
    </row>
    <row r="18" spans="1:21" x14ac:dyDescent="0.25">
      <c r="A18">
        <v>108</v>
      </c>
      <c r="B18" t="s">
        <v>451</v>
      </c>
      <c r="C18" s="1">
        <v>43197</v>
      </c>
      <c r="D18" s="1">
        <v>43203</v>
      </c>
      <c r="E18" t="s">
        <v>38</v>
      </c>
      <c r="F18" t="s">
        <v>132</v>
      </c>
      <c r="G18" t="s">
        <v>133</v>
      </c>
      <c r="H18" t="s">
        <v>41</v>
      </c>
      <c r="I18" t="s">
        <v>134</v>
      </c>
      <c r="J18" t="s">
        <v>43</v>
      </c>
      <c r="K18" t="s">
        <v>71</v>
      </c>
      <c r="L18" t="s">
        <v>452</v>
      </c>
      <c r="M18" t="s">
        <v>46</v>
      </c>
      <c r="N18" t="s">
        <v>425</v>
      </c>
      <c r="O18" t="s">
        <v>453</v>
      </c>
      <c r="P18">
        <v>1550</v>
      </c>
      <c r="Q18">
        <v>651</v>
      </c>
      <c r="R18">
        <v>3</v>
      </c>
      <c r="S18">
        <v>2201</v>
      </c>
      <c r="T18">
        <v>6603</v>
      </c>
      <c r="U18">
        <v>5.0443997634408641E-2</v>
      </c>
    </row>
    <row r="19" spans="1:21" x14ac:dyDescent="0.25">
      <c r="A19">
        <v>117</v>
      </c>
      <c r="B19" t="s">
        <v>474</v>
      </c>
      <c r="C19" s="1">
        <v>43209</v>
      </c>
      <c r="D19" s="1">
        <v>43212</v>
      </c>
      <c r="E19" t="s">
        <v>50</v>
      </c>
      <c r="F19" t="s">
        <v>82</v>
      </c>
      <c r="G19" t="s">
        <v>83</v>
      </c>
      <c r="H19" t="s">
        <v>41</v>
      </c>
      <c r="I19" t="s">
        <v>84</v>
      </c>
      <c r="J19" t="s">
        <v>43</v>
      </c>
      <c r="K19" t="s">
        <v>71</v>
      </c>
      <c r="L19" t="s">
        <v>355</v>
      </c>
      <c r="M19" t="s">
        <v>46</v>
      </c>
      <c r="N19" t="s">
        <v>325</v>
      </c>
      <c r="O19" t="s">
        <v>356</v>
      </c>
      <c r="P19">
        <v>572</v>
      </c>
      <c r="Q19">
        <v>287</v>
      </c>
      <c r="R19">
        <v>10</v>
      </c>
      <c r="S19">
        <v>859</v>
      </c>
      <c r="T19">
        <v>8590</v>
      </c>
      <c r="U19">
        <v>0.11811784100136087</v>
      </c>
    </row>
    <row r="20" spans="1:21" x14ac:dyDescent="0.25">
      <c r="A20">
        <v>122</v>
      </c>
      <c r="B20" t="s">
        <v>487</v>
      </c>
      <c r="C20" s="1">
        <v>43219</v>
      </c>
      <c r="D20" s="1">
        <v>43222</v>
      </c>
      <c r="E20" t="s">
        <v>50</v>
      </c>
      <c r="F20" t="s">
        <v>67</v>
      </c>
      <c r="G20" t="s">
        <v>68</v>
      </c>
      <c r="H20" t="s">
        <v>69</v>
      </c>
      <c r="I20" t="s">
        <v>70</v>
      </c>
      <c r="J20" t="s">
        <v>43</v>
      </c>
      <c r="K20" t="s">
        <v>71</v>
      </c>
      <c r="L20" t="s">
        <v>488</v>
      </c>
      <c r="M20" t="s">
        <v>46</v>
      </c>
      <c r="N20" t="s">
        <v>425</v>
      </c>
      <c r="O20" t="s">
        <v>489</v>
      </c>
      <c r="P20">
        <v>4970</v>
      </c>
      <c r="Q20">
        <v>1840</v>
      </c>
      <c r="R20">
        <v>3</v>
      </c>
      <c r="S20">
        <v>6810</v>
      </c>
      <c r="T20">
        <v>20430</v>
      </c>
      <c r="U20">
        <v>4.9167458748674868E-3</v>
      </c>
    </row>
    <row r="21" spans="1:21" x14ac:dyDescent="0.25">
      <c r="A21">
        <v>145</v>
      </c>
      <c r="B21" t="s">
        <v>560</v>
      </c>
      <c r="C21" s="1">
        <v>43250</v>
      </c>
      <c r="D21" s="1">
        <v>43256</v>
      </c>
      <c r="E21" t="s">
        <v>38</v>
      </c>
      <c r="F21" t="s">
        <v>132</v>
      </c>
      <c r="G21" t="s">
        <v>133</v>
      </c>
      <c r="H21" t="s">
        <v>41</v>
      </c>
      <c r="I21" t="s">
        <v>134</v>
      </c>
      <c r="J21" t="s">
        <v>43</v>
      </c>
      <c r="K21" t="s">
        <v>71</v>
      </c>
      <c r="L21" t="s">
        <v>561</v>
      </c>
      <c r="M21" t="s">
        <v>63</v>
      </c>
      <c r="N21" t="s">
        <v>546</v>
      </c>
      <c r="O21" t="s">
        <v>562</v>
      </c>
      <c r="P21">
        <v>42</v>
      </c>
      <c r="Q21">
        <v>15</v>
      </c>
      <c r="R21">
        <v>12</v>
      </c>
      <c r="S21">
        <v>57</v>
      </c>
      <c r="T21">
        <v>684</v>
      </c>
      <c r="U21">
        <v>3.904032469024666E-2</v>
      </c>
    </row>
    <row r="22" spans="1:21" x14ac:dyDescent="0.25">
      <c r="A22">
        <v>146</v>
      </c>
      <c r="B22" t="s">
        <v>563</v>
      </c>
      <c r="C22" s="1">
        <v>43251</v>
      </c>
      <c r="D22" s="1">
        <v>43256</v>
      </c>
      <c r="E22" t="s">
        <v>38</v>
      </c>
      <c r="F22" t="s">
        <v>111</v>
      </c>
      <c r="G22" t="s">
        <v>112</v>
      </c>
      <c r="H22" t="s">
        <v>41</v>
      </c>
      <c r="I22" t="s">
        <v>113</v>
      </c>
      <c r="J22" t="s">
        <v>43</v>
      </c>
      <c r="K22" t="s">
        <v>71</v>
      </c>
      <c r="L22" t="s">
        <v>564</v>
      </c>
      <c r="M22" t="s">
        <v>63</v>
      </c>
      <c r="N22" t="s">
        <v>546</v>
      </c>
      <c r="O22" t="s">
        <v>565</v>
      </c>
      <c r="P22">
        <v>28</v>
      </c>
      <c r="Q22">
        <v>10</v>
      </c>
      <c r="R22">
        <v>15</v>
      </c>
      <c r="S22">
        <v>38</v>
      </c>
      <c r="T22">
        <v>570</v>
      </c>
      <c r="U22">
        <v>4.7414327833935961E-2</v>
      </c>
    </row>
    <row r="23" spans="1:21" x14ac:dyDescent="0.25">
      <c r="A23">
        <v>157</v>
      </c>
      <c r="B23" t="s">
        <v>596</v>
      </c>
      <c r="C23" s="1">
        <v>43272</v>
      </c>
      <c r="D23" s="1">
        <v>43273</v>
      </c>
      <c r="E23" t="s">
        <v>81</v>
      </c>
      <c r="F23" t="s">
        <v>82</v>
      </c>
      <c r="G23" t="s">
        <v>83</v>
      </c>
      <c r="H23" t="s">
        <v>41</v>
      </c>
      <c r="I23" t="s">
        <v>84</v>
      </c>
      <c r="J23" t="s">
        <v>43</v>
      </c>
      <c r="K23" t="s">
        <v>71</v>
      </c>
      <c r="L23" t="s">
        <v>597</v>
      </c>
      <c r="M23" t="s">
        <v>46</v>
      </c>
      <c r="N23" t="s">
        <v>524</v>
      </c>
      <c r="O23" t="s">
        <v>598</v>
      </c>
      <c r="P23">
        <v>478</v>
      </c>
      <c r="Q23">
        <v>202</v>
      </c>
      <c r="R23">
        <v>10</v>
      </c>
      <c r="S23">
        <v>680</v>
      </c>
      <c r="T23">
        <v>6800</v>
      </c>
      <c r="U23">
        <v>8.0129758124560066E-2</v>
      </c>
    </row>
    <row r="24" spans="1:21" x14ac:dyDescent="0.25">
      <c r="A24">
        <v>177</v>
      </c>
      <c r="B24" t="s">
        <v>622</v>
      </c>
      <c r="C24" s="1">
        <v>43292</v>
      </c>
      <c r="D24" s="1">
        <v>43294</v>
      </c>
      <c r="E24" t="s">
        <v>81</v>
      </c>
      <c r="F24" t="s">
        <v>132</v>
      </c>
      <c r="G24" t="s">
        <v>133</v>
      </c>
      <c r="H24" t="s">
        <v>41</v>
      </c>
      <c r="I24" t="s">
        <v>134</v>
      </c>
      <c r="J24" t="s">
        <v>43</v>
      </c>
      <c r="K24" t="s">
        <v>71</v>
      </c>
      <c r="L24" t="s">
        <v>488</v>
      </c>
      <c r="M24" t="s">
        <v>46</v>
      </c>
      <c r="N24" t="s">
        <v>425</v>
      </c>
      <c r="O24" t="s">
        <v>489</v>
      </c>
      <c r="P24">
        <v>4970</v>
      </c>
      <c r="Q24">
        <v>1840</v>
      </c>
      <c r="R24">
        <v>11</v>
      </c>
      <c r="S24">
        <v>6810</v>
      </c>
      <c r="T24">
        <v>74910</v>
      </c>
      <c r="U24">
        <v>4.1421957179318548E-2</v>
      </c>
    </row>
    <row r="25" spans="1:21" x14ac:dyDescent="0.25">
      <c r="A25">
        <v>181</v>
      </c>
      <c r="B25" t="s">
        <v>626</v>
      </c>
      <c r="C25" s="1">
        <v>43299</v>
      </c>
      <c r="D25" s="1">
        <v>43300</v>
      </c>
      <c r="E25" t="s">
        <v>124</v>
      </c>
      <c r="F25" t="s">
        <v>67</v>
      </c>
      <c r="G25" t="s">
        <v>68</v>
      </c>
      <c r="H25" t="s">
        <v>69</v>
      </c>
      <c r="I25" t="s">
        <v>70</v>
      </c>
      <c r="J25" t="s">
        <v>43</v>
      </c>
      <c r="K25" t="s">
        <v>71</v>
      </c>
      <c r="L25" t="s">
        <v>555</v>
      </c>
      <c r="M25" t="s">
        <v>46</v>
      </c>
      <c r="N25" t="s">
        <v>524</v>
      </c>
      <c r="O25" t="s">
        <v>556</v>
      </c>
      <c r="P25">
        <v>393</v>
      </c>
      <c r="Q25">
        <v>106</v>
      </c>
      <c r="R25">
        <v>7</v>
      </c>
      <c r="S25">
        <v>499</v>
      </c>
      <c r="T25">
        <v>3493</v>
      </c>
      <c r="U25">
        <v>6.0530066708165183E-3</v>
      </c>
    </row>
    <row r="26" spans="1:21" x14ac:dyDescent="0.25">
      <c r="A26">
        <v>196</v>
      </c>
      <c r="B26" t="s">
        <v>641</v>
      </c>
      <c r="C26" s="1">
        <v>43310</v>
      </c>
      <c r="D26" s="1">
        <v>43312</v>
      </c>
      <c r="E26" t="s">
        <v>50</v>
      </c>
      <c r="F26" t="s">
        <v>67</v>
      </c>
      <c r="G26" t="s">
        <v>68</v>
      </c>
      <c r="H26" t="s">
        <v>69</v>
      </c>
      <c r="I26" t="s">
        <v>70</v>
      </c>
      <c r="J26" t="s">
        <v>43</v>
      </c>
      <c r="K26" t="s">
        <v>71</v>
      </c>
      <c r="L26" t="s">
        <v>92</v>
      </c>
      <c r="M26" t="s">
        <v>56</v>
      </c>
      <c r="N26" t="s">
        <v>57</v>
      </c>
      <c r="O26" t="s">
        <v>93</v>
      </c>
      <c r="P26">
        <v>1938</v>
      </c>
      <c r="Q26">
        <v>776</v>
      </c>
      <c r="R26">
        <v>3</v>
      </c>
      <c r="S26">
        <v>2714</v>
      </c>
      <c r="T26">
        <v>8142</v>
      </c>
      <c r="U26">
        <v>4.9167458748674868E-3</v>
      </c>
    </row>
    <row r="27" spans="1:21" x14ac:dyDescent="0.25">
      <c r="A27">
        <v>201</v>
      </c>
      <c r="B27" t="s">
        <v>646</v>
      </c>
      <c r="C27" s="1">
        <v>43318</v>
      </c>
      <c r="D27" s="1">
        <v>43318</v>
      </c>
      <c r="E27" t="s">
        <v>81</v>
      </c>
      <c r="F27" t="s">
        <v>145</v>
      </c>
      <c r="G27" t="s">
        <v>146</v>
      </c>
      <c r="H27" t="s">
        <v>41</v>
      </c>
      <c r="I27" t="s">
        <v>113</v>
      </c>
      <c r="J27" t="s">
        <v>43</v>
      </c>
      <c r="K27" t="s">
        <v>71</v>
      </c>
      <c r="L27" t="s">
        <v>266</v>
      </c>
      <c r="M27" t="s">
        <v>56</v>
      </c>
      <c r="N27" t="s">
        <v>215</v>
      </c>
      <c r="O27" t="s">
        <v>267</v>
      </c>
      <c r="P27">
        <v>221</v>
      </c>
      <c r="Q27">
        <v>67</v>
      </c>
      <c r="R27">
        <v>12</v>
      </c>
      <c r="S27">
        <v>288</v>
      </c>
      <c r="T27">
        <v>3456</v>
      </c>
      <c r="U27">
        <v>0.05</v>
      </c>
    </row>
    <row r="28" spans="1:21" x14ac:dyDescent="0.25">
      <c r="A28">
        <v>207</v>
      </c>
      <c r="B28" t="s">
        <v>652</v>
      </c>
      <c r="C28" s="1">
        <v>43323</v>
      </c>
      <c r="D28" s="1">
        <v>43324</v>
      </c>
      <c r="E28" t="s">
        <v>81</v>
      </c>
      <c r="F28" t="s">
        <v>132</v>
      </c>
      <c r="G28" t="s">
        <v>133</v>
      </c>
      <c r="H28" t="s">
        <v>41</v>
      </c>
      <c r="I28" t="s">
        <v>134</v>
      </c>
      <c r="J28" t="s">
        <v>43</v>
      </c>
      <c r="K28" t="s">
        <v>71</v>
      </c>
      <c r="L28" t="s">
        <v>62</v>
      </c>
      <c r="M28" t="s">
        <v>63</v>
      </c>
      <c r="N28" t="s">
        <v>64</v>
      </c>
      <c r="O28" t="s">
        <v>65</v>
      </c>
      <c r="P28">
        <v>290</v>
      </c>
      <c r="Q28">
        <v>53</v>
      </c>
      <c r="R28">
        <v>11</v>
      </c>
      <c r="S28">
        <v>343</v>
      </c>
      <c r="T28">
        <v>3773</v>
      </c>
      <c r="U28">
        <v>4.1421957179318548E-2</v>
      </c>
    </row>
    <row r="29" spans="1:21" x14ac:dyDescent="0.25">
      <c r="A29">
        <v>227</v>
      </c>
      <c r="B29" t="s">
        <v>672</v>
      </c>
      <c r="C29" s="1">
        <v>43349</v>
      </c>
      <c r="D29" s="1">
        <v>43352</v>
      </c>
      <c r="E29" t="s">
        <v>50</v>
      </c>
      <c r="F29" t="s">
        <v>67</v>
      </c>
      <c r="G29" t="s">
        <v>68</v>
      </c>
      <c r="H29" t="s">
        <v>69</v>
      </c>
      <c r="I29" t="s">
        <v>70</v>
      </c>
      <c r="J29" t="s">
        <v>43</v>
      </c>
      <c r="K29" t="s">
        <v>71</v>
      </c>
      <c r="L29" t="s">
        <v>186</v>
      </c>
      <c r="M29" t="s">
        <v>56</v>
      </c>
      <c r="N29" t="s">
        <v>57</v>
      </c>
      <c r="O29" t="s">
        <v>187</v>
      </c>
      <c r="P29">
        <v>1728</v>
      </c>
      <c r="Q29">
        <v>572</v>
      </c>
      <c r="R29">
        <v>6</v>
      </c>
      <c r="S29">
        <v>2300</v>
      </c>
      <c r="T29">
        <v>13800</v>
      </c>
      <c r="U29">
        <v>0.08</v>
      </c>
    </row>
    <row r="30" spans="1:21" x14ac:dyDescent="0.25">
      <c r="A30">
        <v>242</v>
      </c>
      <c r="B30" t="s">
        <v>687</v>
      </c>
      <c r="C30" s="1">
        <v>43374</v>
      </c>
      <c r="D30" s="1">
        <v>43379</v>
      </c>
      <c r="E30" t="s">
        <v>38</v>
      </c>
      <c r="F30" t="s">
        <v>111</v>
      </c>
      <c r="G30" t="s">
        <v>112</v>
      </c>
      <c r="H30" t="s">
        <v>41</v>
      </c>
      <c r="I30" t="s">
        <v>113</v>
      </c>
      <c r="J30" t="s">
        <v>43</v>
      </c>
      <c r="K30" t="s">
        <v>71</v>
      </c>
      <c r="L30" t="s">
        <v>561</v>
      </c>
      <c r="M30" t="s">
        <v>63</v>
      </c>
      <c r="N30" t="s">
        <v>546</v>
      </c>
      <c r="O30" t="s">
        <v>562</v>
      </c>
      <c r="P30">
        <v>42</v>
      </c>
      <c r="Q30">
        <v>15</v>
      </c>
      <c r="R30">
        <v>15</v>
      </c>
      <c r="S30">
        <v>57</v>
      </c>
      <c r="T30">
        <v>855</v>
      </c>
      <c r="U30">
        <v>4.7414327833935961E-2</v>
      </c>
    </row>
    <row r="31" spans="1:21" x14ac:dyDescent="0.25">
      <c r="A31">
        <v>243</v>
      </c>
      <c r="B31" t="s">
        <v>688</v>
      </c>
      <c r="C31" s="1">
        <v>43374</v>
      </c>
      <c r="D31" s="1">
        <v>43381</v>
      </c>
      <c r="E31" t="s">
        <v>38</v>
      </c>
      <c r="F31" t="s">
        <v>111</v>
      </c>
      <c r="G31" t="s">
        <v>112</v>
      </c>
      <c r="H31" t="s">
        <v>41</v>
      </c>
      <c r="I31" t="s">
        <v>113</v>
      </c>
      <c r="J31" t="s">
        <v>43</v>
      </c>
      <c r="K31" t="s">
        <v>71</v>
      </c>
      <c r="L31" t="s">
        <v>108</v>
      </c>
      <c r="M31" t="s">
        <v>63</v>
      </c>
      <c r="N31" t="s">
        <v>64</v>
      </c>
      <c r="O31" t="s">
        <v>109</v>
      </c>
      <c r="P31">
        <v>260</v>
      </c>
      <c r="Q31">
        <v>113</v>
      </c>
      <c r="R31">
        <v>15</v>
      </c>
      <c r="S31">
        <v>373</v>
      </c>
      <c r="T31">
        <v>5595</v>
      </c>
      <c r="U31">
        <v>4.7414327833935961E-2</v>
      </c>
    </row>
    <row r="32" spans="1:21" x14ac:dyDescent="0.25">
      <c r="A32">
        <v>251</v>
      </c>
      <c r="B32" t="s">
        <v>696</v>
      </c>
      <c r="C32" s="1">
        <v>43379</v>
      </c>
      <c r="D32" s="1">
        <v>43380</v>
      </c>
      <c r="E32" t="s">
        <v>81</v>
      </c>
      <c r="F32" t="s">
        <v>132</v>
      </c>
      <c r="G32" t="s">
        <v>133</v>
      </c>
      <c r="H32" t="s">
        <v>41</v>
      </c>
      <c r="I32" t="s">
        <v>134</v>
      </c>
      <c r="J32" t="s">
        <v>43</v>
      </c>
      <c r="K32" t="s">
        <v>71</v>
      </c>
      <c r="L32" t="s">
        <v>465</v>
      </c>
      <c r="M32" t="s">
        <v>46</v>
      </c>
      <c r="N32" t="s">
        <v>425</v>
      </c>
      <c r="O32" t="s">
        <v>466</v>
      </c>
      <c r="P32">
        <v>1425</v>
      </c>
      <c r="Q32">
        <v>615</v>
      </c>
      <c r="R32">
        <v>18</v>
      </c>
      <c r="S32">
        <v>2040</v>
      </c>
      <c r="T32">
        <v>36720</v>
      </c>
      <c r="U32">
        <v>0.12713877597967588</v>
      </c>
    </row>
    <row r="33" spans="1:21" x14ac:dyDescent="0.25">
      <c r="A33">
        <v>253</v>
      </c>
      <c r="B33" t="s">
        <v>698</v>
      </c>
      <c r="C33" s="1">
        <v>43379</v>
      </c>
      <c r="D33" s="1">
        <v>43381</v>
      </c>
      <c r="E33" t="s">
        <v>81</v>
      </c>
      <c r="F33" t="s">
        <v>145</v>
      </c>
      <c r="G33" t="s">
        <v>146</v>
      </c>
      <c r="H33" t="s">
        <v>41</v>
      </c>
      <c r="I33" t="s">
        <v>113</v>
      </c>
      <c r="J33" t="s">
        <v>43</v>
      </c>
      <c r="K33" t="s">
        <v>71</v>
      </c>
      <c r="L33" t="s">
        <v>564</v>
      </c>
      <c r="M33" t="s">
        <v>63</v>
      </c>
      <c r="N33" t="s">
        <v>546</v>
      </c>
      <c r="O33" t="s">
        <v>565</v>
      </c>
      <c r="P33">
        <v>28</v>
      </c>
      <c r="Q33">
        <v>10</v>
      </c>
      <c r="R33">
        <v>12</v>
      </c>
      <c r="S33">
        <v>38</v>
      </c>
      <c r="T33">
        <v>456</v>
      </c>
      <c r="U33">
        <v>0.05</v>
      </c>
    </row>
    <row r="34" spans="1:21" x14ac:dyDescent="0.25">
      <c r="A34">
        <v>256</v>
      </c>
      <c r="B34" t="s">
        <v>701</v>
      </c>
      <c r="C34" s="1">
        <v>43379</v>
      </c>
      <c r="D34" s="1">
        <v>43381</v>
      </c>
      <c r="E34" t="s">
        <v>81</v>
      </c>
      <c r="F34" t="s">
        <v>82</v>
      </c>
      <c r="G34" t="s">
        <v>83</v>
      </c>
      <c r="H34" t="s">
        <v>41</v>
      </c>
      <c r="I34" t="s">
        <v>84</v>
      </c>
      <c r="J34" t="s">
        <v>43</v>
      </c>
      <c r="K34" t="s">
        <v>71</v>
      </c>
      <c r="L34" t="s">
        <v>208</v>
      </c>
      <c r="M34" t="s">
        <v>63</v>
      </c>
      <c r="N34" t="s">
        <v>64</v>
      </c>
      <c r="O34" t="s">
        <v>209</v>
      </c>
      <c r="P34">
        <v>280</v>
      </c>
      <c r="Q34">
        <v>104</v>
      </c>
      <c r="R34">
        <v>13</v>
      </c>
      <c r="S34">
        <v>384</v>
      </c>
      <c r="T34">
        <v>4992</v>
      </c>
      <c r="U34">
        <v>1.1640347331784961E-2</v>
      </c>
    </row>
    <row r="35" spans="1:21" x14ac:dyDescent="0.25">
      <c r="A35">
        <v>259</v>
      </c>
      <c r="B35" t="s">
        <v>704</v>
      </c>
      <c r="C35" s="1">
        <v>43384</v>
      </c>
      <c r="D35" s="1">
        <v>43386</v>
      </c>
      <c r="E35" t="s">
        <v>81</v>
      </c>
      <c r="F35" t="s">
        <v>132</v>
      </c>
      <c r="G35" t="s">
        <v>133</v>
      </c>
      <c r="H35" t="s">
        <v>41</v>
      </c>
      <c r="I35" t="s">
        <v>134</v>
      </c>
      <c r="J35" t="s">
        <v>43</v>
      </c>
      <c r="K35" t="s">
        <v>71</v>
      </c>
      <c r="L35" t="s">
        <v>545</v>
      </c>
      <c r="M35" t="s">
        <v>63</v>
      </c>
      <c r="N35" t="s">
        <v>546</v>
      </c>
      <c r="O35" t="s">
        <v>547</v>
      </c>
      <c r="P35">
        <v>31</v>
      </c>
      <c r="Q35">
        <v>13</v>
      </c>
      <c r="R35">
        <v>11</v>
      </c>
      <c r="S35">
        <v>44</v>
      </c>
      <c r="T35">
        <v>484</v>
      </c>
      <c r="U35">
        <v>4.1421957179318548E-2</v>
      </c>
    </row>
    <row r="36" spans="1:21" x14ac:dyDescent="0.25">
      <c r="A36">
        <v>262</v>
      </c>
      <c r="B36" t="s">
        <v>707</v>
      </c>
      <c r="C36" s="1">
        <v>43391</v>
      </c>
      <c r="D36" s="1">
        <v>43392</v>
      </c>
      <c r="E36" t="s">
        <v>124</v>
      </c>
      <c r="F36" t="s">
        <v>67</v>
      </c>
      <c r="G36" t="s">
        <v>68</v>
      </c>
      <c r="H36" t="s">
        <v>69</v>
      </c>
      <c r="I36" t="s">
        <v>70</v>
      </c>
      <c r="J36" t="s">
        <v>43</v>
      </c>
      <c r="K36" t="s">
        <v>71</v>
      </c>
      <c r="L36" t="s">
        <v>594</v>
      </c>
      <c r="M36" t="s">
        <v>56</v>
      </c>
      <c r="N36" t="s">
        <v>284</v>
      </c>
      <c r="O36" t="s">
        <v>595</v>
      </c>
      <c r="P36">
        <v>631</v>
      </c>
      <c r="Q36">
        <v>172</v>
      </c>
      <c r="R36">
        <v>7</v>
      </c>
      <c r="S36">
        <v>803</v>
      </c>
      <c r="T36">
        <v>5621</v>
      </c>
      <c r="U36">
        <v>6.0530066708165183E-3</v>
      </c>
    </row>
    <row r="37" spans="1:21" x14ac:dyDescent="0.25">
      <c r="A37">
        <v>263</v>
      </c>
      <c r="B37" t="s">
        <v>708</v>
      </c>
      <c r="C37" s="1">
        <v>43392</v>
      </c>
      <c r="D37" s="1">
        <v>43394</v>
      </c>
      <c r="E37" t="s">
        <v>50</v>
      </c>
      <c r="F37" t="s">
        <v>82</v>
      </c>
      <c r="G37" t="s">
        <v>83</v>
      </c>
      <c r="H37" t="s">
        <v>41</v>
      </c>
      <c r="I37" t="s">
        <v>84</v>
      </c>
      <c r="J37" t="s">
        <v>43</v>
      </c>
      <c r="K37" t="s">
        <v>71</v>
      </c>
      <c r="L37" t="s">
        <v>260</v>
      </c>
      <c r="M37" t="s">
        <v>46</v>
      </c>
      <c r="N37" t="s">
        <v>227</v>
      </c>
      <c r="O37" t="s">
        <v>261</v>
      </c>
      <c r="P37">
        <v>256</v>
      </c>
      <c r="Q37">
        <v>86</v>
      </c>
      <c r="R37">
        <v>10</v>
      </c>
      <c r="S37">
        <v>342</v>
      </c>
      <c r="T37">
        <v>3420</v>
      </c>
      <c r="U37">
        <v>0.11811784100136087</v>
      </c>
    </row>
    <row r="38" spans="1:21" x14ac:dyDescent="0.25">
      <c r="A38">
        <v>264</v>
      </c>
      <c r="B38" t="s">
        <v>709</v>
      </c>
      <c r="C38" s="1">
        <v>43394</v>
      </c>
      <c r="D38" s="1">
        <v>43395</v>
      </c>
      <c r="E38" t="s">
        <v>81</v>
      </c>
      <c r="F38" t="s">
        <v>82</v>
      </c>
      <c r="G38" t="s">
        <v>83</v>
      </c>
      <c r="H38" t="s">
        <v>41</v>
      </c>
      <c r="I38" t="s">
        <v>84</v>
      </c>
      <c r="J38" t="s">
        <v>43</v>
      </c>
      <c r="K38" t="s">
        <v>71</v>
      </c>
      <c r="L38" t="s">
        <v>364</v>
      </c>
      <c r="M38" t="s">
        <v>56</v>
      </c>
      <c r="N38" t="s">
        <v>284</v>
      </c>
      <c r="O38" t="s">
        <v>365</v>
      </c>
      <c r="P38">
        <v>247</v>
      </c>
      <c r="Q38">
        <v>125</v>
      </c>
      <c r="R38">
        <v>10</v>
      </c>
      <c r="S38">
        <v>372</v>
      </c>
      <c r="T38">
        <v>3720</v>
      </c>
      <c r="U38">
        <v>8.0129758124560066E-2</v>
      </c>
    </row>
    <row r="39" spans="1:21" x14ac:dyDescent="0.25">
      <c r="A39">
        <v>270</v>
      </c>
      <c r="B39" t="s">
        <v>715</v>
      </c>
      <c r="C39" s="1">
        <v>43404</v>
      </c>
      <c r="D39" s="1">
        <v>43410</v>
      </c>
      <c r="E39" t="s">
        <v>38</v>
      </c>
      <c r="F39" t="s">
        <v>111</v>
      </c>
      <c r="G39" t="s">
        <v>112</v>
      </c>
      <c r="H39" t="s">
        <v>41</v>
      </c>
      <c r="I39" t="s">
        <v>113</v>
      </c>
      <c r="J39" t="s">
        <v>43</v>
      </c>
      <c r="K39" t="s">
        <v>71</v>
      </c>
      <c r="L39" t="s">
        <v>150</v>
      </c>
      <c r="M39" t="s">
        <v>46</v>
      </c>
      <c r="N39" t="s">
        <v>47</v>
      </c>
      <c r="O39" t="s">
        <v>151</v>
      </c>
      <c r="P39">
        <v>435</v>
      </c>
      <c r="Q39">
        <v>149</v>
      </c>
      <c r="R39">
        <v>15</v>
      </c>
      <c r="S39">
        <v>584</v>
      </c>
      <c r="T39">
        <v>8760</v>
      </c>
      <c r="U39">
        <v>4.7414327833935961E-2</v>
      </c>
    </row>
    <row r="40" spans="1:21" x14ac:dyDescent="0.25">
      <c r="A40">
        <v>293</v>
      </c>
      <c r="B40" t="s">
        <v>738</v>
      </c>
      <c r="C40" s="1">
        <v>43434</v>
      </c>
      <c r="D40" s="1">
        <v>43441</v>
      </c>
      <c r="E40" t="s">
        <v>38</v>
      </c>
      <c r="F40" t="s">
        <v>132</v>
      </c>
      <c r="G40" t="s">
        <v>133</v>
      </c>
      <c r="H40" t="s">
        <v>41</v>
      </c>
      <c r="I40" t="s">
        <v>134</v>
      </c>
      <c r="J40" t="s">
        <v>43</v>
      </c>
      <c r="K40" t="s">
        <v>71</v>
      </c>
      <c r="L40" t="s">
        <v>275</v>
      </c>
      <c r="M40" t="s">
        <v>56</v>
      </c>
      <c r="N40" t="s">
        <v>215</v>
      </c>
      <c r="O40" t="s">
        <v>276</v>
      </c>
      <c r="P40">
        <v>571</v>
      </c>
      <c r="Q40">
        <v>167</v>
      </c>
      <c r="R40">
        <v>12</v>
      </c>
      <c r="S40">
        <v>738</v>
      </c>
      <c r="T40">
        <v>8856</v>
      </c>
      <c r="U40">
        <v>3.904032469024666E-2</v>
      </c>
    </row>
    <row r="41" spans="1:21" x14ac:dyDescent="0.25">
      <c r="A41">
        <v>330</v>
      </c>
      <c r="B41" t="s">
        <v>775</v>
      </c>
      <c r="C41" s="1">
        <v>43477</v>
      </c>
      <c r="D41" s="1">
        <v>43479</v>
      </c>
      <c r="E41" t="s">
        <v>50</v>
      </c>
      <c r="F41" t="s">
        <v>111</v>
      </c>
      <c r="G41" t="s">
        <v>112</v>
      </c>
      <c r="H41" t="s">
        <v>41</v>
      </c>
      <c r="I41" t="s">
        <v>113</v>
      </c>
      <c r="J41" t="s">
        <v>43</v>
      </c>
      <c r="K41" t="s">
        <v>71</v>
      </c>
      <c r="L41" t="s">
        <v>173</v>
      </c>
      <c r="M41" t="s">
        <v>46</v>
      </c>
      <c r="N41" t="s">
        <v>47</v>
      </c>
      <c r="O41" t="s">
        <v>174</v>
      </c>
      <c r="P41">
        <v>342</v>
      </c>
      <c r="Q41">
        <v>152</v>
      </c>
      <c r="R41">
        <v>5</v>
      </c>
      <c r="S41">
        <v>494</v>
      </c>
      <c r="T41">
        <v>2470</v>
      </c>
      <c r="U41">
        <v>5.4410304364548828E-2</v>
      </c>
    </row>
    <row r="42" spans="1:21" x14ac:dyDescent="0.25">
      <c r="A42">
        <v>336</v>
      </c>
      <c r="B42" t="s">
        <v>781</v>
      </c>
      <c r="C42" s="1">
        <v>43480</v>
      </c>
      <c r="D42" s="1">
        <v>43482</v>
      </c>
      <c r="E42" t="s">
        <v>50</v>
      </c>
      <c r="F42" t="s">
        <v>82</v>
      </c>
      <c r="G42" t="s">
        <v>83</v>
      </c>
      <c r="H42" t="s">
        <v>41</v>
      </c>
      <c r="I42" t="s">
        <v>84</v>
      </c>
      <c r="J42" t="s">
        <v>43</v>
      </c>
      <c r="K42" t="s">
        <v>71</v>
      </c>
      <c r="L42" t="s">
        <v>208</v>
      </c>
      <c r="M42" t="s">
        <v>63</v>
      </c>
      <c r="N42" t="s">
        <v>64</v>
      </c>
      <c r="O42" t="s">
        <v>209</v>
      </c>
      <c r="P42">
        <v>510</v>
      </c>
      <c r="Q42">
        <v>72</v>
      </c>
      <c r="R42">
        <v>4</v>
      </c>
      <c r="S42">
        <v>582</v>
      </c>
      <c r="T42">
        <v>2328</v>
      </c>
      <c r="U42">
        <v>0.03</v>
      </c>
    </row>
    <row r="43" spans="1:21" x14ac:dyDescent="0.25">
      <c r="A43">
        <v>356</v>
      </c>
      <c r="B43" t="s">
        <v>801</v>
      </c>
      <c r="C43" s="1">
        <v>43514</v>
      </c>
      <c r="D43" s="1">
        <v>43514</v>
      </c>
      <c r="E43" t="s">
        <v>81</v>
      </c>
      <c r="F43" t="s">
        <v>82</v>
      </c>
      <c r="G43" t="s">
        <v>83</v>
      </c>
      <c r="H43" t="s">
        <v>41</v>
      </c>
      <c r="I43" t="s">
        <v>84</v>
      </c>
      <c r="J43" t="s">
        <v>43</v>
      </c>
      <c r="K43" t="s">
        <v>71</v>
      </c>
      <c r="L43" t="s">
        <v>418</v>
      </c>
      <c r="M43" t="s">
        <v>56</v>
      </c>
      <c r="N43" t="s">
        <v>284</v>
      </c>
      <c r="O43" t="s">
        <v>419</v>
      </c>
      <c r="P43">
        <v>580</v>
      </c>
      <c r="Q43">
        <v>140</v>
      </c>
      <c r="R43">
        <v>10</v>
      </c>
      <c r="S43">
        <v>720</v>
      </c>
      <c r="T43">
        <v>7200</v>
      </c>
      <c r="U43">
        <v>0.06</v>
      </c>
    </row>
    <row r="44" spans="1:21" x14ac:dyDescent="0.25">
      <c r="A44">
        <v>358</v>
      </c>
      <c r="B44" t="s">
        <v>803</v>
      </c>
      <c r="C44" s="1">
        <v>43516</v>
      </c>
      <c r="D44" s="1">
        <v>43518</v>
      </c>
      <c r="E44" t="s">
        <v>81</v>
      </c>
      <c r="F44" t="s">
        <v>82</v>
      </c>
      <c r="G44" t="s">
        <v>83</v>
      </c>
      <c r="H44" t="s">
        <v>41</v>
      </c>
      <c r="I44" t="s">
        <v>84</v>
      </c>
      <c r="J44" t="s">
        <v>43</v>
      </c>
      <c r="K44" t="s">
        <v>71</v>
      </c>
      <c r="L44" t="s">
        <v>85</v>
      </c>
      <c r="M44" t="s">
        <v>46</v>
      </c>
      <c r="N44" t="s">
        <v>47</v>
      </c>
      <c r="O44" t="s">
        <v>86</v>
      </c>
      <c r="P44">
        <v>269</v>
      </c>
      <c r="Q44">
        <v>135</v>
      </c>
      <c r="R44">
        <v>13</v>
      </c>
      <c r="S44">
        <v>404</v>
      </c>
      <c r="T44">
        <v>5252</v>
      </c>
      <c r="U44">
        <v>5.9070328007337712E-2</v>
      </c>
    </row>
    <row r="45" spans="1:21" x14ac:dyDescent="0.25">
      <c r="A45">
        <v>363</v>
      </c>
      <c r="B45" t="s">
        <v>808</v>
      </c>
      <c r="C45" s="1">
        <v>43522</v>
      </c>
      <c r="D45" s="1">
        <v>43524</v>
      </c>
      <c r="E45" t="s">
        <v>50</v>
      </c>
      <c r="F45" t="s">
        <v>111</v>
      </c>
      <c r="G45" t="s">
        <v>112</v>
      </c>
      <c r="H45" t="s">
        <v>41</v>
      </c>
      <c r="I45" t="s">
        <v>113</v>
      </c>
      <c r="J45" t="s">
        <v>43</v>
      </c>
      <c r="K45" t="s">
        <v>71</v>
      </c>
      <c r="L45" t="s">
        <v>150</v>
      </c>
      <c r="M45" t="s">
        <v>46</v>
      </c>
      <c r="N45" t="s">
        <v>47</v>
      </c>
      <c r="O45" t="s">
        <v>151</v>
      </c>
      <c r="P45">
        <v>1121</v>
      </c>
      <c r="Q45">
        <v>528</v>
      </c>
      <c r="R45">
        <v>14</v>
      </c>
      <c r="S45">
        <v>1649</v>
      </c>
      <c r="T45">
        <v>23086</v>
      </c>
      <c r="U45">
        <v>7.3849598368023434E-2</v>
      </c>
    </row>
    <row r="46" spans="1:21" x14ac:dyDescent="0.25">
      <c r="A46">
        <v>367</v>
      </c>
      <c r="B46" t="s">
        <v>812</v>
      </c>
      <c r="C46" s="1">
        <v>43525</v>
      </c>
      <c r="D46" s="1">
        <v>43525</v>
      </c>
      <c r="E46" t="s">
        <v>81</v>
      </c>
      <c r="F46" t="s">
        <v>67</v>
      </c>
      <c r="G46" t="s">
        <v>68</v>
      </c>
      <c r="H46" t="s">
        <v>69</v>
      </c>
      <c r="I46" t="s">
        <v>70</v>
      </c>
      <c r="J46" t="s">
        <v>43</v>
      </c>
      <c r="K46" t="s">
        <v>71</v>
      </c>
      <c r="L46" t="s">
        <v>594</v>
      </c>
      <c r="M46" t="s">
        <v>56</v>
      </c>
      <c r="N46" t="s">
        <v>284</v>
      </c>
      <c r="O46" t="s">
        <v>595</v>
      </c>
      <c r="P46">
        <v>942</v>
      </c>
      <c r="Q46">
        <v>434</v>
      </c>
      <c r="R46">
        <v>6</v>
      </c>
      <c r="S46">
        <v>1376</v>
      </c>
      <c r="T46">
        <v>8256</v>
      </c>
      <c r="U46">
        <v>0.14535181757226015</v>
      </c>
    </row>
    <row r="47" spans="1:21" x14ac:dyDescent="0.25">
      <c r="A47">
        <v>375</v>
      </c>
      <c r="B47" t="s">
        <v>820</v>
      </c>
      <c r="C47" s="1">
        <v>43531</v>
      </c>
      <c r="D47" s="1">
        <v>43536</v>
      </c>
      <c r="E47" t="s">
        <v>38</v>
      </c>
      <c r="F47" t="s">
        <v>111</v>
      </c>
      <c r="G47" t="s">
        <v>112</v>
      </c>
      <c r="H47" t="s">
        <v>41</v>
      </c>
      <c r="I47" t="s">
        <v>113</v>
      </c>
      <c r="J47" t="s">
        <v>43</v>
      </c>
      <c r="K47" t="s">
        <v>71</v>
      </c>
      <c r="L47" t="s">
        <v>303</v>
      </c>
      <c r="M47" t="s">
        <v>63</v>
      </c>
      <c r="N47" t="s">
        <v>245</v>
      </c>
      <c r="O47" t="s">
        <v>304</v>
      </c>
      <c r="P47">
        <v>1719</v>
      </c>
      <c r="Q47">
        <v>517</v>
      </c>
      <c r="R47">
        <v>4</v>
      </c>
      <c r="S47">
        <v>2236</v>
      </c>
      <c r="T47">
        <v>8944</v>
      </c>
      <c r="U47">
        <v>0.11099993611102747</v>
      </c>
    </row>
    <row r="48" spans="1:21" x14ac:dyDescent="0.25">
      <c r="A48">
        <v>376</v>
      </c>
      <c r="B48" t="s">
        <v>821</v>
      </c>
      <c r="C48" s="1">
        <v>43531</v>
      </c>
      <c r="D48" s="1">
        <v>43536</v>
      </c>
      <c r="E48" t="s">
        <v>38</v>
      </c>
      <c r="F48" t="s">
        <v>82</v>
      </c>
      <c r="G48" t="s">
        <v>83</v>
      </c>
      <c r="H48" t="s">
        <v>41</v>
      </c>
      <c r="I48" t="s">
        <v>84</v>
      </c>
      <c r="J48" t="s">
        <v>43</v>
      </c>
      <c r="K48" t="s">
        <v>71</v>
      </c>
      <c r="L48" t="s">
        <v>260</v>
      </c>
      <c r="M48" t="s">
        <v>46</v>
      </c>
      <c r="N48" t="s">
        <v>227</v>
      </c>
      <c r="O48" t="s">
        <v>261</v>
      </c>
      <c r="P48">
        <v>258</v>
      </c>
      <c r="Q48">
        <v>99</v>
      </c>
      <c r="R48">
        <v>17</v>
      </c>
      <c r="S48">
        <v>357</v>
      </c>
      <c r="T48">
        <v>6069</v>
      </c>
      <c r="U48">
        <v>7.0052183168659255E-3</v>
      </c>
    </row>
    <row r="49" spans="1:21" x14ac:dyDescent="0.25">
      <c r="A49">
        <v>378</v>
      </c>
      <c r="B49" t="s">
        <v>823</v>
      </c>
      <c r="C49" s="1">
        <v>43536</v>
      </c>
      <c r="D49" s="1">
        <v>43539</v>
      </c>
      <c r="E49" t="s">
        <v>50</v>
      </c>
      <c r="F49" t="s">
        <v>132</v>
      </c>
      <c r="G49" t="s">
        <v>133</v>
      </c>
      <c r="H49" t="s">
        <v>41</v>
      </c>
      <c r="I49" t="s">
        <v>134</v>
      </c>
      <c r="J49" t="s">
        <v>43</v>
      </c>
      <c r="K49" t="s">
        <v>71</v>
      </c>
      <c r="L49" t="s">
        <v>488</v>
      </c>
      <c r="M49" t="s">
        <v>46</v>
      </c>
      <c r="N49" t="s">
        <v>425</v>
      </c>
      <c r="O49" t="s">
        <v>489</v>
      </c>
      <c r="P49">
        <v>5763</v>
      </c>
      <c r="Q49">
        <v>1500</v>
      </c>
      <c r="R49">
        <v>7</v>
      </c>
      <c r="S49">
        <v>7263</v>
      </c>
      <c r="T49">
        <v>50841</v>
      </c>
      <c r="U49">
        <v>0.06</v>
      </c>
    </row>
    <row r="50" spans="1:21" x14ac:dyDescent="0.25">
      <c r="A50">
        <v>386</v>
      </c>
      <c r="B50" t="s">
        <v>831</v>
      </c>
      <c r="C50" s="1">
        <v>43545</v>
      </c>
      <c r="D50" s="1">
        <v>43546</v>
      </c>
      <c r="E50" t="s">
        <v>124</v>
      </c>
      <c r="F50" t="s">
        <v>132</v>
      </c>
      <c r="G50" t="s">
        <v>133</v>
      </c>
      <c r="H50" t="s">
        <v>41</v>
      </c>
      <c r="I50" t="s">
        <v>134</v>
      </c>
      <c r="J50" t="s">
        <v>43</v>
      </c>
      <c r="K50" t="s">
        <v>71</v>
      </c>
      <c r="L50" t="s">
        <v>561</v>
      </c>
      <c r="M50" t="s">
        <v>63</v>
      </c>
      <c r="N50" t="s">
        <v>546</v>
      </c>
      <c r="O50" t="s">
        <v>562</v>
      </c>
      <c r="P50">
        <v>79</v>
      </c>
      <c r="Q50">
        <v>16</v>
      </c>
      <c r="R50">
        <v>14</v>
      </c>
      <c r="S50">
        <v>95</v>
      </c>
      <c r="T50">
        <v>1330</v>
      </c>
      <c r="U50">
        <v>0.05</v>
      </c>
    </row>
    <row r="51" spans="1:21" x14ac:dyDescent="0.25">
      <c r="A51">
        <v>387</v>
      </c>
      <c r="B51" t="s">
        <v>832</v>
      </c>
      <c r="C51" s="1">
        <v>43545</v>
      </c>
      <c r="D51" s="1">
        <v>43545</v>
      </c>
      <c r="E51" t="s">
        <v>81</v>
      </c>
      <c r="F51" t="s">
        <v>132</v>
      </c>
      <c r="G51" t="s">
        <v>133</v>
      </c>
      <c r="H51" t="s">
        <v>41</v>
      </c>
      <c r="I51" t="s">
        <v>134</v>
      </c>
      <c r="J51" t="s">
        <v>43</v>
      </c>
      <c r="K51" t="s">
        <v>71</v>
      </c>
      <c r="L51" t="s">
        <v>275</v>
      </c>
      <c r="M51" t="s">
        <v>56</v>
      </c>
      <c r="N51" t="s">
        <v>215</v>
      </c>
      <c r="O51" t="s">
        <v>276</v>
      </c>
      <c r="P51">
        <v>1129</v>
      </c>
      <c r="Q51">
        <v>519</v>
      </c>
      <c r="R51">
        <v>8</v>
      </c>
      <c r="S51">
        <v>1648</v>
      </c>
      <c r="T51">
        <v>13184</v>
      </c>
      <c r="U51">
        <v>2.2061992680268198E-3</v>
      </c>
    </row>
    <row r="52" spans="1:21" x14ac:dyDescent="0.25">
      <c r="A52">
        <v>393</v>
      </c>
      <c r="B52" t="s">
        <v>838</v>
      </c>
      <c r="C52" s="1">
        <v>43554</v>
      </c>
      <c r="D52" s="1">
        <v>43560</v>
      </c>
      <c r="E52" t="s">
        <v>38</v>
      </c>
      <c r="F52" t="s">
        <v>82</v>
      </c>
      <c r="G52" t="s">
        <v>83</v>
      </c>
      <c r="H52" t="s">
        <v>41</v>
      </c>
      <c r="I52" t="s">
        <v>84</v>
      </c>
      <c r="J52" t="s">
        <v>43</v>
      </c>
      <c r="K52" t="s">
        <v>71</v>
      </c>
      <c r="L52" t="s">
        <v>364</v>
      </c>
      <c r="M52" t="s">
        <v>56</v>
      </c>
      <c r="N52" t="s">
        <v>284</v>
      </c>
      <c r="O52" t="s">
        <v>365</v>
      </c>
      <c r="P52">
        <v>281</v>
      </c>
      <c r="Q52">
        <v>52</v>
      </c>
      <c r="R52">
        <v>10</v>
      </c>
      <c r="S52">
        <v>333</v>
      </c>
      <c r="T52">
        <v>3330</v>
      </c>
      <c r="U52">
        <v>0.02</v>
      </c>
    </row>
    <row r="53" spans="1:21" x14ac:dyDescent="0.25">
      <c r="A53">
        <v>401</v>
      </c>
      <c r="B53" t="s">
        <v>846</v>
      </c>
      <c r="C53" s="1">
        <v>43559</v>
      </c>
      <c r="D53" s="1">
        <v>43561</v>
      </c>
      <c r="E53" t="s">
        <v>81</v>
      </c>
      <c r="F53" t="s">
        <v>111</v>
      </c>
      <c r="G53" t="s">
        <v>112</v>
      </c>
      <c r="H53" t="s">
        <v>41</v>
      </c>
      <c r="I53" t="s">
        <v>113</v>
      </c>
      <c r="J53" t="s">
        <v>43</v>
      </c>
      <c r="K53" t="s">
        <v>71</v>
      </c>
      <c r="L53" t="s">
        <v>564</v>
      </c>
      <c r="M53" t="s">
        <v>63</v>
      </c>
      <c r="N53" t="s">
        <v>546</v>
      </c>
      <c r="O53" t="s">
        <v>565</v>
      </c>
      <c r="P53">
        <v>59</v>
      </c>
      <c r="Q53">
        <v>15</v>
      </c>
      <c r="R53">
        <v>18</v>
      </c>
      <c r="S53">
        <v>74</v>
      </c>
      <c r="T53">
        <v>1332</v>
      </c>
      <c r="U53">
        <v>0.01</v>
      </c>
    </row>
    <row r="54" spans="1:21" x14ac:dyDescent="0.25">
      <c r="A54">
        <v>402</v>
      </c>
      <c r="B54" t="s">
        <v>847</v>
      </c>
      <c r="C54" s="1">
        <v>43559</v>
      </c>
      <c r="D54" s="1">
        <v>43560</v>
      </c>
      <c r="E54" t="s">
        <v>124</v>
      </c>
      <c r="F54" t="s">
        <v>111</v>
      </c>
      <c r="G54" t="s">
        <v>112</v>
      </c>
      <c r="H54" t="s">
        <v>41</v>
      </c>
      <c r="I54" t="s">
        <v>113</v>
      </c>
      <c r="J54" t="s">
        <v>43</v>
      </c>
      <c r="K54" t="s">
        <v>71</v>
      </c>
      <c r="L54" t="s">
        <v>108</v>
      </c>
      <c r="M54" t="s">
        <v>63</v>
      </c>
      <c r="N54" t="s">
        <v>64</v>
      </c>
      <c r="O54" t="s">
        <v>109</v>
      </c>
      <c r="P54">
        <v>394</v>
      </c>
      <c r="Q54">
        <v>150</v>
      </c>
      <c r="R54">
        <v>13</v>
      </c>
      <c r="S54">
        <v>544</v>
      </c>
      <c r="T54">
        <v>7072</v>
      </c>
      <c r="U54">
        <v>0.11666687748047913</v>
      </c>
    </row>
    <row r="55" spans="1:21" x14ac:dyDescent="0.25">
      <c r="A55">
        <v>404</v>
      </c>
      <c r="B55" t="s">
        <v>849</v>
      </c>
      <c r="C55" s="1">
        <v>43559</v>
      </c>
      <c r="D55" s="1">
        <v>43561</v>
      </c>
      <c r="E55" t="s">
        <v>50</v>
      </c>
      <c r="F55" t="s">
        <v>82</v>
      </c>
      <c r="G55" t="s">
        <v>83</v>
      </c>
      <c r="H55" t="s">
        <v>41</v>
      </c>
      <c r="I55" t="s">
        <v>84</v>
      </c>
      <c r="J55" t="s">
        <v>43</v>
      </c>
      <c r="K55" t="s">
        <v>71</v>
      </c>
      <c r="L55" t="s">
        <v>558</v>
      </c>
      <c r="M55" t="s">
        <v>63</v>
      </c>
      <c r="N55" t="s">
        <v>546</v>
      </c>
      <c r="O55" t="s">
        <v>559</v>
      </c>
      <c r="P55">
        <v>127</v>
      </c>
      <c r="Q55">
        <v>57</v>
      </c>
      <c r="R55">
        <v>5</v>
      </c>
      <c r="S55">
        <v>184</v>
      </c>
      <c r="T55">
        <v>920</v>
      </c>
      <c r="U55">
        <v>2.4068350813751865E-3</v>
      </c>
    </row>
    <row r="56" spans="1:21" x14ac:dyDescent="0.25">
      <c r="A56">
        <v>409</v>
      </c>
      <c r="B56" t="s">
        <v>854</v>
      </c>
      <c r="C56" s="1">
        <v>43563</v>
      </c>
      <c r="D56" s="1">
        <v>43568</v>
      </c>
      <c r="E56" t="s">
        <v>38</v>
      </c>
      <c r="F56" t="s">
        <v>132</v>
      </c>
      <c r="G56" t="s">
        <v>133</v>
      </c>
      <c r="H56" t="s">
        <v>41</v>
      </c>
      <c r="I56" t="s">
        <v>134</v>
      </c>
      <c r="J56" t="s">
        <v>43</v>
      </c>
      <c r="K56" t="s">
        <v>71</v>
      </c>
      <c r="L56" t="s">
        <v>62</v>
      </c>
      <c r="M56" t="s">
        <v>63</v>
      </c>
      <c r="N56" t="s">
        <v>64</v>
      </c>
      <c r="O56" t="s">
        <v>65</v>
      </c>
      <c r="P56">
        <v>794</v>
      </c>
      <c r="Q56">
        <v>335</v>
      </c>
      <c r="R56">
        <v>13</v>
      </c>
      <c r="S56">
        <v>1129</v>
      </c>
      <c r="T56">
        <v>14677</v>
      </c>
      <c r="U56">
        <v>5.0932989550788038E-3</v>
      </c>
    </row>
    <row r="57" spans="1:21" x14ac:dyDescent="0.25">
      <c r="A57">
        <v>411</v>
      </c>
      <c r="B57" t="s">
        <v>856</v>
      </c>
      <c r="C57" s="1">
        <v>43568</v>
      </c>
      <c r="D57" s="1">
        <v>43574</v>
      </c>
      <c r="E57" t="s">
        <v>38</v>
      </c>
      <c r="F57" t="s">
        <v>132</v>
      </c>
      <c r="G57" t="s">
        <v>133</v>
      </c>
      <c r="H57" t="s">
        <v>41</v>
      </c>
      <c r="I57" t="s">
        <v>134</v>
      </c>
      <c r="J57" t="s">
        <v>43</v>
      </c>
      <c r="K57" t="s">
        <v>71</v>
      </c>
      <c r="L57" t="s">
        <v>465</v>
      </c>
      <c r="M57" t="s">
        <v>46</v>
      </c>
      <c r="N57" t="s">
        <v>425</v>
      </c>
      <c r="O57" t="s">
        <v>466</v>
      </c>
      <c r="P57">
        <v>2923</v>
      </c>
      <c r="Q57">
        <v>907</v>
      </c>
      <c r="R57">
        <v>4</v>
      </c>
      <c r="S57">
        <v>3830</v>
      </c>
      <c r="T57">
        <v>15320</v>
      </c>
      <c r="U57">
        <v>1.8195855374990695E-2</v>
      </c>
    </row>
    <row r="58" spans="1:21" x14ac:dyDescent="0.25">
      <c r="A58">
        <v>421</v>
      </c>
      <c r="B58" t="s">
        <v>866</v>
      </c>
      <c r="C58" s="1">
        <v>43576</v>
      </c>
      <c r="D58" s="1">
        <v>43577</v>
      </c>
      <c r="E58" t="s">
        <v>124</v>
      </c>
      <c r="F58" t="s">
        <v>145</v>
      </c>
      <c r="G58" t="s">
        <v>146</v>
      </c>
      <c r="H58" t="s">
        <v>41</v>
      </c>
      <c r="I58" t="s">
        <v>113</v>
      </c>
      <c r="J58" t="s">
        <v>43</v>
      </c>
      <c r="K58" t="s">
        <v>71</v>
      </c>
      <c r="L58" t="s">
        <v>564</v>
      </c>
      <c r="M58" t="s">
        <v>63</v>
      </c>
      <c r="N58" t="s">
        <v>546</v>
      </c>
      <c r="O58" t="s">
        <v>565</v>
      </c>
      <c r="P58">
        <v>59</v>
      </c>
      <c r="Q58">
        <v>15</v>
      </c>
      <c r="R58">
        <v>18</v>
      </c>
      <c r="S58">
        <v>74</v>
      </c>
      <c r="T58">
        <v>1332</v>
      </c>
      <c r="U58">
        <v>0.01</v>
      </c>
    </row>
    <row r="59" spans="1:21" x14ac:dyDescent="0.25">
      <c r="A59">
        <v>427</v>
      </c>
      <c r="B59" t="s">
        <v>872</v>
      </c>
      <c r="C59" s="1">
        <v>43579</v>
      </c>
      <c r="D59" s="1">
        <v>43579</v>
      </c>
      <c r="E59" t="s">
        <v>81</v>
      </c>
      <c r="F59" t="s">
        <v>67</v>
      </c>
      <c r="G59" t="s">
        <v>68</v>
      </c>
      <c r="H59" t="s">
        <v>69</v>
      </c>
      <c r="I59" t="s">
        <v>70</v>
      </c>
      <c r="J59" t="s">
        <v>43</v>
      </c>
      <c r="K59" t="s">
        <v>71</v>
      </c>
      <c r="L59" t="s">
        <v>92</v>
      </c>
      <c r="M59" t="s">
        <v>56</v>
      </c>
      <c r="N59" t="s">
        <v>57</v>
      </c>
      <c r="O59" t="s">
        <v>93</v>
      </c>
      <c r="P59">
        <v>4051</v>
      </c>
      <c r="Q59">
        <v>1095</v>
      </c>
      <c r="R59">
        <v>8</v>
      </c>
      <c r="S59">
        <v>5146</v>
      </c>
      <c r="T59">
        <v>41168</v>
      </c>
      <c r="U59">
        <v>0.04</v>
      </c>
    </row>
    <row r="60" spans="1:21" x14ac:dyDescent="0.25">
      <c r="A60">
        <v>428</v>
      </c>
      <c r="B60" t="s">
        <v>873</v>
      </c>
      <c r="C60" s="1">
        <v>43580</v>
      </c>
      <c r="D60" s="1">
        <v>43585</v>
      </c>
      <c r="E60" t="s">
        <v>38</v>
      </c>
      <c r="F60" t="s">
        <v>67</v>
      </c>
      <c r="G60" t="s">
        <v>68</v>
      </c>
      <c r="H60" t="s">
        <v>69</v>
      </c>
      <c r="I60" t="s">
        <v>70</v>
      </c>
      <c r="J60" t="s">
        <v>43</v>
      </c>
      <c r="K60" t="s">
        <v>71</v>
      </c>
      <c r="L60" t="s">
        <v>72</v>
      </c>
      <c r="M60" t="s">
        <v>56</v>
      </c>
      <c r="N60" t="s">
        <v>57</v>
      </c>
      <c r="O60" t="s">
        <v>73</v>
      </c>
      <c r="P60">
        <v>1893</v>
      </c>
      <c r="Q60">
        <v>852</v>
      </c>
      <c r="R60">
        <v>9</v>
      </c>
      <c r="S60">
        <v>2745</v>
      </c>
      <c r="T60">
        <v>24705</v>
      </c>
      <c r="U60">
        <v>8.6190905474731169E-2</v>
      </c>
    </row>
    <row r="61" spans="1:21" x14ac:dyDescent="0.25">
      <c r="A61">
        <v>429</v>
      </c>
      <c r="B61" t="s">
        <v>874</v>
      </c>
      <c r="C61" s="1">
        <v>43581</v>
      </c>
      <c r="D61" s="1">
        <v>43588</v>
      </c>
      <c r="E61" t="s">
        <v>38</v>
      </c>
      <c r="F61" t="s">
        <v>132</v>
      </c>
      <c r="G61" t="s">
        <v>133</v>
      </c>
      <c r="H61" t="s">
        <v>41</v>
      </c>
      <c r="I61" t="s">
        <v>134</v>
      </c>
      <c r="J61" t="s">
        <v>43</v>
      </c>
      <c r="K61" t="s">
        <v>71</v>
      </c>
      <c r="L61" t="s">
        <v>226</v>
      </c>
      <c r="M61" t="s">
        <v>46</v>
      </c>
      <c r="N61" t="s">
        <v>227</v>
      </c>
      <c r="O61" t="s">
        <v>228</v>
      </c>
      <c r="P61">
        <v>453</v>
      </c>
      <c r="Q61">
        <v>109</v>
      </c>
      <c r="R61">
        <v>15</v>
      </c>
      <c r="S61">
        <v>562</v>
      </c>
      <c r="T61">
        <v>8430</v>
      </c>
      <c r="U61">
        <v>0.09</v>
      </c>
    </row>
    <row r="62" spans="1:21" x14ac:dyDescent="0.25">
      <c r="A62">
        <v>436</v>
      </c>
      <c r="B62" t="s">
        <v>881</v>
      </c>
      <c r="C62" s="1">
        <v>43584</v>
      </c>
      <c r="D62" s="1">
        <v>43586</v>
      </c>
      <c r="E62" t="s">
        <v>81</v>
      </c>
      <c r="F62" t="s">
        <v>67</v>
      </c>
      <c r="G62" t="s">
        <v>68</v>
      </c>
      <c r="H62" t="s">
        <v>69</v>
      </c>
      <c r="I62" t="s">
        <v>70</v>
      </c>
      <c r="J62" t="s">
        <v>43</v>
      </c>
      <c r="K62" t="s">
        <v>71</v>
      </c>
      <c r="L62" t="s">
        <v>186</v>
      </c>
      <c r="M62" t="s">
        <v>56</v>
      </c>
      <c r="N62" t="s">
        <v>57</v>
      </c>
      <c r="O62" t="s">
        <v>187</v>
      </c>
      <c r="P62">
        <v>3215</v>
      </c>
      <c r="Q62">
        <v>1062</v>
      </c>
      <c r="R62">
        <v>7</v>
      </c>
      <c r="S62">
        <v>4277</v>
      </c>
      <c r="T62">
        <v>29939</v>
      </c>
      <c r="U62">
        <v>5.8883337268477104E-3</v>
      </c>
    </row>
    <row r="63" spans="1:21" x14ac:dyDescent="0.25">
      <c r="A63">
        <v>437</v>
      </c>
      <c r="B63" t="s">
        <v>882</v>
      </c>
      <c r="C63" s="1">
        <v>43585</v>
      </c>
      <c r="D63" s="1">
        <v>43588</v>
      </c>
      <c r="E63" t="s">
        <v>50</v>
      </c>
      <c r="F63" t="s">
        <v>82</v>
      </c>
      <c r="G63" t="s">
        <v>83</v>
      </c>
      <c r="H63" t="s">
        <v>41</v>
      </c>
      <c r="I63" t="s">
        <v>84</v>
      </c>
      <c r="J63" t="s">
        <v>43</v>
      </c>
      <c r="K63" t="s">
        <v>71</v>
      </c>
      <c r="L63" t="s">
        <v>150</v>
      </c>
      <c r="M63" t="s">
        <v>46</v>
      </c>
      <c r="N63" t="s">
        <v>47</v>
      </c>
      <c r="O63" t="s">
        <v>151</v>
      </c>
      <c r="P63">
        <v>1121</v>
      </c>
      <c r="Q63">
        <v>528</v>
      </c>
      <c r="R63">
        <v>14</v>
      </c>
      <c r="S63">
        <v>1649</v>
      </c>
      <c r="T63">
        <v>23086</v>
      </c>
      <c r="U63">
        <v>7.3849598368023434E-2</v>
      </c>
    </row>
    <row r="64" spans="1:21" x14ac:dyDescent="0.25">
      <c r="A64">
        <v>458</v>
      </c>
      <c r="B64" t="s">
        <v>903</v>
      </c>
      <c r="C64" s="1">
        <v>43604</v>
      </c>
      <c r="D64" s="1">
        <v>43605</v>
      </c>
      <c r="E64" t="s">
        <v>124</v>
      </c>
      <c r="F64" t="s">
        <v>145</v>
      </c>
      <c r="G64" t="s">
        <v>146</v>
      </c>
      <c r="H64" t="s">
        <v>41</v>
      </c>
      <c r="I64" t="s">
        <v>113</v>
      </c>
      <c r="J64" t="s">
        <v>43</v>
      </c>
      <c r="K64" t="s">
        <v>71</v>
      </c>
      <c r="L64" t="s">
        <v>266</v>
      </c>
      <c r="M64" t="s">
        <v>56</v>
      </c>
      <c r="N64" t="s">
        <v>215</v>
      </c>
      <c r="O64" t="s">
        <v>267</v>
      </c>
      <c r="P64">
        <v>595</v>
      </c>
      <c r="Q64">
        <v>72</v>
      </c>
      <c r="R64">
        <v>15</v>
      </c>
      <c r="S64">
        <v>667</v>
      </c>
      <c r="T64">
        <v>10005</v>
      </c>
      <c r="U64">
        <v>0</v>
      </c>
    </row>
    <row r="65" spans="1:21" x14ac:dyDescent="0.25">
      <c r="A65">
        <v>494</v>
      </c>
      <c r="B65" t="s">
        <v>939</v>
      </c>
      <c r="C65" s="1">
        <v>43648</v>
      </c>
      <c r="D65" s="1">
        <v>43648</v>
      </c>
      <c r="E65" t="s">
        <v>81</v>
      </c>
      <c r="F65" t="s">
        <v>132</v>
      </c>
      <c r="G65" t="s">
        <v>133</v>
      </c>
      <c r="H65" t="s">
        <v>41</v>
      </c>
      <c r="I65" t="s">
        <v>134</v>
      </c>
      <c r="J65" t="s">
        <v>43</v>
      </c>
      <c r="K65" t="s">
        <v>71</v>
      </c>
      <c r="L65" t="s">
        <v>452</v>
      </c>
      <c r="M65" t="s">
        <v>46</v>
      </c>
      <c r="N65" t="s">
        <v>425</v>
      </c>
      <c r="O65" t="s">
        <v>453</v>
      </c>
      <c r="P65">
        <v>2660</v>
      </c>
      <c r="Q65">
        <v>1385</v>
      </c>
      <c r="R65">
        <v>6</v>
      </c>
      <c r="S65">
        <v>4045</v>
      </c>
      <c r="T65">
        <v>24270</v>
      </c>
      <c r="U65">
        <v>0.13692653179507683</v>
      </c>
    </row>
    <row r="66" spans="1:21" x14ac:dyDescent="0.25">
      <c r="A66">
        <v>504</v>
      </c>
      <c r="B66" t="s">
        <v>949</v>
      </c>
      <c r="C66" s="1">
        <v>43666</v>
      </c>
      <c r="D66" s="1">
        <v>43667</v>
      </c>
      <c r="E66" t="s">
        <v>124</v>
      </c>
      <c r="F66" t="s">
        <v>132</v>
      </c>
      <c r="G66" t="s">
        <v>133</v>
      </c>
      <c r="H66" t="s">
        <v>41</v>
      </c>
      <c r="I66" t="s">
        <v>134</v>
      </c>
      <c r="J66" t="s">
        <v>43</v>
      </c>
      <c r="K66" t="s">
        <v>71</v>
      </c>
      <c r="L66" t="s">
        <v>381</v>
      </c>
      <c r="M66" t="s">
        <v>63</v>
      </c>
      <c r="N66" t="s">
        <v>245</v>
      </c>
      <c r="O66" t="s">
        <v>382</v>
      </c>
      <c r="P66">
        <v>1034</v>
      </c>
      <c r="Q66">
        <v>362</v>
      </c>
      <c r="R66">
        <v>9</v>
      </c>
      <c r="S66">
        <v>1396</v>
      </c>
      <c r="T66">
        <v>12564</v>
      </c>
      <c r="U66">
        <v>0.10436344059280159</v>
      </c>
    </row>
    <row r="67" spans="1:21" x14ac:dyDescent="0.25">
      <c r="A67">
        <v>515</v>
      </c>
      <c r="B67" t="s">
        <v>960</v>
      </c>
      <c r="C67" s="1">
        <v>43679</v>
      </c>
      <c r="D67" s="1">
        <v>43680</v>
      </c>
      <c r="E67" t="s">
        <v>124</v>
      </c>
      <c r="F67" t="s">
        <v>82</v>
      </c>
      <c r="G67" t="s">
        <v>83</v>
      </c>
      <c r="H67" t="s">
        <v>41</v>
      </c>
      <c r="I67" t="s">
        <v>84</v>
      </c>
      <c r="J67" t="s">
        <v>43</v>
      </c>
      <c r="K67" t="s">
        <v>71</v>
      </c>
      <c r="L67" t="s">
        <v>355</v>
      </c>
      <c r="M67" t="s">
        <v>46</v>
      </c>
      <c r="N67" t="s">
        <v>325</v>
      </c>
      <c r="O67" t="s">
        <v>356</v>
      </c>
      <c r="P67">
        <v>784</v>
      </c>
      <c r="Q67">
        <v>362</v>
      </c>
      <c r="R67">
        <v>10</v>
      </c>
      <c r="S67">
        <v>1146</v>
      </c>
      <c r="T67">
        <v>11460</v>
      </c>
      <c r="U67">
        <v>6.6050213552582532E-2</v>
      </c>
    </row>
    <row r="68" spans="1:21" x14ac:dyDescent="0.25">
      <c r="A68">
        <v>525</v>
      </c>
      <c r="B68" t="s">
        <v>970</v>
      </c>
      <c r="C68" s="1">
        <v>43694</v>
      </c>
      <c r="D68" s="1">
        <v>43695</v>
      </c>
      <c r="E68" t="s">
        <v>124</v>
      </c>
      <c r="F68" t="s">
        <v>145</v>
      </c>
      <c r="G68" t="s">
        <v>146</v>
      </c>
      <c r="H68" t="s">
        <v>41</v>
      </c>
      <c r="I68" t="s">
        <v>113</v>
      </c>
      <c r="J68" t="s">
        <v>43</v>
      </c>
      <c r="K68" t="s">
        <v>71</v>
      </c>
      <c r="L68" t="s">
        <v>236</v>
      </c>
      <c r="M68" t="s">
        <v>46</v>
      </c>
      <c r="N68" t="s">
        <v>227</v>
      </c>
      <c r="O68" t="s">
        <v>237</v>
      </c>
      <c r="P68">
        <v>597</v>
      </c>
      <c r="Q68">
        <v>215</v>
      </c>
      <c r="R68">
        <v>13</v>
      </c>
      <c r="S68">
        <v>812</v>
      </c>
      <c r="T68">
        <v>10556</v>
      </c>
      <c r="U68">
        <v>1.8278474363271575E-2</v>
      </c>
    </row>
    <row r="69" spans="1:21" x14ac:dyDescent="0.25">
      <c r="A69">
        <v>527</v>
      </c>
      <c r="B69" t="s">
        <v>972</v>
      </c>
      <c r="C69" s="1">
        <v>43696</v>
      </c>
      <c r="D69" s="1">
        <v>43696</v>
      </c>
      <c r="E69" t="s">
        <v>81</v>
      </c>
      <c r="F69" t="s">
        <v>145</v>
      </c>
      <c r="G69" t="s">
        <v>146</v>
      </c>
      <c r="H69" t="s">
        <v>41</v>
      </c>
      <c r="I69" t="s">
        <v>113</v>
      </c>
      <c r="J69" t="s">
        <v>43</v>
      </c>
      <c r="K69" t="s">
        <v>71</v>
      </c>
      <c r="L69" t="s">
        <v>147</v>
      </c>
      <c r="M69" t="s">
        <v>63</v>
      </c>
      <c r="N69" t="s">
        <v>64</v>
      </c>
      <c r="O69" t="s">
        <v>148</v>
      </c>
      <c r="P69">
        <v>372</v>
      </c>
      <c r="Q69">
        <v>45</v>
      </c>
      <c r="R69">
        <v>16</v>
      </c>
      <c r="S69">
        <v>417</v>
      </c>
      <c r="T69">
        <v>6672</v>
      </c>
      <c r="U69">
        <v>0</v>
      </c>
    </row>
    <row r="70" spans="1:21" x14ac:dyDescent="0.25">
      <c r="A70">
        <v>529</v>
      </c>
      <c r="B70" t="s">
        <v>974</v>
      </c>
      <c r="C70" s="1">
        <v>43696</v>
      </c>
      <c r="D70" s="1">
        <v>43699</v>
      </c>
      <c r="E70" t="s">
        <v>50</v>
      </c>
      <c r="F70" t="s">
        <v>82</v>
      </c>
      <c r="G70" t="s">
        <v>83</v>
      </c>
      <c r="H70" t="s">
        <v>41</v>
      </c>
      <c r="I70" t="s">
        <v>84</v>
      </c>
      <c r="J70" t="s">
        <v>43</v>
      </c>
      <c r="K70" t="s">
        <v>71</v>
      </c>
      <c r="L70" t="s">
        <v>597</v>
      </c>
      <c r="M70" t="s">
        <v>46</v>
      </c>
      <c r="N70" t="s">
        <v>524</v>
      </c>
      <c r="O70" t="s">
        <v>598</v>
      </c>
      <c r="P70">
        <v>700</v>
      </c>
      <c r="Q70">
        <v>252</v>
      </c>
      <c r="R70">
        <v>13</v>
      </c>
      <c r="S70">
        <v>952</v>
      </c>
      <c r="T70">
        <v>12376</v>
      </c>
      <c r="U70">
        <v>4.4278350717525387E-2</v>
      </c>
    </row>
    <row r="71" spans="1:21" x14ac:dyDescent="0.25">
      <c r="A71">
        <v>538</v>
      </c>
      <c r="B71" t="s">
        <v>983</v>
      </c>
      <c r="C71" s="1">
        <v>43700</v>
      </c>
      <c r="D71" s="1">
        <v>43707</v>
      </c>
      <c r="E71" t="s">
        <v>38</v>
      </c>
      <c r="F71" t="s">
        <v>67</v>
      </c>
      <c r="G71" t="s">
        <v>68</v>
      </c>
      <c r="H71" t="s">
        <v>69</v>
      </c>
      <c r="I71" t="s">
        <v>70</v>
      </c>
      <c r="J71" t="s">
        <v>43</v>
      </c>
      <c r="K71" t="s">
        <v>71</v>
      </c>
      <c r="L71" t="s">
        <v>488</v>
      </c>
      <c r="M71" t="s">
        <v>46</v>
      </c>
      <c r="N71" t="s">
        <v>425</v>
      </c>
      <c r="O71" t="s">
        <v>489</v>
      </c>
      <c r="P71">
        <v>5763</v>
      </c>
      <c r="Q71">
        <v>1500</v>
      </c>
      <c r="R71">
        <v>7</v>
      </c>
      <c r="S71">
        <v>7263</v>
      </c>
      <c r="T71">
        <v>50841</v>
      </c>
      <c r="U71">
        <v>0.06</v>
      </c>
    </row>
    <row r="72" spans="1:21" x14ac:dyDescent="0.25">
      <c r="A72">
        <v>565</v>
      </c>
      <c r="B72" t="s">
        <v>1010</v>
      </c>
      <c r="C72" s="1">
        <v>43732</v>
      </c>
      <c r="D72" s="1">
        <v>43735</v>
      </c>
      <c r="E72" t="s">
        <v>50</v>
      </c>
      <c r="F72" t="s">
        <v>111</v>
      </c>
      <c r="G72" t="s">
        <v>112</v>
      </c>
      <c r="H72" t="s">
        <v>41</v>
      </c>
      <c r="I72" t="s">
        <v>113</v>
      </c>
      <c r="J72" t="s">
        <v>43</v>
      </c>
      <c r="K72" t="s">
        <v>71</v>
      </c>
      <c r="L72" t="s">
        <v>114</v>
      </c>
      <c r="M72" t="s">
        <v>46</v>
      </c>
      <c r="N72" t="s">
        <v>47</v>
      </c>
      <c r="O72" t="s">
        <v>115</v>
      </c>
      <c r="P72">
        <v>591</v>
      </c>
      <c r="Q72">
        <v>207</v>
      </c>
      <c r="R72">
        <v>16</v>
      </c>
      <c r="S72">
        <v>798</v>
      </c>
      <c r="T72">
        <v>12768</v>
      </c>
      <c r="U72">
        <v>8.2766374861707043E-2</v>
      </c>
    </row>
    <row r="73" spans="1:21" x14ac:dyDescent="0.25">
      <c r="A73">
        <v>578</v>
      </c>
      <c r="B73" t="s">
        <v>1023</v>
      </c>
      <c r="C73" s="1">
        <v>43743</v>
      </c>
      <c r="D73" s="1">
        <v>43746</v>
      </c>
      <c r="E73" t="s">
        <v>50</v>
      </c>
      <c r="F73" t="s">
        <v>67</v>
      </c>
      <c r="G73" t="s">
        <v>68</v>
      </c>
      <c r="H73" t="s">
        <v>69</v>
      </c>
      <c r="I73" t="s">
        <v>70</v>
      </c>
      <c r="J73" t="s">
        <v>43</v>
      </c>
      <c r="K73" t="s">
        <v>71</v>
      </c>
      <c r="L73" t="s">
        <v>201</v>
      </c>
      <c r="M73" t="s">
        <v>56</v>
      </c>
      <c r="N73" t="s">
        <v>57</v>
      </c>
      <c r="O73" t="s">
        <v>202</v>
      </c>
      <c r="P73">
        <v>2431</v>
      </c>
      <c r="Q73">
        <v>1265</v>
      </c>
      <c r="R73">
        <v>11</v>
      </c>
      <c r="S73">
        <v>3696</v>
      </c>
      <c r="T73">
        <v>40656</v>
      </c>
      <c r="U73">
        <v>0.17054611137852124</v>
      </c>
    </row>
    <row r="74" spans="1:21" x14ac:dyDescent="0.25">
      <c r="A74">
        <v>594</v>
      </c>
      <c r="B74" t="s">
        <v>1039</v>
      </c>
      <c r="C74" s="1">
        <v>43759</v>
      </c>
      <c r="D74" s="1">
        <v>43764</v>
      </c>
      <c r="E74" t="s">
        <v>38</v>
      </c>
      <c r="F74" t="s">
        <v>132</v>
      </c>
      <c r="G74" t="s">
        <v>133</v>
      </c>
      <c r="H74" t="s">
        <v>41</v>
      </c>
      <c r="I74" t="s">
        <v>134</v>
      </c>
      <c r="J74" t="s">
        <v>43</v>
      </c>
      <c r="K74" t="s">
        <v>71</v>
      </c>
      <c r="L74" t="s">
        <v>545</v>
      </c>
      <c r="M74" t="s">
        <v>63</v>
      </c>
      <c r="N74" t="s">
        <v>546</v>
      </c>
      <c r="O74" t="s">
        <v>547</v>
      </c>
      <c r="P74">
        <v>43</v>
      </c>
      <c r="Q74">
        <v>18</v>
      </c>
      <c r="R74">
        <v>6</v>
      </c>
      <c r="S74">
        <v>61</v>
      </c>
      <c r="T74">
        <v>366</v>
      </c>
      <c r="U74">
        <v>1.8131974005256207E-2</v>
      </c>
    </row>
    <row r="75" spans="1:21" x14ac:dyDescent="0.25">
      <c r="A75">
        <v>597</v>
      </c>
      <c r="B75" t="s">
        <v>1042</v>
      </c>
      <c r="C75" s="1">
        <v>43762</v>
      </c>
      <c r="D75" s="1">
        <v>43764</v>
      </c>
      <c r="E75" t="s">
        <v>50</v>
      </c>
      <c r="F75" t="s">
        <v>111</v>
      </c>
      <c r="G75" t="s">
        <v>112</v>
      </c>
      <c r="H75" t="s">
        <v>41</v>
      </c>
      <c r="I75" t="s">
        <v>113</v>
      </c>
      <c r="J75" t="s">
        <v>43</v>
      </c>
      <c r="K75" t="s">
        <v>71</v>
      </c>
      <c r="L75" t="s">
        <v>561</v>
      </c>
      <c r="M75" t="s">
        <v>63</v>
      </c>
      <c r="N75" t="s">
        <v>546</v>
      </c>
      <c r="O75" t="s">
        <v>562</v>
      </c>
      <c r="P75">
        <v>79</v>
      </c>
      <c r="Q75">
        <v>16</v>
      </c>
      <c r="R75">
        <v>14</v>
      </c>
      <c r="S75">
        <v>95</v>
      </c>
      <c r="T75">
        <v>1330</v>
      </c>
      <c r="U75">
        <v>0.05</v>
      </c>
    </row>
    <row r="76" spans="1:21" x14ac:dyDescent="0.25">
      <c r="A76">
        <v>602</v>
      </c>
      <c r="B76" t="s">
        <v>1047</v>
      </c>
      <c r="C76" s="1">
        <v>43766</v>
      </c>
      <c r="D76" s="1">
        <v>43768</v>
      </c>
      <c r="E76" t="s">
        <v>81</v>
      </c>
      <c r="F76" t="s">
        <v>82</v>
      </c>
      <c r="G76" t="s">
        <v>83</v>
      </c>
      <c r="H76" t="s">
        <v>41</v>
      </c>
      <c r="I76" t="s">
        <v>84</v>
      </c>
      <c r="J76" t="s">
        <v>43</v>
      </c>
      <c r="K76" t="s">
        <v>71</v>
      </c>
      <c r="L76" t="s">
        <v>223</v>
      </c>
      <c r="M76" t="s">
        <v>56</v>
      </c>
      <c r="N76" t="s">
        <v>215</v>
      </c>
      <c r="O76" t="s">
        <v>224</v>
      </c>
      <c r="P76">
        <v>1360</v>
      </c>
      <c r="Q76">
        <v>450</v>
      </c>
      <c r="R76">
        <v>8</v>
      </c>
      <c r="S76">
        <v>1810</v>
      </c>
      <c r="T76">
        <v>14480</v>
      </c>
      <c r="U76">
        <v>2.7835083959172491E-2</v>
      </c>
    </row>
    <row r="77" spans="1:21" x14ac:dyDescent="0.25">
      <c r="A77">
        <v>609</v>
      </c>
      <c r="B77" t="s">
        <v>1054</v>
      </c>
      <c r="C77" s="1">
        <v>43773</v>
      </c>
      <c r="D77" s="1">
        <v>43780</v>
      </c>
      <c r="E77" t="s">
        <v>38</v>
      </c>
      <c r="F77" t="s">
        <v>132</v>
      </c>
      <c r="G77" t="s">
        <v>133</v>
      </c>
      <c r="H77" t="s">
        <v>41</v>
      </c>
      <c r="I77" t="s">
        <v>134</v>
      </c>
      <c r="J77" t="s">
        <v>43</v>
      </c>
      <c r="K77" t="s">
        <v>71</v>
      </c>
      <c r="L77" t="s">
        <v>476</v>
      </c>
      <c r="M77" t="s">
        <v>56</v>
      </c>
      <c r="N77" t="s">
        <v>284</v>
      </c>
      <c r="O77" t="s">
        <v>477</v>
      </c>
      <c r="P77">
        <v>836</v>
      </c>
      <c r="Q77">
        <v>293</v>
      </c>
      <c r="R77">
        <v>7</v>
      </c>
      <c r="S77">
        <v>1129</v>
      </c>
      <c r="T77">
        <v>7903</v>
      </c>
      <c r="U77">
        <v>0</v>
      </c>
    </row>
    <row r="78" spans="1:21" x14ac:dyDescent="0.25">
      <c r="A78">
        <v>612</v>
      </c>
      <c r="B78" t="s">
        <v>1057</v>
      </c>
      <c r="C78" s="1">
        <v>43777</v>
      </c>
      <c r="D78" s="1">
        <v>43778</v>
      </c>
      <c r="E78" t="s">
        <v>124</v>
      </c>
      <c r="F78" t="s">
        <v>132</v>
      </c>
      <c r="G78" t="s">
        <v>133</v>
      </c>
      <c r="H78" t="s">
        <v>41</v>
      </c>
      <c r="I78" t="s">
        <v>134</v>
      </c>
      <c r="J78" t="s">
        <v>43</v>
      </c>
      <c r="K78" t="s">
        <v>71</v>
      </c>
      <c r="L78" t="s">
        <v>269</v>
      </c>
      <c r="M78" t="s">
        <v>56</v>
      </c>
      <c r="N78" t="s">
        <v>215</v>
      </c>
      <c r="O78" t="s">
        <v>270</v>
      </c>
      <c r="P78">
        <v>1007</v>
      </c>
      <c r="Q78">
        <v>324</v>
      </c>
      <c r="R78">
        <v>14</v>
      </c>
      <c r="S78">
        <v>1331</v>
      </c>
      <c r="T78">
        <v>18634</v>
      </c>
      <c r="U78">
        <v>3.6006402597404502E-4</v>
      </c>
    </row>
    <row r="79" spans="1:21" x14ac:dyDescent="0.25">
      <c r="A79">
        <v>628</v>
      </c>
      <c r="B79" t="s">
        <v>1073</v>
      </c>
      <c r="C79" s="1">
        <v>43793</v>
      </c>
      <c r="D79" s="1">
        <v>43795</v>
      </c>
      <c r="E79" t="s">
        <v>50</v>
      </c>
      <c r="F79" t="s">
        <v>132</v>
      </c>
      <c r="G79" t="s">
        <v>133</v>
      </c>
      <c r="H79" t="s">
        <v>41</v>
      </c>
      <c r="I79" t="s">
        <v>134</v>
      </c>
      <c r="J79" t="s">
        <v>43</v>
      </c>
      <c r="K79" t="s">
        <v>71</v>
      </c>
      <c r="L79" t="s">
        <v>135</v>
      </c>
      <c r="M79" t="s">
        <v>56</v>
      </c>
      <c r="N79" t="s">
        <v>57</v>
      </c>
      <c r="O79" t="s">
        <v>136</v>
      </c>
      <c r="P79">
        <v>2356</v>
      </c>
      <c r="Q79">
        <v>613</v>
      </c>
      <c r="R79">
        <v>4</v>
      </c>
      <c r="S79">
        <v>2969</v>
      </c>
      <c r="T79">
        <v>11876</v>
      </c>
      <c r="U79">
        <v>0.14000000000000001</v>
      </c>
    </row>
    <row r="80" spans="1:21" x14ac:dyDescent="0.25">
      <c r="A80">
        <v>641</v>
      </c>
      <c r="B80" t="s">
        <v>1086</v>
      </c>
      <c r="C80" s="1">
        <v>43805</v>
      </c>
      <c r="D80" s="1">
        <v>43810</v>
      </c>
      <c r="E80" t="s">
        <v>38</v>
      </c>
      <c r="F80" t="s">
        <v>67</v>
      </c>
      <c r="G80" t="s">
        <v>68</v>
      </c>
      <c r="H80" t="s">
        <v>69</v>
      </c>
      <c r="I80" t="s">
        <v>70</v>
      </c>
      <c r="J80" t="s">
        <v>43</v>
      </c>
      <c r="K80" t="s">
        <v>71</v>
      </c>
      <c r="L80" t="s">
        <v>443</v>
      </c>
      <c r="M80" t="s">
        <v>56</v>
      </c>
      <c r="N80" t="s">
        <v>284</v>
      </c>
      <c r="O80" t="s">
        <v>444</v>
      </c>
      <c r="P80">
        <v>335</v>
      </c>
      <c r="Q80">
        <v>115</v>
      </c>
      <c r="R80">
        <v>13</v>
      </c>
      <c r="S80">
        <v>450</v>
      </c>
      <c r="T80">
        <v>5850</v>
      </c>
      <c r="U80">
        <v>1.8273030995156488E-2</v>
      </c>
    </row>
    <row r="81" spans="1:21" x14ac:dyDescent="0.25">
      <c r="A81">
        <v>647</v>
      </c>
      <c r="B81" t="s">
        <v>1092</v>
      </c>
      <c r="C81" s="1">
        <v>43811</v>
      </c>
      <c r="D81" s="1">
        <v>43814</v>
      </c>
      <c r="E81" t="s">
        <v>50</v>
      </c>
      <c r="F81" t="s">
        <v>67</v>
      </c>
      <c r="G81" t="s">
        <v>68</v>
      </c>
      <c r="H81" t="s">
        <v>69</v>
      </c>
      <c r="I81" t="s">
        <v>70</v>
      </c>
      <c r="J81" t="s">
        <v>43</v>
      </c>
      <c r="K81" t="s">
        <v>71</v>
      </c>
      <c r="L81" t="s">
        <v>300</v>
      </c>
      <c r="M81" t="s">
        <v>63</v>
      </c>
      <c r="N81" t="s">
        <v>245</v>
      </c>
      <c r="O81" t="s">
        <v>301</v>
      </c>
      <c r="P81">
        <v>1338</v>
      </c>
      <c r="Q81">
        <v>549</v>
      </c>
      <c r="R81">
        <v>8</v>
      </c>
      <c r="S81">
        <v>1887</v>
      </c>
      <c r="T81">
        <v>15096</v>
      </c>
      <c r="U81">
        <v>0.11330988219430116</v>
      </c>
    </row>
    <row r="82" spans="1:21" x14ac:dyDescent="0.25">
      <c r="A82">
        <v>652</v>
      </c>
      <c r="B82" t="s">
        <v>1097</v>
      </c>
      <c r="C82" s="1">
        <v>43816</v>
      </c>
      <c r="D82" s="1">
        <v>43822</v>
      </c>
      <c r="E82" t="s">
        <v>38</v>
      </c>
      <c r="F82" t="s">
        <v>67</v>
      </c>
      <c r="G82" t="s">
        <v>68</v>
      </c>
      <c r="H82" t="s">
        <v>69</v>
      </c>
      <c r="I82" t="s">
        <v>70</v>
      </c>
      <c r="J82" t="s">
        <v>43</v>
      </c>
      <c r="K82" t="s">
        <v>71</v>
      </c>
      <c r="L82" t="s">
        <v>555</v>
      </c>
      <c r="M82" t="s">
        <v>46</v>
      </c>
      <c r="N82" t="s">
        <v>524</v>
      </c>
      <c r="O82" t="s">
        <v>556</v>
      </c>
      <c r="P82">
        <v>711</v>
      </c>
      <c r="Q82">
        <v>307</v>
      </c>
      <c r="R82">
        <v>8</v>
      </c>
      <c r="S82">
        <v>1018</v>
      </c>
      <c r="T82">
        <v>8144</v>
      </c>
      <c r="U82">
        <v>1.6027433109487756E-2</v>
      </c>
    </row>
    <row r="83" spans="1:21" x14ac:dyDescent="0.25">
      <c r="A83">
        <v>658</v>
      </c>
      <c r="B83" t="s">
        <v>1103</v>
      </c>
      <c r="C83" s="1">
        <v>43821</v>
      </c>
      <c r="D83" s="1">
        <v>43824</v>
      </c>
      <c r="E83" t="s">
        <v>50</v>
      </c>
      <c r="F83" t="s">
        <v>82</v>
      </c>
      <c r="G83" t="s">
        <v>83</v>
      </c>
      <c r="H83" t="s">
        <v>41</v>
      </c>
      <c r="I83" t="s">
        <v>84</v>
      </c>
      <c r="J83" t="s">
        <v>43</v>
      </c>
      <c r="K83" t="s">
        <v>71</v>
      </c>
      <c r="L83" t="s">
        <v>348</v>
      </c>
      <c r="M83" t="s">
        <v>63</v>
      </c>
      <c r="N83" t="s">
        <v>245</v>
      </c>
      <c r="O83" t="s">
        <v>349</v>
      </c>
      <c r="P83">
        <v>1236</v>
      </c>
      <c r="Q83">
        <v>421</v>
      </c>
      <c r="R83">
        <v>12</v>
      </c>
      <c r="S83">
        <v>1657</v>
      </c>
      <c r="T83">
        <v>19884</v>
      </c>
      <c r="U83">
        <v>7.6438064851538663E-3</v>
      </c>
    </row>
    <row r="84" spans="1:21" x14ac:dyDescent="0.25">
      <c r="A84">
        <v>15</v>
      </c>
      <c r="B84" t="s">
        <v>137</v>
      </c>
      <c r="C84" s="1">
        <v>43113</v>
      </c>
      <c r="D84" s="1">
        <v>43113</v>
      </c>
      <c r="E84" t="s">
        <v>81</v>
      </c>
      <c r="F84" t="s">
        <v>138</v>
      </c>
      <c r="G84" t="s">
        <v>139</v>
      </c>
      <c r="H84" t="s">
        <v>41</v>
      </c>
      <c r="I84" t="s">
        <v>140</v>
      </c>
      <c r="J84" t="s">
        <v>43</v>
      </c>
      <c r="K84" t="s">
        <v>141</v>
      </c>
      <c r="L84" t="s">
        <v>142</v>
      </c>
      <c r="M84" t="s">
        <v>56</v>
      </c>
      <c r="N84" t="s">
        <v>57</v>
      </c>
      <c r="O84" t="s">
        <v>143</v>
      </c>
      <c r="P84">
        <v>1507</v>
      </c>
      <c r="Q84">
        <v>272</v>
      </c>
      <c r="R84">
        <v>7</v>
      </c>
      <c r="S84">
        <v>1779</v>
      </c>
      <c r="T84">
        <v>12453</v>
      </c>
      <c r="U84">
        <v>0.03</v>
      </c>
    </row>
    <row r="85" spans="1:21" x14ac:dyDescent="0.25">
      <c r="A85">
        <v>20</v>
      </c>
      <c r="B85" t="s">
        <v>161</v>
      </c>
      <c r="C85" s="1">
        <v>43120</v>
      </c>
      <c r="D85" s="1">
        <v>43122</v>
      </c>
      <c r="E85" t="s">
        <v>50</v>
      </c>
      <c r="F85" t="s">
        <v>162</v>
      </c>
      <c r="G85" t="s">
        <v>163</v>
      </c>
      <c r="H85" t="s">
        <v>155</v>
      </c>
      <c r="I85" t="s">
        <v>164</v>
      </c>
      <c r="J85" t="s">
        <v>43</v>
      </c>
      <c r="K85" t="s">
        <v>141</v>
      </c>
      <c r="L85" t="s">
        <v>165</v>
      </c>
      <c r="M85" t="s">
        <v>56</v>
      </c>
      <c r="N85" t="s">
        <v>57</v>
      </c>
      <c r="O85" t="s">
        <v>166</v>
      </c>
      <c r="P85">
        <v>1668</v>
      </c>
      <c r="Q85">
        <v>334</v>
      </c>
      <c r="R85">
        <v>7</v>
      </c>
      <c r="S85">
        <v>2002</v>
      </c>
      <c r="T85">
        <v>14014</v>
      </c>
      <c r="U85">
        <v>0.09</v>
      </c>
    </row>
    <row r="86" spans="1:21" x14ac:dyDescent="0.25">
      <c r="A86">
        <v>31</v>
      </c>
      <c r="B86" t="s">
        <v>210</v>
      </c>
      <c r="C86" s="1">
        <v>43126</v>
      </c>
      <c r="D86" s="1">
        <v>43129</v>
      </c>
      <c r="E86" t="s">
        <v>50</v>
      </c>
      <c r="F86" t="s">
        <v>162</v>
      </c>
      <c r="G86" t="s">
        <v>163</v>
      </c>
      <c r="H86" t="s">
        <v>155</v>
      </c>
      <c r="I86" t="s">
        <v>164</v>
      </c>
      <c r="J86" t="s">
        <v>43</v>
      </c>
      <c r="K86" t="s">
        <v>141</v>
      </c>
      <c r="L86" t="s">
        <v>211</v>
      </c>
      <c r="M86" t="s">
        <v>56</v>
      </c>
      <c r="N86" t="s">
        <v>57</v>
      </c>
      <c r="O86" t="s">
        <v>212</v>
      </c>
      <c r="P86">
        <v>1962</v>
      </c>
      <c r="Q86">
        <v>787</v>
      </c>
      <c r="R86">
        <v>7</v>
      </c>
      <c r="S86">
        <v>2749</v>
      </c>
      <c r="T86">
        <v>19243</v>
      </c>
      <c r="U86">
        <v>6.4190597863624743E-2</v>
      </c>
    </row>
    <row r="87" spans="1:21" x14ac:dyDescent="0.25">
      <c r="A87">
        <v>51</v>
      </c>
      <c r="B87" t="s">
        <v>289</v>
      </c>
      <c r="C87" s="1">
        <v>43174</v>
      </c>
      <c r="D87" s="1">
        <v>43176</v>
      </c>
      <c r="E87" t="s">
        <v>50</v>
      </c>
      <c r="F87" t="s">
        <v>162</v>
      </c>
      <c r="G87" t="s">
        <v>163</v>
      </c>
      <c r="H87" t="s">
        <v>155</v>
      </c>
      <c r="I87" t="s">
        <v>164</v>
      </c>
      <c r="J87" t="s">
        <v>43</v>
      </c>
      <c r="K87" t="s">
        <v>141</v>
      </c>
      <c r="L87" t="s">
        <v>290</v>
      </c>
      <c r="M87" t="s">
        <v>56</v>
      </c>
      <c r="N87" t="s">
        <v>284</v>
      </c>
      <c r="O87" t="s">
        <v>291</v>
      </c>
      <c r="P87">
        <v>326</v>
      </c>
      <c r="Q87">
        <v>60</v>
      </c>
      <c r="R87">
        <v>9</v>
      </c>
      <c r="S87">
        <v>386</v>
      </c>
      <c r="T87">
        <v>3474</v>
      </c>
      <c r="U87">
        <v>0.06</v>
      </c>
    </row>
    <row r="88" spans="1:21" x14ac:dyDescent="0.25">
      <c r="A88">
        <v>60</v>
      </c>
      <c r="B88" t="s">
        <v>314</v>
      </c>
      <c r="C88" s="1">
        <v>43176</v>
      </c>
      <c r="D88" s="1">
        <v>43183</v>
      </c>
      <c r="E88" t="s">
        <v>38</v>
      </c>
      <c r="F88" t="s">
        <v>138</v>
      </c>
      <c r="G88" t="s">
        <v>139</v>
      </c>
      <c r="H88" t="s">
        <v>41</v>
      </c>
      <c r="I88" t="s">
        <v>140</v>
      </c>
      <c r="J88" t="s">
        <v>43</v>
      </c>
      <c r="K88" t="s">
        <v>141</v>
      </c>
      <c r="L88" t="s">
        <v>315</v>
      </c>
      <c r="M88" t="s">
        <v>56</v>
      </c>
      <c r="N88" t="s">
        <v>284</v>
      </c>
      <c r="O88" t="s">
        <v>316</v>
      </c>
      <c r="P88">
        <v>360</v>
      </c>
      <c r="Q88">
        <v>98</v>
      </c>
      <c r="R88">
        <v>3</v>
      </c>
      <c r="S88">
        <v>458</v>
      </c>
      <c r="T88">
        <v>1374</v>
      </c>
      <c r="U88">
        <v>0.12</v>
      </c>
    </row>
    <row r="89" spans="1:21" x14ac:dyDescent="0.25">
      <c r="A89">
        <v>81</v>
      </c>
      <c r="B89" t="s">
        <v>370</v>
      </c>
      <c r="C89" s="1">
        <v>43180</v>
      </c>
      <c r="D89" s="1">
        <v>43181</v>
      </c>
      <c r="E89" t="s">
        <v>124</v>
      </c>
      <c r="F89" t="s">
        <v>162</v>
      </c>
      <c r="G89" t="s">
        <v>163</v>
      </c>
      <c r="H89" t="s">
        <v>155</v>
      </c>
      <c r="I89" t="s">
        <v>164</v>
      </c>
      <c r="J89" t="s">
        <v>43</v>
      </c>
      <c r="K89" t="s">
        <v>141</v>
      </c>
      <c r="L89" t="s">
        <v>371</v>
      </c>
      <c r="M89" t="s">
        <v>56</v>
      </c>
      <c r="N89" t="s">
        <v>284</v>
      </c>
      <c r="O89" t="s">
        <v>372</v>
      </c>
      <c r="P89">
        <v>482</v>
      </c>
      <c r="Q89">
        <v>122</v>
      </c>
      <c r="R89">
        <v>9</v>
      </c>
      <c r="S89">
        <v>604</v>
      </c>
      <c r="T89">
        <v>5436</v>
      </c>
      <c r="U89">
        <v>0.02</v>
      </c>
    </row>
    <row r="90" spans="1:21" x14ac:dyDescent="0.25">
      <c r="A90">
        <v>86</v>
      </c>
      <c r="B90" t="s">
        <v>386</v>
      </c>
      <c r="C90" s="1">
        <v>43182</v>
      </c>
      <c r="D90" s="1">
        <v>43183</v>
      </c>
      <c r="E90" t="s">
        <v>124</v>
      </c>
      <c r="F90" t="s">
        <v>162</v>
      </c>
      <c r="G90" t="s">
        <v>163</v>
      </c>
      <c r="H90" t="s">
        <v>155</v>
      </c>
      <c r="I90" t="s">
        <v>164</v>
      </c>
      <c r="J90" t="s">
        <v>43</v>
      </c>
      <c r="K90" t="s">
        <v>141</v>
      </c>
      <c r="L90" t="s">
        <v>387</v>
      </c>
      <c r="M90" t="s">
        <v>63</v>
      </c>
      <c r="N90" t="s">
        <v>245</v>
      </c>
      <c r="O90" t="s">
        <v>388</v>
      </c>
      <c r="P90">
        <v>1007</v>
      </c>
      <c r="Q90">
        <v>303</v>
      </c>
      <c r="R90">
        <v>2</v>
      </c>
      <c r="S90">
        <v>1310</v>
      </c>
      <c r="T90">
        <v>2620</v>
      </c>
      <c r="U90">
        <v>0.13213186983637243</v>
      </c>
    </row>
    <row r="91" spans="1:21" x14ac:dyDescent="0.25">
      <c r="A91">
        <v>98</v>
      </c>
      <c r="B91" t="s">
        <v>420</v>
      </c>
      <c r="C91" s="1">
        <v>43194</v>
      </c>
      <c r="D91" s="1">
        <v>43196</v>
      </c>
      <c r="E91" t="s">
        <v>81</v>
      </c>
      <c r="F91" t="s">
        <v>162</v>
      </c>
      <c r="G91" t="s">
        <v>163</v>
      </c>
      <c r="H91" t="s">
        <v>155</v>
      </c>
      <c r="I91" t="s">
        <v>164</v>
      </c>
      <c r="J91" t="s">
        <v>43</v>
      </c>
      <c r="K91" t="s">
        <v>141</v>
      </c>
      <c r="L91" t="s">
        <v>421</v>
      </c>
      <c r="M91" t="s">
        <v>63</v>
      </c>
      <c r="N91" t="s">
        <v>245</v>
      </c>
      <c r="O91" t="s">
        <v>422</v>
      </c>
      <c r="P91">
        <v>854</v>
      </c>
      <c r="Q91">
        <v>189</v>
      </c>
      <c r="R91">
        <v>3</v>
      </c>
      <c r="S91">
        <v>1043</v>
      </c>
      <c r="T91">
        <v>3129</v>
      </c>
      <c r="U91">
        <v>0.05</v>
      </c>
    </row>
    <row r="92" spans="1:21" x14ac:dyDescent="0.25">
      <c r="A92">
        <v>112</v>
      </c>
      <c r="B92" t="s">
        <v>463</v>
      </c>
      <c r="C92" s="1">
        <v>43201</v>
      </c>
      <c r="D92" s="1">
        <v>43204</v>
      </c>
      <c r="E92" t="s">
        <v>50</v>
      </c>
      <c r="F92" t="s">
        <v>138</v>
      </c>
      <c r="G92" t="s">
        <v>139</v>
      </c>
      <c r="H92" t="s">
        <v>41</v>
      </c>
      <c r="I92" t="s">
        <v>140</v>
      </c>
      <c r="J92" t="s">
        <v>43</v>
      </c>
      <c r="K92" t="s">
        <v>141</v>
      </c>
      <c r="L92" t="s">
        <v>283</v>
      </c>
      <c r="M92" t="s">
        <v>56</v>
      </c>
      <c r="N92" t="s">
        <v>284</v>
      </c>
      <c r="O92" t="s">
        <v>285</v>
      </c>
      <c r="P92">
        <v>416</v>
      </c>
      <c r="Q92">
        <v>146</v>
      </c>
      <c r="R92">
        <v>13</v>
      </c>
      <c r="S92">
        <v>562</v>
      </c>
      <c r="T92">
        <v>7306</v>
      </c>
      <c r="U92">
        <v>0</v>
      </c>
    </row>
    <row r="93" spans="1:21" x14ac:dyDescent="0.25">
      <c r="A93">
        <v>126</v>
      </c>
      <c r="B93" t="s">
        <v>502</v>
      </c>
      <c r="C93" s="1">
        <v>43220</v>
      </c>
      <c r="D93" s="1">
        <v>43222</v>
      </c>
      <c r="E93" t="s">
        <v>50</v>
      </c>
      <c r="F93" t="s">
        <v>162</v>
      </c>
      <c r="G93" t="s">
        <v>163</v>
      </c>
      <c r="H93" t="s">
        <v>155</v>
      </c>
      <c r="I93" t="s">
        <v>164</v>
      </c>
      <c r="J93" t="s">
        <v>43</v>
      </c>
      <c r="K93" t="s">
        <v>141</v>
      </c>
      <c r="L93" t="s">
        <v>503</v>
      </c>
      <c r="M93" t="s">
        <v>46</v>
      </c>
      <c r="N93" t="s">
        <v>425</v>
      </c>
      <c r="O93" t="s">
        <v>504</v>
      </c>
      <c r="P93">
        <v>2170</v>
      </c>
      <c r="Q93">
        <v>738</v>
      </c>
      <c r="R93">
        <v>2</v>
      </c>
      <c r="S93">
        <v>2908</v>
      </c>
      <c r="T93">
        <v>5816</v>
      </c>
      <c r="U93">
        <v>0.13193514251531507</v>
      </c>
    </row>
    <row r="94" spans="1:21" x14ac:dyDescent="0.25">
      <c r="A94">
        <v>237</v>
      </c>
      <c r="B94" t="s">
        <v>682</v>
      </c>
      <c r="C94" s="1">
        <v>43363</v>
      </c>
      <c r="D94" s="1">
        <v>43366</v>
      </c>
      <c r="E94" t="s">
        <v>50</v>
      </c>
      <c r="F94" t="s">
        <v>162</v>
      </c>
      <c r="G94" t="s">
        <v>163</v>
      </c>
      <c r="H94" t="s">
        <v>155</v>
      </c>
      <c r="I94" t="s">
        <v>164</v>
      </c>
      <c r="J94" t="s">
        <v>43</v>
      </c>
      <c r="K94" t="s">
        <v>141</v>
      </c>
      <c r="L94" t="s">
        <v>476</v>
      </c>
      <c r="M94" t="s">
        <v>56</v>
      </c>
      <c r="N94" t="s">
        <v>284</v>
      </c>
      <c r="O94" t="s">
        <v>477</v>
      </c>
      <c r="P94">
        <v>519</v>
      </c>
      <c r="Q94">
        <v>270</v>
      </c>
      <c r="R94">
        <v>7</v>
      </c>
      <c r="S94">
        <v>789</v>
      </c>
      <c r="T94">
        <v>5523</v>
      </c>
      <c r="U94">
        <v>0.09</v>
      </c>
    </row>
    <row r="95" spans="1:21" x14ac:dyDescent="0.25">
      <c r="A95">
        <v>260</v>
      </c>
      <c r="B95" t="s">
        <v>705</v>
      </c>
      <c r="C95" s="1">
        <v>43390</v>
      </c>
      <c r="D95" s="1">
        <v>43396</v>
      </c>
      <c r="E95" t="s">
        <v>38</v>
      </c>
      <c r="F95" t="s">
        <v>138</v>
      </c>
      <c r="G95" t="s">
        <v>139</v>
      </c>
      <c r="H95" t="s">
        <v>41</v>
      </c>
      <c r="I95" t="s">
        <v>140</v>
      </c>
      <c r="J95" t="s">
        <v>43</v>
      </c>
      <c r="K95" t="s">
        <v>141</v>
      </c>
      <c r="L95" t="s">
        <v>533</v>
      </c>
      <c r="M95" t="s">
        <v>46</v>
      </c>
      <c r="N95" t="s">
        <v>524</v>
      </c>
      <c r="O95" t="s">
        <v>534</v>
      </c>
      <c r="P95">
        <v>381</v>
      </c>
      <c r="Q95">
        <v>77</v>
      </c>
      <c r="R95">
        <v>3</v>
      </c>
      <c r="S95">
        <v>458</v>
      </c>
      <c r="T95">
        <v>1374</v>
      </c>
      <c r="U95">
        <v>0.12</v>
      </c>
    </row>
    <row r="96" spans="1:21" x14ac:dyDescent="0.25">
      <c r="A96">
        <v>275</v>
      </c>
      <c r="B96" t="s">
        <v>720</v>
      </c>
      <c r="C96" s="1">
        <v>43408</v>
      </c>
      <c r="D96" s="1">
        <v>43409</v>
      </c>
      <c r="E96" t="s">
        <v>81</v>
      </c>
      <c r="F96" t="s">
        <v>162</v>
      </c>
      <c r="G96" t="s">
        <v>163</v>
      </c>
      <c r="H96" t="s">
        <v>155</v>
      </c>
      <c r="I96" t="s">
        <v>164</v>
      </c>
      <c r="J96" t="s">
        <v>43</v>
      </c>
      <c r="K96" t="s">
        <v>141</v>
      </c>
      <c r="L96" t="s">
        <v>536</v>
      </c>
      <c r="M96" t="s">
        <v>63</v>
      </c>
      <c r="N96" t="s">
        <v>520</v>
      </c>
      <c r="O96" t="s">
        <v>537</v>
      </c>
      <c r="P96">
        <v>1100</v>
      </c>
      <c r="Q96">
        <v>200</v>
      </c>
      <c r="R96">
        <v>3</v>
      </c>
      <c r="S96">
        <v>1300</v>
      </c>
      <c r="T96">
        <v>3900</v>
      </c>
      <c r="U96">
        <v>0.05</v>
      </c>
    </row>
    <row r="97" spans="1:21" x14ac:dyDescent="0.25">
      <c r="A97">
        <v>298</v>
      </c>
      <c r="B97" t="s">
        <v>743</v>
      </c>
      <c r="C97" s="1">
        <v>43438</v>
      </c>
      <c r="D97" s="1">
        <v>43438</v>
      </c>
      <c r="E97" t="s">
        <v>81</v>
      </c>
      <c r="F97" t="s">
        <v>162</v>
      </c>
      <c r="G97" t="s">
        <v>163</v>
      </c>
      <c r="H97" t="s">
        <v>155</v>
      </c>
      <c r="I97" t="s">
        <v>164</v>
      </c>
      <c r="J97" t="s">
        <v>43</v>
      </c>
      <c r="K97" t="s">
        <v>141</v>
      </c>
      <c r="L97" t="s">
        <v>364</v>
      </c>
      <c r="M97" t="s">
        <v>56</v>
      </c>
      <c r="N97" t="s">
        <v>284</v>
      </c>
      <c r="O97" t="s">
        <v>365</v>
      </c>
      <c r="P97">
        <v>247</v>
      </c>
      <c r="Q97">
        <v>125</v>
      </c>
      <c r="R97">
        <v>3</v>
      </c>
      <c r="S97">
        <v>372</v>
      </c>
      <c r="T97">
        <v>1116</v>
      </c>
      <c r="U97">
        <v>0.05</v>
      </c>
    </row>
    <row r="98" spans="1:21" x14ac:dyDescent="0.25">
      <c r="A98">
        <v>314</v>
      </c>
      <c r="B98" t="s">
        <v>759</v>
      </c>
      <c r="C98" s="1">
        <v>43454</v>
      </c>
      <c r="D98" s="1">
        <v>43457</v>
      </c>
      <c r="E98" t="s">
        <v>50</v>
      </c>
      <c r="F98" t="s">
        <v>162</v>
      </c>
      <c r="G98" t="s">
        <v>163</v>
      </c>
      <c r="H98" t="s">
        <v>155</v>
      </c>
      <c r="I98" t="s">
        <v>164</v>
      </c>
      <c r="J98" t="s">
        <v>43</v>
      </c>
      <c r="K98" t="s">
        <v>141</v>
      </c>
      <c r="L98" t="s">
        <v>558</v>
      </c>
      <c r="M98" t="s">
        <v>63</v>
      </c>
      <c r="N98" t="s">
        <v>546</v>
      </c>
      <c r="O98" t="s">
        <v>559</v>
      </c>
      <c r="P98">
        <v>49</v>
      </c>
      <c r="Q98">
        <v>25</v>
      </c>
      <c r="R98">
        <v>7</v>
      </c>
      <c r="S98">
        <v>74</v>
      </c>
      <c r="T98">
        <v>518</v>
      </c>
      <c r="U98">
        <v>0.09</v>
      </c>
    </row>
    <row r="99" spans="1:21" x14ac:dyDescent="0.25">
      <c r="A99">
        <v>319</v>
      </c>
      <c r="B99" t="s">
        <v>764</v>
      </c>
      <c r="C99" s="1">
        <v>43464</v>
      </c>
      <c r="D99" s="1">
        <v>43466</v>
      </c>
      <c r="E99" t="s">
        <v>50</v>
      </c>
      <c r="F99" t="s">
        <v>162</v>
      </c>
      <c r="G99" t="s">
        <v>163</v>
      </c>
      <c r="H99" t="s">
        <v>155</v>
      </c>
      <c r="I99" t="s">
        <v>164</v>
      </c>
      <c r="J99" t="s">
        <v>43</v>
      </c>
      <c r="K99" t="s">
        <v>141</v>
      </c>
      <c r="L99" t="s">
        <v>306</v>
      </c>
      <c r="M99" t="s">
        <v>56</v>
      </c>
      <c r="N99" t="s">
        <v>284</v>
      </c>
      <c r="O99" t="s">
        <v>307</v>
      </c>
      <c r="P99">
        <v>623</v>
      </c>
      <c r="Q99">
        <v>275</v>
      </c>
      <c r="R99">
        <v>2</v>
      </c>
      <c r="S99">
        <v>898</v>
      </c>
      <c r="T99">
        <v>1796</v>
      </c>
      <c r="U99">
        <v>0.13193514251531507</v>
      </c>
    </row>
    <row r="100" spans="1:21" x14ac:dyDescent="0.25">
      <c r="A100">
        <v>322</v>
      </c>
      <c r="B100" t="s">
        <v>767</v>
      </c>
      <c r="C100" s="1">
        <v>43467</v>
      </c>
      <c r="D100" s="1">
        <v>43469</v>
      </c>
      <c r="E100" t="s">
        <v>50</v>
      </c>
      <c r="F100" t="s">
        <v>162</v>
      </c>
      <c r="G100" t="s">
        <v>163</v>
      </c>
      <c r="H100" t="s">
        <v>155</v>
      </c>
      <c r="I100" t="s">
        <v>164</v>
      </c>
      <c r="J100" t="s">
        <v>43</v>
      </c>
      <c r="K100" t="s">
        <v>141</v>
      </c>
      <c r="L100" t="s">
        <v>371</v>
      </c>
      <c r="M100" t="s">
        <v>56</v>
      </c>
      <c r="N100" t="s">
        <v>284</v>
      </c>
      <c r="O100" t="s">
        <v>372</v>
      </c>
      <c r="P100">
        <v>598</v>
      </c>
      <c r="Q100">
        <v>258</v>
      </c>
      <c r="R100">
        <v>14</v>
      </c>
      <c r="S100">
        <v>856</v>
      </c>
      <c r="T100">
        <v>11984</v>
      </c>
      <c r="U100">
        <v>6.6921759665500916E-2</v>
      </c>
    </row>
    <row r="101" spans="1:21" x14ac:dyDescent="0.25">
      <c r="A101">
        <v>323</v>
      </c>
      <c r="B101" t="s">
        <v>768</v>
      </c>
      <c r="C101" s="1">
        <v>43467</v>
      </c>
      <c r="D101" s="1">
        <v>43468</v>
      </c>
      <c r="E101" t="s">
        <v>124</v>
      </c>
      <c r="F101" t="s">
        <v>162</v>
      </c>
      <c r="G101" t="s">
        <v>163</v>
      </c>
      <c r="H101" t="s">
        <v>155</v>
      </c>
      <c r="I101" t="s">
        <v>164</v>
      </c>
      <c r="J101" t="s">
        <v>43</v>
      </c>
      <c r="K101" t="s">
        <v>141</v>
      </c>
      <c r="L101" t="s">
        <v>421</v>
      </c>
      <c r="M101" t="s">
        <v>63</v>
      </c>
      <c r="N101" t="s">
        <v>245</v>
      </c>
      <c r="O101" t="s">
        <v>422</v>
      </c>
      <c r="P101">
        <v>1168</v>
      </c>
      <c r="Q101">
        <v>469</v>
      </c>
      <c r="R101">
        <v>7</v>
      </c>
      <c r="S101">
        <v>1637</v>
      </c>
      <c r="T101">
        <v>11459</v>
      </c>
      <c r="U101">
        <v>9.7295872973918812E-2</v>
      </c>
    </row>
    <row r="102" spans="1:21" x14ac:dyDescent="0.25">
      <c r="A102">
        <v>326</v>
      </c>
      <c r="B102" t="s">
        <v>771</v>
      </c>
      <c r="C102" s="1">
        <v>43471</v>
      </c>
      <c r="D102" s="1">
        <v>43478</v>
      </c>
      <c r="E102" t="s">
        <v>38</v>
      </c>
      <c r="F102" t="s">
        <v>162</v>
      </c>
      <c r="G102" t="s">
        <v>163</v>
      </c>
      <c r="H102" t="s">
        <v>155</v>
      </c>
      <c r="I102" t="s">
        <v>164</v>
      </c>
      <c r="J102" t="s">
        <v>43</v>
      </c>
      <c r="K102" t="s">
        <v>141</v>
      </c>
      <c r="L102" t="s">
        <v>364</v>
      </c>
      <c r="M102" t="s">
        <v>56</v>
      </c>
      <c r="N102" t="s">
        <v>284</v>
      </c>
      <c r="O102" t="s">
        <v>365</v>
      </c>
      <c r="P102">
        <v>281</v>
      </c>
      <c r="Q102">
        <v>52</v>
      </c>
      <c r="R102">
        <v>10</v>
      </c>
      <c r="S102">
        <v>333</v>
      </c>
      <c r="T102">
        <v>3330</v>
      </c>
      <c r="U102">
        <v>0.02</v>
      </c>
    </row>
    <row r="103" spans="1:21" x14ac:dyDescent="0.25">
      <c r="A103">
        <v>343</v>
      </c>
      <c r="B103" t="s">
        <v>788</v>
      </c>
      <c r="C103" s="1">
        <v>43495</v>
      </c>
      <c r="D103" s="1">
        <v>43497</v>
      </c>
      <c r="E103" t="s">
        <v>81</v>
      </c>
      <c r="F103" t="s">
        <v>138</v>
      </c>
      <c r="G103" t="s">
        <v>139</v>
      </c>
      <c r="H103" t="s">
        <v>41</v>
      </c>
      <c r="I103" t="s">
        <v>140</v>
      </c>
      <c r="J103" t="s">
        <v>43</v>
      </c>
      <c r="K103" t="s">
        <v>141</v>
      </c>
      <c r="L103" t="s">
        <v>142</v>
      </c>
      <c r="M103" t="s">
        <v>56</v>
      </c>
      <c r="N103" t="s">
        <v>57</v>
      </c>
      <c r="O103" t="s">
        <v>143</v>
      </c>
      <c r="P103">
        <v>3645</v>
      </c>
      <c r="Q103">
        <v>730</v>
      </c>
      <c r="R103">
        <v>11</v>
      </c>
      <c r="S103">
        <v>4375</v>
      </c>
      <c r="T103">
        <v>48125</v>
      </c>
      <c r="U103">
        <v>0.04</v>
      </c>
    </row>
    <row r="104" spans="1:21" x14ac:dyDescent="0.25">
      <c r="A104">
        <v>369</v>
      </c>
      <c r="B104" t="s">
        <v>814</v>
      </c>
      <c r="C104" s="1">
        <v>43526</v>
      </c>
      <c r="D104" s="1">
        <v>43533</v>
      </c>
      <c r="E104" t="s">
        <v>38</v>
      </c>
      <c r="F104" t="s">
        <v>162</v>
      </c>
      <c r="G104" t="s">
        <v>163</v>
      </c>
      <c r="H104" t="s">
        <v>155</v>
      </c>
      <c r="I104" t="s">
        <v>164</v>
      </c>
      <c r="J104" t="s">
        <v>43</v>
      </c>
      <c r="K104" t="s">
        <v>141</v>
      </c>
      <c r="L104" t="s">
        <v>536</v>
      </c>
      <c r="M104" t="s">
        <v>63</v>
      </c>
      <c r="N104" t="s">
        <v>520</v>
      </c>
      <c r="O104" t="s">
        <v>537</v>
      </c>
      <c r="P104">
        <v>1882</v>
      </c>
      <c r="Q104">
        <v>434</v>
      </c>
      <c r="R104">
        <v>4</v>
      </c>
      <c r="S104">
        <v>2316</v>
      </c>
      <c r="T104">
        <v>9264</v>
      </c>
      <c r="U104">
        <v>0.01</v>
      </c>
    </row>
    <row r="105" spans="1:21" x14ac:dyDescent="0.25">
      <c r="A105">
        <v>381</v>
      </c>
      <c r="B105" t="s">
        <v>826</v>
      </c>
      <c r="C105" s="1">
        <v>43539</v>
      </c>
      <c r="D105" s="1">
        <v>43541</v>
      </c>
      <c r="E105" t="s">
        <v>81</v>
      </c>
      <c r="F105" t="s">
        <v>162</v>
      </c>
      <c r="G105" t="s">
        <v>163</v>
      </c>
      <c r="H105" t="s">
        <v>155</v>
      </c>
      <c r="I105" t="s">
        <v>164</v>
      </c>
      <c r="J105" t="s">
        <v>43</v>
      </c>
      <c r="K105" t="s">
        <v>141</v>
      </c>
      <c r="L105" t="s">
        <v>165</v>
      </c>
      <c r="M105" t="s">
        <v>56</v>
      </c>
      <c r="N105" t="s">
        <v>57</v>
      </c>
      <c r="O105" t="s">
        <v>166</v>
      </c>
      <c r="P105">
        <v>3354</v>
      </c>
      <c r="Q105">
        <v>1007</v>
      </c>
      <c r="R105">
        <v>9</v>
      </c>
      <c r="S105">
        <v>4361</v>
      </c>
      <c r="T105">
        <v>39249</v>
      </c>
      <c r="U105">
        <v>6.001704948566524E-2</v>
      </c>
    </row>
    <row r="106" spans="1:21" x14ac:dyDescent="0.25">
      <c r="A106">
        <v>389</v>
      </c>
      <c r="B106" t="s">
        <v>834</v>
      </c>
      <c r="C106" s="1">
        <v>43549</v>
      </c>
      <c r="D106" s="1">
        <v>43552</v>
      </c>
      <c r="E106" t="s">
        <v>50</v>
      </c>
      <c r="F106" t="s">
        <v>162</v>
      </c>
      <c r="G106" t="s">
        <v>163</v>
      </c>
      <c r="H106" t="s">
        <v>155</v>
      </c>
      <c r="I106" t="s">
        <v>164</v>
      </c>
      <c r="J106" t="s">
        <v>43</v>
      </c>
      <c r="K106" t="s">
        <v>141</v>
      </c>
      <c r="L106" t="s">
        <v>290</v>
      </c>
      <c r="M106" t="s">
        <v>56</v>
      </c>
      <c r="N106" t="s">
        <v>284</v>
      </c>
      <c r="O106" t="s">
        <v>291</v>
      </c>
      <c r="P106">
        <v>616</v>
      </c>
      <c r="Q106">
        <v>204</v>
      </c>
      <c r="R106">
        <v>13</v>
      </c>
      <c r="S106">
        <v>820</v>
      </c>
      <c r="T106">
        <v>10660</v>
      </c>
      <c r="U106">
        <v>3.7353904800976425E-3</v>
      </c>
    </row>
    <row r="107" spans="1:21" x14ac:dyDescent="0.25">
      <c r="A107">
        <v>438</v>
      </c>
      <c r="B107" t="s">
        <v>883</v>
      </c>
      <c r="C107" s="1">
        <v>43586</v>
      </c>
      <c r="D107" s="1">
        <v>43591</v>
      </c>
      <c r="E107" t="s">
        <v>38</v>
      </c>
      <c r="F107" t="s">
        <v>162</v>
      </c>
      <c r="G107" t="s">
        <v>163</v>
      </c>
      <c r="H107" t="s">
        <v>155</v>
      </c>
      <c r="I107" t="s">
        <v>164</v>
      </c>
      <c r="J107" t="s">
        <v>43</v>
      </c>
      <c r="K107" t="s">
        <v>141</v>
      </c>
      <c r="L107" t="s">
        <v>476</v>
      </c>
      <c r="M107" t="s">
        <v>56</v>
      </c>
      <c r="N107" t="s">
        <v>284</v>
      </c>
      <c r="O107" t="s">
        <v>477</v>
      </c>
      <c r="P107">
        <v>836</v>
      </c>
      <c r="Q107">
        <v>293</v>
      </c>
      <c r="R107">
        <v>7</v>
      </c>
      <c r="S107">
        <v>1129</v>
      </c>
      <c r="T107">
        <v>7903</v>
      </c>
      <c r="U107">
        <v>0</v>
      </c>
    </row>
    <row r="108" spans="1:21" x14ac:dyDescent="0.25">
      <c r="A108">
        <v>439</v>
      </c>
      <c r="B108" t="s">
        <v>884</v>
      </c>
      <c r="C108" s="1">
        <v>43586</v>
      </c>
      <c r="D108" s="1">
        <v>43586</v>
      </c>
      <c r="E108" t="s">
        <v>81</v>
      </c>
      <c r="F108" t="s">
        <v>162</v>
      </c>
      <c r="G108" t="s">
        <v>163</v>
      </c>
      <c r="H108" t="s">
        <v>155</v>
      </c>
      <c r="I108" t="s">
        <v>164</v>
      </c>
      <c r="J108" t="s">
        <v>43</v>
      </c>
      <c r="K108" t="s">
        <v>141</v>
      </c>
      <c r="L108" t="s">
        <v>306</v>
      </c>
      <c r="M108" t="s">
        <v>56</v>
      </c>
      <c r="N108" t="s">
        <v>284</v>
      </c>
      <c r="O108" t="s">
        <v>307</v>
      </c>
      <c r="P108">
        <v>1707</v>
      </c>
      <c r="Q108">
        <v>837</v>
      </c>
      <c r="R108">
        <v>13</v>
      </c>
      <c r="S108">
        <v>2544</v>
      </c>
      <c r="T108">
        <v>33072</v>
      </c>
      <c r="U108">
        <v>0.14329516991173397</v>
      </c>
    </row>
    <row r="109" spans="1:21" x14ac:dyDescent="0.25">
      <c r="A109">
        <v>454</v>
      </c>
      <c r="B109" t="s">
        <v>899</v>
      </c>
      <c r="C109" s="1">
        <v>43600</v>
      </c>
      <c r="D109" s="1">
        <v>43602</v>
      </c>
      <c r="E109" t="s">
        <v>81</v>
      </c>
      <c r="F109" t="s">
        <v>138</v>
      </c>
      <c r="G109" t="s">
        <v>139</v>
      </c>
      <c r="H109" t="s">
        <v>41</v>
      </c>
      <c r="I109" t="s">
        <v>140</v>
      </c>
      <c r="J109" t="s">
        <v>43</v>
      </c>
      <c r="K109" t="s">
        <v>141</v>
      </c>
      <c r="L109" t="s">
        <v>283</v>
      </c>
      <c r="M109" t="s">
        <v>56</v>
      </c>
      <c r="N109" t="s">
        <v>284</v>
      </c>
      <c r="O109" t="s">
        <v>285</v>
      </c>
      <c r="P109">
        <v>1072</v>
      </c>
      <c r="Q109">
        <v>151</v>
      </c>
      <c r="R109">
        <v>16</v>
      </c>
      <c r="S109">
        <v>1223</v>
      </c>
      <c r="T109">
        <v>19568</v>
      </c>
      <c r="U109">
        <v>0.03</v>
      </c>
    </row>
    <row r="110" spans="1:21" x14ac:dyDescent="0.25">
      <c r="A110">
        <v>481</v>
      </c>
      <c r="B110" t="s">
        <v>926</v>
      </c>
      <c r="C110" s="1">
        <v>43637</v>
      </c>
      <c r="D110" s="1">
        <v>43640</v>
      </c>
      <c r="E110" t="s">
        <v>50</v>
      </c>
      <c r="F110" t="s">
        <v>138</v>
      </c>
      <c r="G110" t="s">
        <v>139</v>
      </c>
      <c r="H110" t="s">
        <v>41</v>
      </c>
      <c r="I110" t="s">
        <v>140</v>
      </c>
      <c r="J110" t="s">
        <v>43</v>
      </c>
      <c r="K110" t="s">
        <v>141</v>
      </c>
      <c r="L110" t="s">
        <v>315</v>
      </c>
      <c r="M110" t="s">
        <v>56</v>
      </c>
      <c r="N110" t="s">
        <v>284</v>
      </c>
      <c r="O110" t="s">
        <v>316</v>
      </c>
      <c r="P110">
        <v>807</v>
      </c>
      <c r="Q110">
        <v>316</v>
      </c>
      <c r="R110">
        <v>6</v>
      </c>
      <c r="S110">
        <v>1123</v>
      </c>
      <c r="T110">
        <v>6738</v>
      </c>
      <c r="U110">
        <v>5.9823693136182791E-2</v>
      </c>
    </row>
    <row r="111" spans="1:21" x14ac:dyDescent="0.25">
      <c r="A111">
        <v>591</v>
      </c>
      <c r="B111" t="s">
        <v>1036</v>
      </c>
      <c r="C111" s="1">
        <v>43752</v>
      </c>
      <c r="D111" s="1">
        <v>43754</v>
      </c>
      <c r="E111" t="s">
        <v>50</v>
      </c>
      <c r="F111" t="s">
        <v>162</v>
      </c>
      <c r="G111" t="s">
        <v>163</v>
      </c>
      <c r="H111" t="s">
        <v>155</v>
      </c>
      <c r="I111" t="s">
        <v>164</v>
      </c>
      <c r="J111" t="s">
        <v>43</v>
      </c>
      <c r="K111" t="s">
        <v>141</v>
      </c>
      <c r="L111" t="s">
        <v>558</v>
      </c>
      <c r="M111" t="s">
        <v>63</v>
      </c>
      <c r="N111" t="s">
        <v>546</v>
      </c>
      <c r="O111" t="s">
        <v>559</v>
      </c>
      <c r="P111">
        <v>127</v>
      </c>
      <c r="Q111">
        <v>57</v>
      </c>
      <c r="R111">
        <v>5</v>
      </c>
      <c r="S111">
        <v>184</v>
      </c>
      <c r="T111">
        <v>920</v>
      </c>
      <c r="U111">
        <v>2.4068350813751865E-3</v>
      </c>
    </row>
    <row r="112" spans="1:21" x14ac:dyDescent="0.25">
      <c r="A112">
        <v>616</v>
      </c>
      <c r="B112" t="s">
        <v>1061</v>
      </c>
      <c r="C112" s="1">
        <v>43779</v>
      </c>
      <c r="D112" s="1">
        <v>43780</v>
      </c>
      <c r="E112" t="s">
        <v>124</v>
      </c>
      <c r="F112" t="s">
        <v>162</v>
      </c>
      <c r="G112" t="s">
        <v>163</v>
      </c>
      <c r="H112" t="s">
        <v>155</v>
      </c>
      <c r="I112" t="s">
        <v>164</v>
      </c>
      <c r="J112" t="s">
        <v>43</v>
      </c>
      <c r="K112" t="s">
        <v>141</v>
      </c>
      <c r="L112" t="s">
        <v>211</v>
      </c>
      <c r="M112" t="s">
        <v>56</v>
      </c>
      <c r="N112" t="s">
        <v>57</v>
      </c>
      <c r="O112" t="s">
        <v>212</v>
      </c>
      <c r="P112">
        <v>4611</v>
      </c>
      <c r="Q112">
        <v>924</v>
      </c>
      <c r="R112">
        <v>10</v>
      </c>
      <c r="S112">
        <v>5535</v>
      </c>
      <c r="T112">
        <v>55350</v>
      </c>
      <c r="U112">
        <v>0.02</v>
      </c>
    </row>
    <row r="113" spans="1:21" x14ac:dyDescent="0.25">
      <c r="A113">
        <v>638</v>
      </c>
      <c r="B113" t="s">
        <v>1083</v>
      </c>
      <c r="C113" s="1">
        <v>43801</v>
      </c>
      <c r="D113" s="1">
        <v>43802</v>
      </c>
      <c r="E113" t="s">
        <v>124</v>
      </c>
      <c r="F113" t="s">
        <v>162</v>
      </c>
      <c r="G113" t="s">
        <v>163</v>
      </c>
      <c r="H113" t="s">
        <v>155</v>
      </c>
      <c r="I113" t="s">
        <v>164</v>
      </c>
      <c r="J113" t="s">
        <v>43</v>
      </c>
      <c r="K113" t="s">
        <v>141</v>
      </c>
      <c r="L113" t="s">
        <v>387</v>
      </c>
      <c r="M113" t="s">
        <v>63</v>
      </c>
      <c r="N113" t="s">
        <v>245</v>
      </c>
      <c r="O113" t="s">
        <v>388</v>
      </c>
      <c r="P113">
        <v>2559</v>
      </c>
      <c r="Q113">
        <v>360</v>
      </c>
      <c r="R113">
        <v>3</v>
      </c>
      <c r="S113">
        <v>2919</v>
      </c>
      <c r="T113">
        <v>8757</v>
      </c>
      <c r="U113">
        <v>0.03</v>
      </c>
    </row>
    <row r="114" spans="1:21" x14ac:dyDescent="0.25">
      <c r="A114">
        <v>642</v>
      </c>
      <c r="B114" t="s">
        <v>1087</v>
      </c>
      <c r="C114" s="1">
        <v>43806</v>
      </c>
      <c r="D114" s="1">
        <v>43809</v>
      </c>
      <c r="E114" t="s">
        <v>50</v>
      </c>
      <c r="F114" t="s">
        <v>162</v>
      </c>
      <c r="G114" t="s">
        <v>163</v>
      </c>
      <c r="H114" t="s">
        <v>155</v>
      </c>
      <c r="I114" t="s">
        <v>164</v>
      </c>
      <c r="J114" t="s">
        <v>43</v>
      </c>
      <c r="K114" t="s">
        <v>141</v>
      </c>
      <c r="L114" t="s">
        <v>503</v>
      </c>
      <c r="M114" t="s">
        <v>46</v>
      </c>
      <c r="N114" t="s">
        <v>425</v>
      </c>
      <c r="O114" t="s">
        <v>504</v>
      </c>
      <c r="P114">
        <v>4713</v>
      </c>
      <c r="Q114">
        <v>1557</v>
      </c>
      <c r="R114">
        <v>3</v>
      </c>
      <c r="S114">
        <v>6270</v>
      </c>
      <c r="T114">
        <v>18810</v>
      </c>
      <c r="U114">
        <v>3.7532816341557672E-3</v>
      </c>
    </row>
    <row r="115" spans="1:21" x14ac:dyDescent="0.25">
      <c r="A115">
        <v>657</v>
      </c>
      <c r="B115" t="s">
        <v>1102</v>
      </c>
      <c r="C115" s="1">
        <v>43819</v>
      </c>
      <c r="D115" s="1">
        <v>43819</v>
      </c>
      <c r="E115" t="s">
        <v>81</v>
      </c>
      <c r="F115" t="s">
        <v>138</v>
      </c>
      <c r="G115" t="s">
        <v>139</v>
      </c>
      <c r="H115" t="s">
        <v>41</v>
      </c>
      <c r="I115" t="s">
        <v>140</v>
      </c>
      <c r="J115" t="s">
        <v>43</v>
      </c>
      <c r="K115" t="s">
        <v>141</v>
      </c>
      <c r="L115" t="s">
        <v>533</v>
      </c>
      <c r="M115" t="s">
        <v>46</v>
      </c>
      <c r="N115" t="s">
        <v>524</v>
      </c>
      <c r="O115" t="s">
        <v>534</v>
      </c>
      <c r="P115">
        <v>773</v>
      </c>
      <c r="Q115">
        <v>287</v>
      </c>
      <c r="R115">
        <v>15</v>
      </c>
      <c r="S115">
        <v>1060</v>
      </c>
      <c r="T115">
        <v>15900</v>
      </c>
      <c r="U115">
        <v>1.3904092669922725E-2</v>
      </c>
    </row>
    <row r="116" spans="1:21" x14ac:dyDescent="0.25">
      <c r="A116">
        <v>9</v>
      </c>
      <c r="B116" t="s">
        <v>100</v>
      </c>
      <c r="C116" s="1">
        <v>43110</v>
      </c>
      <c r="D116" s="1">
        <v>43110</v>
      </c>
      <c r="E116" t="s">
        <v>81</v>
      </c>
      <c r="F116" t="s">
        <v>101</v>
      </c>
      <c r="G116" t="s">
        <v>102</v>
      </c>
      <c r="H116" t="s">
        <v>41</v>
      </c>
      <c r="I116" t="s">
        <v>103</v>
      </c>
      <c r="J116" t="s">
        <v>43</v>
      </c>
      <c r="K116" t="s">
        <v>104</v>
      </c>
      <c r="L116" t="s">
        <v>105</v>
      </c>
      <c r="M116" t="s">
        <v>56</v>
      </c>
      <c r="N116" t="s">
        <v>57</v>
      </c>
      <c r="O116" t="s">
        <v>106</v>
      </c>
      <c r="P116">
        <v>400</v>
      </c>
      <c r="Q116">
        <v>104</v>
      </c>
      <c r="R116">
        <v>11</v>
      </c>
      <c r="S116">
        <v>504</v>
      </c>
      <c r="T116">
        <v>5544</v>
      </c>
      <c r="U116">
        <v>0.11</v>
      </c>
    </row>
    <row r="117" spans="1:21" x14ac:dyDescent="0.25">
      <c r="A117">
        <v>24</v>
      </c>
      <c r="B117" t="s">
        <v>178</v>
      </c>
      <c r="C117" s="1">
        <v>43120</v>
      </c>
      <c r="D117" s="1">
        <v>43123</v>
      </c>
      <c r="E117" t="s">
        <v>50</v>
      </c>
      <c r="F117" t="s">
        <v>101</v>
      </c>
      <c r="G117" t="s">
        <v>102</v>
      </c>
      <c r="H117" t="s">
        <v>41</v>
      </c>
      <c r="I117" t="s">
        <v>103</v>
      </c>
      <c r="J117" t="s">
        <v>43</v>
      </c>
      <c r="K117" t="s">
        <v>104</v>
      </c>
      <c r="L117" t="s">
        <v>179</v>
      </c>
      <c r="M117" t="s">
        <v>63</v>
      </c>
      <c r="N117" t="s">
        <v>64</v>
      </c>
      <c r="O117" t="s">
        <v>180</v>
      </c>
      <c r="P117">
        <v>200</v>
      </c>
      <c r="Q117">
        <v>56</v>
      </c>
      <c r="R117">
        <v>8</v>
      </c>
      <c r="S117">
        <v>256</v>
      </c>
      <c r="T117">
        <v>2048</v>
      </c>
      <c r="U117">
        <v>0.01</v>
      </c>
    </row>
    <row r="118" spans="1:21" x14ac:dyDescent="0.25">
      <c r="A118">
        <v>58</v>
      </c>
      <c r="B118" t="s">
        <v>308</v>
      </c>
      <c r="C118" s="1">
        <v>43176</v>
      </c>
      <c r="D118" s="1">
        <v>43183</v>
      </c>
      <c r="E118" t="s">
        <v>38</v>
      </c>
      <c r="F118" t="s">
        <v>101</v>
      </c>
      <c r="G118" t="s">
        <v>102</v>
      </c>
      <c r="H118" t="s">
        <v>41</v>
      </c>
      <c r="I118" t="s">
        <v>103</v>
      </c>
      <c r="J118" t="s">
        <v>43</v>
      </c>
      <c r="K118" t="s">
        <v>104</v>
      </c>
      <c r="L118" t="s">
        <v>309</v>
      </c>
      <c r="M118" t="s">
        <v>63</v>
      </c>
      <c r="N118" t="s">
        <v>245</v>
      </c>
      <c r="O118" t="s">
        <v>310</v>
      </c>
      <c r="P118">
        <v>586</v>
      </c>
      <c r="Q118">
        <v>223</v>
      </c>
      <c r="R118">
        <v>8</v>
      </c>
      <c r="S118">
        <v>809</v>
      </c>
      <c r="T118">
        <v>6472</v>
      </c>
      <c r="U118">
        <v>2.5030138777110831E-2</v>
      </c>
    </row>
    <row r="119" spans="1:21" x14ac:dyDescent="0.25">
      <c r="A119">
        <v>75</v>
      </c>
      <c r="B119" t="s">
        <v>354</v>
      </c>
      <c r="C119" s="1">
        <v>43180</v>
      </c>
      <c r="D119" s="1">
        <v>43182</v>
      </c>
      <c r="E119" t="s">
        <v>50</v>
      </c>
      <c r="F119" t="s">
        <v>101</v>
      </c>
      <c r="G119" t="s">
        <v>102</v>
      </c>
      <c r="H119" t="s">
        <v>41</v>
      </c>
      <c r="I119" t="s">
        <v>103</v>
      </c>
      <c r="J119" t="s">
        <v>43</v>
      </c>
      <c r="K119" t="s">
        <v>104</v>
      </c>
      <c r="L119" t="s">
        <v>355</v>
      </c>
      <c r="M119" t="s">
        <v>46</v>
      </c>
      <c r="N119" t="s">
        <v>325</v>
      </c>
      <c r="O119" t="s">
        <v>356</v>
      </c>
      <c r="P119">
        <v>572</v>
      </c>
      <c r="Q119">
        <v>287</v>
      </c>
      <c r="R119">
        <v>10</v>
      </c>
      <c r="S119">
        <v>859</v>
      </c>
      <c r="T119">
        <v>8590</v>
      </c>
      <c r="U119">
        <v>0.11811784100136087</v>
      </c>
    </row>
    <row r="120" spans="1:21" x14ac:dyDescent="0.25">
      <c r="A120">
        <v>90</v>
      </c>
      <c r="B120" t="s">
        <v>396</v>
      </c>
      <c r="C120" s="1">
        <v>43190</v>
      </c>
      <c r="D120" s="1">
        <v>43196</v>
      </c>
      <c r="E120" t="s">
        <v>38</v>
      </c>
      <c r="F120" t="s">
        <v>397</v>
      </c>
      <c r="G120" t="s">
        <v>398</v>
      </c>
      <c r="H120" t="s">
        <v>155</v>
      </c>
      <c r="I120" t="s">
        <v>103</v>
      </c>
      <c r="J120" t="s">
        <v>43</v>
      </c>
      <c r="K120" t="s">
        <v>104</v>
      </c>
      <c r="L120" t="s">
        <v>399</v>
      </c>
      <c r="M120" t="s">
        <v>46</v>
      </c>
      <c r="N120" t="s">
        <v>378</v>
      </c>
      <c r="O120" t="s">
        <v>400</v>
      </c>
      <c r="P120">
        <v>240</v>
      </c>
      <c r="Q120">
        <v>75</v>
      </c>
      <c r="R120">
        <v>15</v>
      </c>
      <c r="S120">
        <v>315</v>
      </c>
      <c r="T120">
        <v>4725</v>
      </c>
      <c r="U120">
        <v>1.2641096735861739E-2</v>
      </c>
    </row>
    <row r="121" spans="1:21" x14ac:dyDescent="0.25">
      <c r="A121">
        <v>91</v>
      </c>
      <c r="B121" t="s">
        <v>401</v>
      </c>
      <c r="C121" s="1">
        <v>43192</v>
      </c>
      <c r="D121" s="1">
        <v>43194</v>
      </c>
      <c r="E121" t="s">
        <v>81</v>
      </c>
      <c r="F121" t="s">
        <v>101</v>
      </c>
      <c r="G121" t="s">
        <v>102</v>
      </c>
      <c r="H121" t="s">
        <v>41</v>
      </c>
      <c r="I121" t="s">
        <v>103</v>
      </c>
      <c r="J121" t="s">
        <v>43</v>
      </c>
      <c r="K121" t="s">
        <v>104</v>
      </c>
      <c r="L121" t="s">
        <v>150</v>
      </c>
      <c r="M121" t="s">
        <v>46</v>
      </c>
      <c r="N121" t="s">
        <v>47</v>
      </c>
      <c r="O121" t="s">
        <v>151</v>
      </c>
      <c r="P121">
        <v>435</v>
      </c>
      <c r="Q121">
        <v>149</v>
      </c>
      <c r="R121">
        <v>12</v>
      </c>
      <c r="S121">
        <v>584</v>
      </c>
      <c r="T121">
        <v>7008</v>
      </c>
      <c r="U121">
        <v>6.6173226811166913E-2</v>
      </c>
    </row>
    <row r="122" spans="1:21" x14ac:dyDescent="0.25">
      <c r="A122">
        <v>97</v>
      </c>
      <c r="B122" t="s">
        <v>417</v>
      </c>
      <c r="C122" s="1">
        <v>43194</v>
      </c>
      <c r="D122" s="1">
        <v>43194</v>
      </c>
      <c r="E122" t="s">
        <v>81</v>
      </c>
      <c r="F122" t="s">
        <v>101</v>
      </c>
      <c r="G122" t="s">
        <v>102</v>
      </c>
      <c r="H122" t="s">
        <v>41</v>
      </c>
      <c r="I122" t="s">
        <v>103</v>
      </c>
      <c r="J122" t="s">
        <v>43</v>
      </c>
      <c r="K122" t="s">
        <v>104</v>
      </c>
      <c r="L122" t="s">
        <v>418</v>
      </c>
      <c r="M122" t="s">
        <v>56</v>
      </c>
      <c r="N122" t="s">
        <v>284</v>
      </c>
      <c r="O122" t="s">
        <v>419</v>
      </c>
      <c r="P122">
        <v>354</v>
      </c>
      <c r="Q122">
        <v>139</v>
      </c>
      <c r="R122">
        <v>6</v>
      </c>
      <c r="S122">
        <v>493</v>
      </c>
      <c r="T122">
        <v>2958</v>
      </c>
      <c r="U122">
        <v>0.11392292405044965</v>
      </c>
    </row>
    <row r="123" spans="1:21" x14ac:dyDescent="0.25">
      <c r="A123">
        <v>100</v>
      </c>
      <c r="B123" t="s">
        <v>427</v>
      </c>
      <c r="C123" s="1">
        <v>43195</v>
      </c>
      <c r="D123" s="1">
        <v>43200</v>
      </c>
      <c r="E123" t="s">
        <v>38</v>
      </c>
      <c r="F123" t="s">
        <v>101</v>
      </c>
      <c r="G123" t="s">
        <v>102</v>
      </c>
      <c r="H123" t="s">
        <v>41</v>
      </c>
      <c r="I123" t="s">
        <v>103</v>
      </c>
      <c r="J123" t="s">
        <v>43</v>
      </c>
      <c r="K123" t="s">
        <v>104</v>
      </c>
      <c r="L123" t="s">
        <v>428</v>
      </c>
      <c r="M123" t="s">
        <v>63</v>
      </c>
      <c r="N123" t="s">
        <v>245</v>
      </c>
      <c r="O123" t="s">
        <v>429</v>
      </c>
      <c r="P123">
        <v>1015</v>
      </c>
      <c r="Q123">
        <v>183</v>
      </c>
      <c r="R123">
        <v>2</v>
      </c>
      <c r="S123">
        <v>1198</v>
      </c>
      <c r="T123">
        <v>2396</v>
      </c>
      <c r="U123">
        <v>0.06</v>
      </c>
    </row>
    <row r="124" spans="1:21" x14ac:dyDescent="0.25">
      <c r="A124">
        <v>113</v>
      </c>
      <c r="B124" t="s">
        <v>464</v>
      </c>
      <c r="C124" s="1">
        <v>43201</v>
      </c>
      <c r="D124" s="1">
        <v>43204</v>
      </c>
      <c r="E124" t="s">
        <v>50</v>
      </c>
      <c r="F124" t="s">
        <v>397</v>
      </c>
      <c r="G124" t="s">
        <v>398</v>
      </c>
      <c r="H124" t="s">
        <v>155</v>
      </c>
      <c r="I124" t="s">
        <v>103</v>
      </c>
      <c r="J124" t="s">
        <v>43</v>
      </c>
      <c r="K124" t="s">
        <v>104</v>
      </c>
      <c r="L124" t="s">
        <v>465</v>
      </c>
      <c r="M124" t="s">
        <v>46</v>
      </c>
      <c r="N124" t="s">
        <v>425</v>
      </c>
      <c r="O124" t="s">
        <v>466</v>
      </c>
      <c r="P124">
        <v>1425</v>
      </c>
      <c r="Q124">
        <v>615</v>
      </c>
      <c r="R124">
        <v>3</v>
      </c>
      <c r="S124">
        <v>2040</v>
      </c>
      <c r="T124">
        <v>6120</v>
      </c>
      <c r="U124">
        <v>1.5743412118147632E-2</v>
      </c>
    </row>
    <row r="125" spans="1:21" x14ac:dyDescent="0.25">
      <c r="A125">
        <v>114</v>
      </c>
      <c r="B125" t="s">
        <v>467</v>
      </c>
      <c r="C125" s="1">
        <v>43201</v>
      </c>
      <c r="D125" s="1">
        <v>43204</v>
      </c>
      <c r="E125" t="s">
        <v>50</v>
      </c>
      <c r="F125" t="s">
        <v>101</v>
      </c>
      <c r="G125" t="s">
        <v>102</v>
      </c>
      <c r="H125" t="s">
        <v>41</v>
      </c>
      <c r="I125" t="s">
        <v>103</v>
      </c>
      <c r="J125" t="s">
        <v>43</v>
      </c>
      <c r="K125" t="s">
        <v>104</v>
      </c>
      <c r="L125" t="s">
        <v>468</v>
      </c>
      <c r="M125" t="s">
        <v>46</v>
      </c>
      <c r="N125" t="s">
        <v>425</v>
      </c>
      <c r="O125" t="s">
        <v>469</v>
      </c>
      <c r="P125">
        <v>1840</v>
      </c>
      <c r="Q125">
        <v>682</v>
      </c>
      <c r="R125">
        <v>9</v>
      </c>
      <c r="S125">
        <v>2522</v>
      </c>
      <c r="T125">
        <v>22698</v>
      </c>
      <c r="U125">
        <v>8.6776356904944743E-2</v>
      </c>
    </row>
    <row r="126" spans="1:21" x14ac:dyDescent="0.25">
      <c r="A126">
        <v>134</v>
      </c>
      <c r="B126" t="s">
        <v>526</v>
      </c>
      <c r="C126" s="1">
        <v>43229</v>
      </c>
      <c r="D126" s="1">
        <v>43230</v>
      </c>
      <c r="E126" t="s">
        <v>124</v>
      </c>
      <c r="F126" t="s">
        <v>101</v>
      </c>
      <c r="G126" t="s">
        <v>102</v>
      </c>
      <c r="H126" t="s">
        <v>41</v>
      </c>
      <c r="I126" t="s">
        <v>103</v>
      </c>
      <c r="J126" t="s">
        <v>43</v>
      </c>
      <c r="K126" t="s">
        <v>104</v>
      </c>
      <c r="L126" t="s">
        <v>527</v>
      </c>
      <c r="M126" t="s">
        <v>63</v>
      </c>
      <c r="N126" t="s">
        <v>520</v>
      </c>
      <c r="O126" t="s">
        <v>528</v>
      </c>
      <c r="P126">
        <v>10</v>
      </c>
      <c r="Q126">
        <v>4</v>
      </c>
      <c r="R126">
        <v>3</v>
      </c>
      <c r="S126">
        <v>14</v>
      </c>
      <c r="T126">
        <v>42</v>
      </c>
      <c r="U126">
        <v>4.7630330706940907E-2</v>
      </c>
    </row>
    <row r="127" spans="1:21" x14ac:dyDescent="0.25">
      <c r="A127">
        <v>141</v>
      </c>
      <c r="B127" t="s">
        <v>548</v>
      </c>
      <c r="C127" s="1">
        <v>43241</v>
      </c>
      <c r="D127" s="1">
        <v>43242</v>
      </c>
      <c r="E127" t="s">
        <v>81</v>
      </c>
      <c r="F127" t="s">
        <v>101</v>
      </c>
      <c r="G127" t="s">
        <v>102</v>
      </c>
      <c r="H127" t="s">
        <v>41</v>
      </c>
      <c r="I127" t="s">
        <v>103</v>
      </c>
      <c r="J127" t="s">
        <v>43</v>
      </c>
      <c r="K127" t="s">
        <v>104</v>
      </c>
      <c r="L127" t="s">
        <v>549</v>
      </c>
      <c r="M127" t="s">
        <v>46</v>
      </c>
      <c r="N127" t="s">
        <v>524</v>
      </c>
      <c r="O127" t="s">
        <v>550</v>
      </c>
      <c r="P127">
        <v>90</v>
      </c>
      <c r="Q127">
        <v>20</v>
      </c>
      <c r="R127">
        <v>8</v>
      </c>
      <c r="S127">
        <v>110</v>
      </c>
      <c r="T127">
        <v>880</v>
      </c>
      <c r="U127">
        <v>0.1</v>
      </c>
    </row>
    <row r="128" spans="1:21" x14ac:dyDescent="0.25">
      <c r="A128">
        <v>142</v>
      </c>
      <c r="B128" t="s">
        <v>551</v>
      </c>
      <c r="C128" s="1">
        <v>43241</v>
      </c>
      <c r="D128" s="1">
        <v>43242</v>
      </c>
      <c r="E128" t="s">
        <v>124</v>
      </c>
      <c r="F128" t="s">
        <v>397</v>
      </c>
      <c r="G128" t="s">
        <v>398</v>
      </c>
      <c r="H128" t="s">
        <v>155</v>
      </c>
      <c r="I128" t="s">
        <v>103</v>
      </c>
      <c r="J128" t="s">
        <v>43</v>
      </c>
      <c r="K128" t="s">
        <v>104</v>
      </c>
      <c r="L128" t="s">
        <v>552</v>
      </c>
      <c r="M128" t="s">
        <v>46</v>
      </c>
      <c r="N128" t="s">
        <v>524</v>
      </c>
      <c r="O128" t="s">
        <v>553</v>
      </c>
      <c r="P128">
        <v>90</v>
      </c>
      <c r="Q128">
        <v>39</v>
      </c>
      <c r="R128">
        <v>13</v>
      </c>
      <c r="S128">
        <v>129</v>
      </c>
      <c r="T128">
        <v>1677</v>
      </c>
      <c r="U128">
        <v>2.6065890895277336E-2</v>
      </c>
    </row>
    <row r="129" spans="1:21" x14ac:dyDescent="0.25">
      <c r="A129">
        <v>144</v>
      </c>
      <c r="B129" t="s">
        <v>557</v>
      </c>
      <c r="C129" s="1">
        <v>43242</v>
      </c>
      <c r="D129" s="1">
        <v>43247</v>
      </c>
      <c r="E129" t="s">
        <v>38</v>
      </c>
      <c r="F129" t="s">
        <v>101</v>
      </c>
      <c r="G129" t="s">
        <v>102</v>
      </c>
      <c r="H129" t="s">
        <v>41</v>
      </c>
      <c r="I129" t="s">
        <v>103</v>
      </c>
      <c r="J129" t="s">
        <v>43</v>
      </c>
      <c r="K129" t="s">
        <v>104</v>
      </c>
      <c r="L129" t="s">
        <v>558</v>
      </c>
      <c r="M129" t="s">
        <v>63</v>
      </c>
      <c r="N129" t="s">
        <v>546</v>
      </c>
      <c r="O129" t="s">
        <v>559</v>
      </c>
      <c r="P129">
        <v>49</v>
      </c>
      <c r="Q129">
        <v>25</v>
      </c>
      <c r="R129">
        <v>2</v>
      </c>
      <c r="S129">
        <v>74</v>
      </c>
      <c r="T129">
        <v>148</v>
      </c>
      <c r="U129">
        <v>7.2907433339597913E-2</v>
      </c>
    </row>
    <row r="130" spans="1:21" x14ac:dyDescent="0.25">
      <c r="A130">
        <v>156</v>
      </c>
      <c r="B130" t="s">
        <v>593</v>
      </c>
      <c r="C130" s="1">
        <v>43260</v>
      </c>
      <c r="D130" s="1">
        <v>43266</v>
      </c>
      <c r="E130" t="s">
        <v>38</v>
      </c>
      <c r="F130" t="s">
        <v>397</v>
      </c>
      <c r="G130" t="s">
        <v>398</v>
      </c>
      <c r="H130" t="s">
        <v>155</v>
      </c>
      <c r="I130" t="s">
        <v>103</v>
      </c>
      <c r="J130" t="s">
        <v>43</v>
      </c>
      <c r="K130" t="s">
        <v>104</v>
      </c>
      <c r="L130" t="s">
        <v>594</v>
      </c>
      <c r="M130" t="s">
        <v>56</v>
      </c>
      <c r="N130" t="s">
        <v>284</v>
      </c>
      <c r="O130" t="s">
        <v>595</v>
      </c>
      <c r="P130">
        <v>631</v>
      </c>
      <c r="Q130">
        <v>172</v>
      </c>
      <c r="R130">
        <v>2</v>
      </c>
      <c r="S130">
        <v>803</v>
      </c>
      <c r="T130">
        <v>1606</v>
      </c>
      <c r="U130">
        <v>0.13</v>
      </c>
    </row>
    <row r="131" spans="1:21" x14ac:dyDescent="0.25">
      <c r="A131">
        <v>162</v>
      </c>
      <c r="B131" t="s">
        <v>607</v>
      </c>
      <c r="C131" s="1">
        <v>43283</v>
      </c>
      <c r="D131" s="1">
        <v>43285</v>
      </c>
      <c r="E131" t="s">
        <v>81</v>
      </c>
      <c r="F131" t="s">
        <v>101</v>
      </c>
      <c r="G131" t="s">
        <v>102</v>
      </c>
      <c r="H131" t="s">
        <v>41</v>
      </c>
      <c r="I131" t="s">
        <v>103</v>
      </c>
      <c r="J131" t="s">
        <v>43</v>
      </c>
      <c r="K131" t="s">
        <v>104</v>
      </c>
      <c r="L131" t="s">
        <v>208</v>
      </c>
      <c r="M131" t="s">
        <v>63</v>
      </c>
      <c r="N131" t="s">
        <v>64</v>
      </c>
      <c r="O131" t="s">
        <v>209</v>
      </c>
      <c r="P131">
        <v>280</v>
      </c>
      <c r="Q131">
        <v>104</v>
      </c>
      <c r="R131">
        <v>12</v>
      </c>
      <c r="S131">
        <v>384</v>
      </c>
      <c r="T131">
        <v>4608</v>
      </c>
      <c r="U131">
        <v>6.6173226811166913E-2</v>
      </c>
    </row>
    <row r="132" spans="1:21" x14ac:dyDescent="0.25">
      <c r="A132">
        <v>167</v>
      </c>
      <c r="B132" t="s">
        <v>612</v>
      </c>
      <c r="C132" s="1">
        <v>43285</v>
      </c>
      <c r="D132" s="1">
        <v>43286</v>
      </c>
      <c r="E132" t="s">
        <v>81</v>
      </c>
      <c r="F132" t="s">
        <v>101</v>
      </c>
      <c r="G132" t="s">
        <v>102</v>
      </c>
      <c r="H132" t="s">
        <v>41</v>
      </c>
      <c r="I132" t="s">
        <v>103</v>
      </c>
      <c r="J132" t="s">
        <v>43</v>
      </c>
      <c r="K132" t="s">
        <v>104</v>
      </c>
      <c r="L132" t="s">
        <v>275</v>
      </c>
      <c r="M132" t="s">
        <v>56</v>
      </c>
      <c r="N132" t="s">
        <v>215</v>
      </c>
      <c r="O132" t="s">
        <v>276</v>
      </c>
      <c r="P132">
        <v>571</v>
      </c>
      <c r="Q132">
        <v>167</v>
      </c>
      <c r="R132">
        <v>6</v>
      </c>
      <c r="S132">
        <v>738</v>
      </c>
      <c r="T132">
        <v>4428</v>
      </c>
      <c r="U132">
        <v>0.11392292405044965</v>
      </c>
    </row>
    <row r="133" spans="1:21" x14ac:dyDescent="0.25">
      <c r="A133">
        <v>168</v>
      </c>
      <c r="B133" t="s">
        <v>613</v>
      </c>
      <c r="C133" s="1">
        <v>43285</v>
      </c>
      <c r="D133" s="1">
        <v>43287</v>
      </c>
      <c r="E133" t="s">
        <v>81</v>
      </c>
      <c r="F133" t="s">
        <v>101</v>
      </c>
      <c r="G133" t="s">
        <v>102</v>
      </c>
      <c r="H133" t="s">
        <v>41</v>
      </c>
      <c r="I133" t="s">
        <v>103</v>
      </c>
      <c r="J133" t="s">
        <v>43</v>
      </c>
      <c r="K133" t="s">
        <v>104</v>
      </c>
      <c r="L133" t="s">
        <v>452</v>
      </c>
      <c r="M133" t="s">
        <v>46</v>
      </c>
      <c r="N133" t="s">
        <v>425</v>
      </c>
      <c r="O133" t="s">
        <v>453</v>
      </c>
      <c r="P133">
        <v>1550</v>
      </c>
      <c r="Q133">
        <v>651</v>
      </c>
      <c r="R133">
        <v>6</v>
      </c>
      <c r="S133">
        <v>2201</v>
      </c>
      <c r="T133">
        <v>13206</v>
      </c>
      <c r="U133">
        <v>0.11392292405044965</v>
      </c>
    </row>
    <row r="134" spans="1:21" x14ac:dyDescent="0.25">
      <c r="A134">
        <v>176</v>
      </c>
      <c r="B134" t="s">
        <v>621</v>
      </c>
      <c r="C134" s="1">
        <v>43291</v>
      </c>
      <c r="D134" s="1">
        <v>43293</v>
      </c>
      <c r="E134" t="s">
        <v>81</v>
      </c>
      <c r="F134" t="s">
        <v>101</v>
      </c>
      <c r="G134" t="s">
        <v>102</v>
      </c>
      <c r="H134" t="s">
        <v>41</v>
      </c>
      <c r="I134" t="s">
        <v>103</v>
      </c>
      <c r="J134" t="s">
        <v>43</v>
      </c>
      <c r="K134" t="s">
        <v>104</v>
      </c>
      <c r="L134" t="s">
        <v>192</v>
      </c>
      <c r="M134" t="s">
        <v>46</v>
      </c>
      <c r="N134" t="s">
        <v>47</v>
      </c>
      <c r="O134" t="s">
        <v>193</v>
      </c>
      <c r="P134">
        <v>254</v>
      </c>
      <c r="Q134">
        <v>77</v>
      </c>
      <c r="R134">
        <v>11</v>
      </c>
      <c r="S134">
        <v>331</v>
      </c>
      <c r="T134">
        <v>3641</v>
      </c>
      <c r="U134">
        <v>0.11</v>
      </c>
    </row>
    <row r="135" spans="1:21" x14ac:dyDescent="0.25">
      <c r="A135">
        <v>191</v>
      </c>
      <c r="B135" t="s">
        <v>636</v>
      </c>
      <c r="C135" s="1">
        <v>43302</v>
      </c>
      <c r="D135" s="1">
        <v>43303</v>
      </c>
      <c r="E135" t="s">
        <v>81</v>
      </c>
      <c r="F135" t="s">
        <v>101</v>
      </c>
      <c r="G135" t="s">
        <v>102</v>
      </c>
      <c r="H135" t="s">
        <v>41</v>
      </c>
      <c r="I135" t="s">
        <v>103</v>
      </c>
      <c r="J135" t="s">
        <v>43</v>
      </c>
      <c r="K135" t="s">
        <v>104</v>
      </c>
      <c r="L135" t="s">
        <v>283</v>
      </c>
      <c r="M135" t="s">
        <v>56</v>
      </c>
      <c r="N135" t="s">
        <v>284</v>
      </c>
      <c r="O135" t="s">
        <v>285</v>
      </c>
      <c r="P135">
        <v>416</v>
      </c>
      <c r="Q135">
        <v>146</v>
      </c>
      <c r="R135">
        <v>8</v>
      </c>
      <c r="S135">
        <v>562</v>
      </c>
      <c r="T135">
        <v>4496</v>
      </c>
      <c r="U135">
        <v>0.1</v>
      </c>
    </row>
    <row r="136" spans="1:21" x14ac:dyDescent="0.25">
      <c r="A136">
        <v>226</v>
      </c>
      <c r="B136" t="s">
        <v>671</v>
      </c>
      <c r="C136" s="1">
        <v>43348</v>
      </c>
      <c r="D136" s="1">
        <v>43354</v>
      </c>
      <c r="E136" t="s">
        <v>38</v>
      </c>
      <c r="F136" t="s">
        <v>101</v>
      </c>
      <c r="G136" t="s">
        <v>102</v>
      </c>
      <c r="H136" t="s">
        <v>41</v>
      </c>
      <c r="I136" t="s">
        <v>103</v>
      </c>
      <c r="J136" t="s">
        <v>43</v>
      </c>
      <c r="K136" t="s">
        <v>104</v>
      </c>
      <c r="L136" t="s">
        <v>114</v>
      </c>
      <c r="M136" t="s">
        <v>46</v>
      </c>
      <c r="N136" t="s">
        <v>47</v>
      </c>
      <c r="O136" t="s">
        <v>115</v>
      </c>
      <c r="P136">
        <v>460</v>
      </c>
      <c r="Q136">
        <v>115</v>
      </c>
      <c r="R136">
        <v>2</v>
      </c>
      <c r="S136">
        <v>575</v>
      </c>
      <c r="T136">
        <v>1150</v>
      </c>
      <c r="U136">
        <v>0.06</v>
      </c>
    </row>
    <row r="137" spans="1:21" x14ac:dyDescent="0.25">
      <c r="A137">
        <v>229</v>
      </c>
      <c r="B137" t="s">
        <v>674</v>
      </c>
      <c r="C137" s="1">
        <v>43352</v>
      </c>
      <c r="D137" s="1">
        <v>43353</v>
      </c>
      <c r="E137" t="s">
        <v>124</v>
      </c>
      <c r="F137" t="s">
        <v>101</v>
      </c>
      <c r="G137" t="s">
        <v>102</v>
      </c>
      <c r="H137" t="s">
        <v>41</v>
      </c>
      <c r="I137" t="s">
        <v>103</v>
      </c>
      <c r="J137" t="s">
        <v>43</v>
      </c>
      <c r="K137" t="s">
        <v>104</v>
      </c>
      <c r="L137" t="s">
        <v>45</v>
      </c>
      <c r="M137" t="s">
        <v>46</v>
      </c>
      <c r="N137" t="s">
        <v>47</v>
      </c>
      <c r="O137" t="s">
        <v>48</v>
      </c>
      <c r="P137">
        <v>150</v>
      </c>
      <c r="Q137">
        <v>62</v>
      </c>
      <c r="R137">
        <v>3</v>
      </c>
      <c r="S137">
        <v>212</v>
      </c>
      <c r="T137">
        <v>636</v>
      </c>
      <c r="U137">
        <v>4.7630330706940907E-2</v>
      </c>
    </row>
    <row r="138" spans="1:21" x14ac:dyDescent="0.25">
      <c r="A138">
        <v>249</v>
      </c>
      <c r="B138" t="s">
        <v>694</v>
      </c>
      <c r="C138" s="1">
        <v>43378</v>
      </c>
      <c r="D138" s="1">
        <v>43384</v>
      </c>
      <c r="E138" t="s">
        <v>38</v>
      </c>
      <c r="F138" t="s">
        <v>101</v>
      </c>
      <c r="G138" t="s">
        <v>102</v>
      </c>
      <c r="H138" t="s">
        <v>41</v>
      </c>
      <c r="I138" t="s">
        <v>103</v>
      </c>
      <c r="J138" t="s">
        <v>43</v>
      </c>
      <c r="K138" t="s">
        <v>104</v>
      </c>
      <c r="L138" t="s">
        <v>236</v>
      </c>
      <c r="M138" t="s">
        <v>46</v>
      </c>
      <c r="N138" t="s">
        <v>227</v>
      </c>
      <c r="O138" t="s">
        <v>237</v>
      </c>
      <c r="P138">
        <v>333</v>
      </c>
      <c r="Q138">
        <v>74</v>
      </c>
      <c r="R138">
        <v>2</v>
      </c>
      <c r="S138">
        <v>407</v>
      </c>
      <c r="T138">
        <v>814</v>
      </c>
      <c r="U138">
        <v>0.06</v>
      </c>
    </row>
    <row r="139" spans="1:21" x14ac:dyDescent="0.25">
      <c r="A139">
        <v>267</v>
      </c>
      <c r="B139" t="s">
        <v>712</v>
      </c>
      <c r="C139" s="1">
        <v>43395</v>
      </c>
      <c r="D139" s="1">
        <v>43402</v>
      </c>
      <c r="E139" t="s">
        <v>38</v>
      </c>
      <c r="F139" t="s">
        <v>101</v>
      </c>
      <c r="G139" t="s">
        <v>102</v>
      </c>
      <c r="H139" t="s">
        <v>41</v>
      </c>
      <c r="I139" t="s">
        <v>103</v>
      </c>
      <c r="J139" t="s">
        <v>43</v>
      </c>
      <c r="K139" t="s">
        <v>104</v>
      </c>
      <c r="L139" t="s">
        <v>516</v>
      </c>
      <c r="M139" t="s">
        <v>63</v>
      </c>
      <c r="N139" t="s">
        <v>245</v>
      </c>
      <c r="O139" t="s">
        <v>517</v>
      </c>
      <c r="P139">
        <v>996</v>
      </c>
      <c r="Q139">
        <v>300</v>
      </c>
      <c r="R139">
        <v>2</v>
      </c>
      <c r="S139">
        <v>1296</v>
      </c>
      <c r="T139">
        <v>2592</v>
      </c>
      <c r="U139">
        <v>7.2907433339597913E-2</v>
      </c>
    </row>
    <row r="140" spans="1:21" x14ac:dyDescent="0.25">
      <c r="A140">
        <v>274</v>
      </c>
      <c r="B140" t="s">
        <v>719</v>
      </c>
      <c r="C140" s="1">
        <v>43406</v>
      </c>
      <c r="D140" s="1">
        <v>43407</v>
      </c>
      <c r="E140" t="s">
        <v>81</v>
      </c>
      <c r="F140" t="s">
        <v>101</v>
      </c>
      <c r="G140" t="s">
        <v>102</v>
      </c>
      <c r="H140" t="s">
        <v>41</v>
      </c>
      <c r="I140" t="s">
        <v>103</v>
      </c>
      <c r="J140" t="s">
        <v>43</v>
      </c>
      <c r="K140" t="s">
        <v>104</v>
      </c>
      <c r="L140" t="s">
        <v>195</v>
      </c>
      <c r="M140" t="s">
        <v>46</v>
      </c>
      <c r="N140" t="s">
        <v>47</v>
      </c>
      <c r="O140" t="s">
        <v>196</v>
      </c>
      <c r="P140">
        <v>292</v>
      </c>
      <c r="Q140">
        <v>71</v>
      </c>
      <c r="R140">
        <v>12</v>
      </c>
      <c r="S140">
        <v>363</v>
      </c>
      <c r="T140">
        <v>4356</v>
      </c>
      <c r="U140">
        <v>6.6173226811166913E-2</v>
      </c>
    </row>
    <row r="141" spans="1:21" x14ac:dyDescent="0.25">
      <c r="A141">
        <v>291</v>
      </c>
      <c r="B141" t="s">
        <v>736</v>
      </c>
      <c r="C141" s="1">
        <v>43426</v>
      </c>
      <c r="D141" s="1">
        <v>43431</v>
      </c>
      <c r="E141" t="s">
        <v>38</v>
      </c>
      <c r="F141" t="s">
        <v>101</v>
      </c>
      <c r="G141" t="s">
        <v>102</v>
      </c>
      <c r="H141" t="s">
        <v>41</v>
      </c>
      <c r="I141" t="s">
        <v>103</v>
      </c>
      <c r="J141" t="s">
        <v>43</v>
      </c>
      <c r="K141" t="s">
        <v>104</v>
      </c>
      <c r="L141" t="s">
        <v>135</v>
      </c>
      <c r="M141" t="s">
        <v>56</v>
      </c>
      <c r="N141" t="s">
        <v>57</v>
      </c>
      <c r="O141" t="s">
        <v>136</v>
      </c>
      <c r="P141">
        <v>1179</v>
      </c>
      <c r="Q141">
        <v>578</v>
      </c>
      <c r="R141">
        <v>2</v>
      </c>
      <c r="S141">
        <v>1757</v>
      </c>
      <c r="T141">
        <v>3514</v>
      </c>
      <c r="U141">
        <v>7.2907433339597913E-2</v>
      </c>
    </row>
    <row r="142" spans="1:21" x14ac:dyDescent="0.25">
      <c r="A142">
        <v>301</v>
      </c>
      <c r="B142" t="s">
        <v>746</v>
      </c>
      <c r="C142" s="1">
        <v>43445</v>
      </c>
      <c r="D142" s="1">
        <v>43447</v>
      </c>
      <c r="E142" t="s">
        <v>50</v>
      </c>
      <c r="F142" t="s">
        <v>397</v>
      </c>
      <c r="G142" t="s">
        <v>398</v>
      </c>
      <c r="H142" t="s">
        <v>155</v>
      </c>
      <c r="I142" t="s">
        <v>103</v>
      </c>
      <c r="J142" t="s">
        <v>43</v>
      </c>
      <c r="K142" t="s">
        <v>104</v>
      </c>
      <c r="L142" t="s">
        <v>223</v>
      </c>
      <c r="M142" t="s">
        <v>56</v>
      </c>
      <c r="N142" t="s">
        <v>215</v>
      </c>
      <c r="O142" t="s">
        <v>224</v>
      </c>
      <c r="P142">
        <v>568</v>
      </c>
      <c r="Q142">
        <v>206</v>
      </c>
      <c r="R142">
        <v>3</v>
      </c>
      <c r="S142">
        <v>774</v>
      </c>
      <c r="T142">
        <v>2322</v>
      </c>
      <c r="U142">
        <v>1.5743412118147632E-2</v>
      </c>
    </row>
    <row r="143" spans="1:21" x14ac:dyDescent="0.25">
      <c r="A143">
        <v>316</v>
      </c>
      <c r="B143" t="s">
        <v>761</v>
      </c>
      <c r="C143" s="1">
        <v>43455</v>
      </c>
      <c r="D143" s="1">
        <v>43458</v>
      </c>
      <c r="E143" t="s">
        <v>50</v>
      </c>
      <c r="F143" t="s">
        <v>101</v>
      </c>
      <c r="G143" t="s">
        <v>102</v>
      </c>
      <c r="H143" t="s">
        <v>41</v>
      </c>
      <c r="I143" t="s">
        <v>103</v>
      </c>
      <c r="J143" t="s">
        <v>43</v>
      </c>
      <c r="K143" t="s">
        <v>104</v>
      </c>
      <c r="L143" t="s">
        <v>588</v>
      </c>
      <c r="M143" t="s">
        <v>46</v>
      </c>
      <c r="N143" t="s">
        <v>524</v>
      </c>
      <c r="O143" t="s">
        <v>589</v>
      </c>
      <c r="P143">
        <v>247</v>
      </c>
      <c r="Q143">
        <v>105</v>
      </c>
      <c r="R143">
        <v>10</v>
      </c>
      <c r="S143">
        <v>352</v>
      </c>
      <c r="T143">
        <v>3520</v>
      </c>
      <c r="U143">
        <v>0.11811784100136087</v>
      </c>
    </row>
    <row r="144" spans="1:21" x14ac:dyDescent="0.25">
      <c r="A144">
        <v>340</v>
      </c>
      <c r="B144" t="s">
        <v>785</v>
      </c>
      <c r="C144" s="1">
        <v>43490</v>
      </c>
      <c r="D144" s="1">
        <v>43493</v>
      </c>
      <c r="E144" t="s">
        <v>50</v>
      </c>
      <c r="F144" t="s">
        <v>101</v>
      </c>
      <c r="G144" t="s">
        <v>102</v>
      </c>
      <c r="H144" t="s">
        <v>41</v>
      </c>
      <c r="I144" t="s">
        <v>103</v>
      </c>
      <c r="J144" t="s">
        <v>43</v>
      </c>
      <c r="K144" t="s">
        <v>104</v>
      </c>
      <c r="L144" t="s">
        <v>468</v>
      </c>
      <c r="M144" t="s">
        <v>46</v>
      </c>
      <c r="N144" t="s">
        <v>425</v>
      </c>
      <c r="O144" t="s">
        <v>469</v>
      </c>
      <c r="P144">
        <v>1995</v>
      </c>
      <c r="Q144">
        <v>859</v>
      </c>
      <c r="R144">
        <v>14</v>
      </c>
      <c r="S144">
        <v>2854</v>
      </c>
      <c r="T144">
        <v>39956</v>
      </c>
      <c r="U144">
        <v>0.18023778363587345</v>
      </c>
    </row>
    <row r="145" spans="1:21" x14ac:dyDescent="0.25">
      <c r="A145">
        <v>342</v>
      </c>
      <c r="B145" t="s">
        <v>787</v>
      </c>
      <c r="C145" s="1">
        <v>43492</v>
      </c>
      <c r="D145" s="1">
        <v>43494</v>
      </c>
      <c r="E145" t="s">
        <v>81</v>
      </c>
      <c r="F145" t="s">
        <v>101</v>
      </c>
      <c r="G145" t="s">
        <v>102</v>
      </c>
      <c r="H145" t="s">
        <v>41</v>
      </c>
      <c r="I145" t="s">
        <v>103</v>
      </c>
      <c r="J145" t="s">
        <v>43</v>
      </c>
      <c r="K145" t="s">
        <v>104</v>
      </c>
      <c r="L145" t="s">
        <v>527</v>
      </c>
      <c r="M145" t="s">
        <v>63</v>
      </c>
      <c r="N145" t="s">
        <v>520</v>
      </c>
      <c r="O145" t="s">
        <v>528</v>
      </c>
      <c r="P145">
        <v>17</v>
      </c>
      <c r="Q145">
        <v>4</v>
      </c>
      <c r="R145">
        <v>7</v>
      </c>
      <c r="S145">
        <v>21</v>
      </c>
      <c r="T145">
        <v>147</v>
      </c>
      <c r="U145">
        <v>7.0000000000000007E-2</v>
      </c>
    </row>
    <row r="146" spans="1:21" x14ac:dyDescent="0.25">
      <c r="A146">
        <v>349</v>
      </c>
      <c r="B146" t="s">
        <v>794</v>
      </c>
      <c r="C146" s="1">
        <v>43507</v>
      </c>
      <c r="D146" s="1">
        <v>43507</v>
      </c>
      <c r="E146" t="s">
        <v>81</v>
      </c>
      <c r="F146" t="s">
        <v>101</v>
      </c>
      <c r="G146" t="s">
        <v>102</v>
      </c>
      <c r="H146" t="s">
        <v>41</v>
      </c>
      <c r="I146" t="s">
        <v>103</v>
      </c>
      <c r="J146" t="s">
        <v>43</v>
      </c>
      <c r="K146" t="s">
        <v>104</v>
      </c>
      <c r="L146" t="s">
        <v>516</v>
      </c>
      <c r="M146" t="s">
        <v>63</v>
      </c>
      <c r="N146" t="s">
        <v>245</v>
      </c>
      <c r="O146" t="s">
        <v>517</v>
      </c>
      <c r="P146">
        <v>1002</v>
      </c>
      <c r="Q146">
        <v>332</v>
      </c>
      <c r="R146">
        <v>12</v>
      </c>
      <c r="S146">
        <v>1334</v>
      </c>
      <c r="T146">
        <v>16008</v>
      </c>
      <c r="U146">
        <v>1.3575256389143309E-2</v>
      </c>
    </row>
    <row r="147" spans="1:21" x14ac:dyDescent="0.25">
      <c r="A147">
        <v>351</v>
      </c>
      <c r="B147" t="s">
        <v>796</v>
      </c>
      <c r="C147" s="1">
        <v>43508</v>
      </c>
      <c r="D147" s="1">
        <v>43510</v>
      </c>
      <c r="E147" t="s">
        <v>50</v>
      </c>
      <c r="F147" t="s">
        <v>101</v>
      </c>
      <c r="G147" t="s">
        <v>102</v>
      </c>
      <c r="H147" t="s">
        <v>41</v>
      </c>
      <c r="I147" t="s">
        <v>103</v>
      </c>
      <c r="J147" t="s">
        <v>43</v>
      </c>
      <c r="K147" t="s">
        <v>104</v>
      </c>
      <c r="L147" t="s">
        <v>192</v>
      </c>
      <c r="M147" t="s">
        <v>46</v>
      </c>
      <c r="N147" t="s">
        <v>47</v>
      </c>
      <c r="O147" t="s">
        <v>193</v>
      </c>
      <c r="P147">
        <v>350</v>
      </c>
      <c r="Q147">
        <v>119</v>
      </c>
      <c r="R147">
        <v>15</v>
      </c>
      <c r="S147">
        <v>469</v>
      </c>
      <c r="T147">
        <v>7035</v>
      </c>
      <c r="U147">
        <v>6.3230173728091907E-2</v>
      </c>
    </row>
    <row r="148" spans="1:21" x14ac:dyDescent="0.25">
      <c r="A148">
        <v>377</v>
      </c>
      <c r="B148" t="s">
        <v>822</v>
      </c>
      <c r="C148" s="1">
        <v>43532</v>
      </c>
      <c r="D148" s="1">
        <v>43534</v>
      </c>
      <c r="E148" t="s">
        <v>81</v>
      </c>
      <c r="F148" t="s">
        <v>101</v>
      </c>
      <c r="G148" t="s">
        <v>102</v>
      </c>
      <c r="H148" t="s">
        <v>41</v>
      </c>
      <c r="I148" t="s">
        <v>103</v>
      </c>
      <c r="J148" t="s">
        <v>43</v>
      </c>
      <c r="K148" t="s">
        <v>104</v>
      </c>
      <c r="L148" t="s">
        <v>150</v>
      </c>
      <c r="M148" t="s">
        <v>46</v>
      </c>
      <c r="N148" t="s">
        <v>47</v>
      </c>
      <c r="O148" t="s">
        <v>151</v>
      </c>
      <c r="P148">
        <v>1121</v>
      </c>
      <c r="Q148">
        <v>528</v>
      </c>
      <c r="R148">
        <v>14</v>
      </c>
      <c r="S148">
        <v>1649</v>
      </c>
      <c r="T148">
        <v>23086</v>
      </c>
      <c r="U148">
        <v>7.3849598368023434E-2</v>
      </c>
    </row>
    <row r="149" spans="1:21" x14ac:dyDescent="0.25">
      <c r="A149">
        <v>388</v>
      </c>
      <c r="B149" t="s">
        <v>833</v>
      </c>
      <c r="C149" s="1">
        <v>43546</v>
      </c>
      <c r="D149" s="1">
        <v>43552</v>
      </c>
      <c r="E149" t="s">
        <v>38</v>
      </c>
      <c r="F149" t="s">
        <v>101</v>
      </c>
      <c r="G149" t="s">
        <v>102</v>
      </c>
      <c r="H149" t="s">
        <v>41</v>
      </c>
      <c r="I149" t="s">
        <v>103</v>
      </c>
      <c r="J149" t="s">
        <v>43</v>
      </c>
      <c r="K149" t="s">
        <v>104</v>
      </c>
      <c r="L149" t="s">
        <v>275</v>
      </c>
      <c r="M149" t="s">
        <v>56</v>
      </c>
      <c r="N149" t="s">
        <v>215</v>
      </c>
      <c r="O149" t="s">
        <v>276</v>
      </c>
      <c r="P149">
        <v>1129</v>
      </c>
      <c r="Q149">
        <v>519</v>
      </c>
      <c r="R149">
        <v>8</v>
      </c>
      <c r="S149">
        <v>1648</v>
      </c>
      <c r="T149">
        <v>13184</v>
      </c>
      <c r="U149">
        <v>2.2061992680268198E-3</v>
      </c>
    </row>
    <row r="150" spans="1:21" x14ac:dyDescent="0.25">
      <c r="A150">
        <v>414</v>
      </c>
      <c r="B150" t="s">
        <v>859</v>
      </c>
      <c r="C150" s="1">
        <v>43570</v>
      </c>
      <c r="D150" s="1">
        <v>43570</v>
      </c>
      <c r="E150" t="s">
        <v>81</v>
      </c>
      <c r="F150" t="s">
        <v>397</v>
      </c>
      <c r="G150" t="s">
        <v>398</v>
      </c>
      <c r="H150" t="s">
        <v>155</v>
      </c>
      <c r="I150" t="s">
        <v>103</v>
      </c>
      <c r="J150" t="s">
        <v>43</v>
      </c>
      <c r="K150" t="s">
        <v>104</v>
      </c>
      <c r="L150" t="s">
        <v>465</v>
      </c>
      <c r="M150" t="s">
        <v>46</v>
      </c>
      <c r="N150" t="s">
        <v>425</v>
      </c>
      <c r="O150" t="s">
        <v>466</v>
      </c>
      <c r="P150">
        <v>2923</v>
      </c>
      <c r="Q150">
        <v>907</v>
      </c>
      <c r="R150">
        <v>4</v>
      </c>
      <c r="S150">
        <v>3830</v>
      </c>
      <c r="T150">
        <v>15320</v>
      </c>
      <c r="U150">
        <v>1.8195855374990695E-2</v>
      </c>
    </row>
    <row r="151" spans="1:21" x14ac:dyDescent="0.25">
      <c r="A151">
        <v>416</v>
      </c>
      <c r="B151" t="s">
        <v>861</v>
      </c>
      <c r="C151" s="1">
        <v>43573</v>
      </c>
      <c r="D151" s="1">
        <v>43574</v>
      </c>
      <c r="E151" t="s">
        <v>124</v>
      </c>
      <c r="F151" t="s">
        <v>101</v>
      </c>
      <c r="G151" t="s">
        <v>102</v>
      </c>
      <c r="H151" t="s">
        <v>41</v>
      </c>
      <c r="I151" t="s">
        <v>103</v>
      </c>
      <c r="J151" t="s">
        <v>43</v>
      </c>
      <c r="K151" t="s">
        <v>104</v>
      </c>
      <c r="L151" t="s">
        <v>179</v>
      </c>
      <c r="M151" t="s">
        <v>63</v>
      </c>
      <c r="N151" t="s">
        <v>64</v>
      </c>
      <c r="O151" t="s">
        <v>180</v>
      </c>
      <c r="P151">
        <v>283</v>
      </c>
      <c r="Q151">
        <v>80</v>
      </c>
      <c r="R151">
        <v>12</v>
      </c>
      <c r="S151">
        <v>363</v>
      </c>
      <c r="T151">
        <v>4356</v>
      </c>
      <c r="U151">
        <v>0.03</v>
      </c>
    </row>
    <row r="152" spans="1:21" x14ac:dyDescent="0.25">
      <c r="A152">
        <v>418</v>
      </c>
      <c r="B152" t="s">
        <v>863</v>
      </c>
      <c r="C152" s="1">
        <v>43574</v>
      </c>
      <c r="D152" s="1">
        <v>43577</v>
      </c>
      <c r="E152" t="s">
        <v>50</v>
      </c>
      <c r="F152" t="s">
        <v>101</v>
      </c>
      <c r="G152" t="s">
        <v>102</v>
      </c>
      <c r="H152" t="s">
        <v>41</v>
      </c>
      <c r="I152" t="s">
        <v>103</v>
      </c>
      <c r="J152" t="s">
        <v>43</v>
      </c>
      <c r="K152" t="s">
        <v>104</v>
      </c>
      <c r="L152" t="s">
        <v>208</v>
      </c>
      <c r="M152" t="s">
        <v>63</v>
      </c>
      <c r="N152" t="s">
        <v>64</v>
      </c>
      <c r="O152" t="s">
        <v>209</v>
      </c>
      <c r="P152">
        <v>510</v>
      </c>
      <c r="Q152">
        <v>72</v>
      </c>
      <c r="R152">
        <v>4</v>
      </c>
      <c r="S152">
        <v>582</v>
      </c>
      <c r="T152">
        <v>2328</v>
      </c>
      <c r="U152">
        <v>0.03</v>
      </c>
    </row>
    <row r="153" spans="1:21" x14ac:dyDescent="0.25">
      <c r="A153">
        <v>434</v>
      </c>
      <c r="B153" t="s">
        <v>879</v>
      </c>
      <c r="C153" s="1">
        <v>43584</v>
      </c>
      <c r="D153" s="1">
        <v>43585</v>
      </c>
      <c r="E153" t="s">
        <v>124</v>
      </c>
      <c r="F153" t="s">
        <v>101</v>
      </c>
      <c r="G153" t="s">
        <v>102</v>
      </c>
      <c r="H153" t="s">
        <v>41</v>
      </c>
      <c r="I153" t="s">
        <v>103</v>
      </c>
      <c r="J153" t="s">
        <v>43</v>
      </c>
      <c r="K153" t="s">
        <v>104</v>
      </c>
      <c r="L153" t="s">
        <v>558</v>
      </c>
      <c r="M153" t="s">
        <v>63</v>
      </c>
      <c r="N153" t="s">
        <v>546</v>
      </c>
      <c r="O153" t="s">
        <v>559</v>
      </c>
      <c r="P153">
        <v>127</v>
      </c>
      <c r="Q153">
        <v>57</v>
      </c>
      <c r="R153">
        <v>5</v>
      </c>
      <c r="S153">
        <v>184</v>
      </c>
      <c r="T153">
        <v>920</v>
      </c>
      <c r="U153">
        <v>2.4068350813751865E-3</v>
      </c>
    </row>
    <row r="154" spans="1:21" x14ac:dyDescent="0.25">
      <c r="A154">
        <v>455</v>
      </c>
      <c r="B154" t="s">
        <v>900</v>
      </c>
      <c r="C154" s="1">
        <v>43600</v>
      </c>
      <c r="D154" s="1">
        <v>43601</v>
      </c>
      <c r="E154" t="s">
        <v>81</v>
      </c>
      <c r="F154" t="s">
        <v>101</v>
      </c>
      <c r="G154" t="s">
        <v>102</v>
      </c>
      <c r="H154" t="s">
        <v>41</v>
      </c>
      <c r="I154" t="s">
        <v>103</v>
      </c>
      <c r="J154" t="s">
        <v>43</v>
      </c>
      <c r="K154" t="s">
        <v>104</v>
      </c>
      <c r="L154" t="s">
        <v>549</v>
      </c>
      <c r="M154" t="s">
        <v>46</v>
      </c>
      <c r="N154" t="s">
        <v>524</v>
      </c>
      <c r="O154" t="s">
        <v>550</v>
      </c>
      <c r="P154">
        <v>145</v>
      </c>
      <c r="Q154">
        <v>51</v>
      </c>
      <c r="R154">
        <v>12</v>
      </c>
      <c r="S154">
        <v>196</v>
      </c>
      <c r="T154">
        <v>2352</v>
      </c>
      <c r="U154">
        <v>0</v>
      </c>
    </row>
    <row r="155" spans="1:21" x14ac:dyDescent="0.25">
      <c r="A155">
        <v>460</v>
      </c>
      <c r="B155" t="s">
        <v>905</v>
      </c>
      <c r="C155" s="1">
        <v>43605</v>
      </c>
      <c r="D155" s="1">
        <v>43606</v>
      </c>
      <c r="E155" t="s">
        <v>124</v>
      </c>
      <c r="F155" t="s">
        <v>101</v>
      </c>
      <c r="G155" t="s">
        <v>102</v>
      </c>
      <c r="H155" t="s">
        <v>41</v>
      </c>
      <c r="I155" t="s">
        <v>103</v>
      </c>
      <c r="J155" t="s">
        <v>43</v>
      </c>
      <c r="K155" t="s">
        <v>104</v>
      </c>
      <c r="L155" t="s">
        <v>588</v>
      </c>
      <c r="M155" t="s">
        <v>46</v>
      </c>
      <c r="N155" t="s">
        <v>524</v>
      </c>
      <c r="O155" t="s">
        <v>589</v>
      </c>
      <c r="P155">
        <v>447</v>
      </c>
      <c r="Q155">
        <v>125</v>
      </c>
      <c r="R155">
        <v>12</v>
      </c>
      <c r="S155">
        <v>572</v>
      </c>
      <c r="T155">
        <v>6864</v>
      </c>
      <c r="U155">
        <v>0.01</v>
      </c>
    </row>
    <row r="156" spans="1:21" x14ac:dyDescent="0.25">
      <c r="A156">
        <v>497</v>
      </c>
      <c r="B156" t="s">
        <v>942</v>
      </c>
      <c r="C156" s="1">
        <v>43654</v>
      </c>
      <c r="D156" s="1">
        <v>43661</v>
      </c>
      <c r="E156" t="s">
        <v>38</v>
      </c>
      <c r="F156" t="s">
        <v>101</v>
      </c>
      <c r="G156" t="s">
        <v>102</v>
      </c>
      <c r="H156" t="s">
        <v>41</v>
      </c>
      <c r="I156" t="s">
        <v>103</v>
      </c>
      <c r="J156" t="s">
        <v>43</v>
      </c>
      <c r="K156" t="s">
        <v>104</v>
      </c>
      <c r="L156" t="s">
        <v>309</v>
      </c>
      <c r="M156" t="s">
        <v>63</v>
      </c>
      <c r="N156" t="s">
        <v>245</v>
      </c>
      <c r="O156" t="s">
        <v>310</v>
      </c>
      <c r="P156">
        <v>993</v>
      </c>
      <c r="Q156">
        <v>339</v>
      </c>
      <c r="R156">
        <v>12</v>
      </c>
      <c r="S156">
        <v>1332</v>
      </c>
      <c r="T156">
        <v>15984</v>
      </c>
      <c r="U156">
        <v>6.5965362148944023E-2</v>
      </c>
    </row>
    <row r="157" spans="1:21" x14ac:dyDescent="0.25">
      <c r="A157">
        <v>501</v>
      </c>
      <c r="B157" t="s">
        <v>946</v>
      </c>
      <c r="C157" s="1">
        <v>43660</v>
      </c>
      <c r="D157" s="1">
        <v>43662</v>
      </c>
      <c r="E157" t="s">
        <v>50</v>
      </c>
      <c r="F157" t="s">
        <v>101</v>
      </c>
      <c r="G157" t="s">
        <v>102</v>
      </c>
      <c r="H157" t="s">
        <v>41</v>
      </c>
      <c r="I157" t="s">
        <v>103</v>
      </c>
      <c r="J157" t="s">
        <v>43</v>
      </c>
      <c r="K157" t="s">
        <v>104</v>
      </c>
      <c r="L157" t="s">
        <v>428</v>
      </c>
      <c r="M157" t="s">
        <v>63</v>
      </c>
      <c r="N157" t="s">
        <v>245</v>
      </c>
      <c r="O157" t="s">
        <v>429</v>
      </c>
      <c r="P157">
        <v>1426</v>
      </c>
      <c r="Q157">
        <v>387</v>
      </c>
      <c r="R157">
        <v>3</v>
      </c>
      <c r="S157">
        <v>1813</v>
      </c>
      <c r="T157">
        <v>5439</v>
      </c>
      <c r="U157">
        <v>7.0000000000000007E-2</v>
      </c>
    </row>
    <row r="158" spans="1:21" x14ac:dyDescent="0.25">
      <c r="A158">
        <v>522</v>
      </c>
      <c r="B158" t="s">
        <v>967</v>
      </c>
      <c r="C158" s="1">
        <v>43688</v>
      </c>
      <c r="D158" s="1">
        <v>43690</v>
      </c>
      <c r="E158" t="s">
        <v>50</v>
      </c>
      <c r="F158" t="s">
        <v>397</v>
      </c>
      <c r="G158" t="s">
        <v>398</v>
      </c>
      <c r="H158" t="s">
        <v>155</v>
      </c>
      <c r="I158" t="s">
        <v>103</v>
      </c>
      <c r="J158" t="s">
        <v>43</v>
      </c>
      <c r="K158" t="s">
        <v>104</v>
      </c>
      <c r="L158" t="s">
        <v>552</v>
      </c>
      <c r="M158" t="s">
        <v>46</v>
      </c>
      <c r="N158" t="s">
        <v>524</v>
      </c>
      <c r="O158" t="s">
        <v>553</v>
      </c>
      <c r="P158">
        <v>113</v>
      </c>
      <c r="Q158">
        <v>28</v>
      </c>
      <c r="R158">
        <v>15</v>
      </c>
      <c r="S158">
        <v>141</v>
      </c>
      <c r="T158">
        <v>2115</v>
      </c>
      <c r="U158">
        <v>0.12</v>
      </c>
    </row>
    <row r="159" spans="1:21" x14ac:dyDescent="0.25">
      <c r="A159">
        <v>532</v>
      </c>
      <c r="B159" t="s">
        <v>977</v>
      </c>
      <c r="C159" s="1">
        <v>43697</v>
      </c>
      <c r="D159" s="1">
        <v>43699</v>
      </c>
      <c r="E159" t="s">
        <v>81</v>
      </c>
      <c r="F159" t="s">
        <v>101</v>
      </c>
      <c r="G159" t="s">
        <v>102</v>
      </c>
      <c r="H159" t="s">
        <v>41</v>
      </c>
      <c r="I159" t="s">
        <v>103</v>
      </c>
      <c r="J159" t="s">
        <v>43</v>
      </c>
      <c r="K159" t="s">
        <v>104</v>
      </c>
      <c r="L159" t="s">
        <v>45</v>
      </c>
      <c r="M159" t="s">
        <v>46</v>
      </c>
      <c r="N159" t="s">
        <v>47</v>
      </c>
      <c r="O159" t="s">
        <v>48</v>
      </c>
      <c r="P159">
        <v>322</v>
      </c>
      <c r="Q159">
        <v>113</v>
      </c>
      <c r="R159">
        <v>14</v>
      </c>
      <c r="S159">
        <v>435</v>
      </c>
      <c r="T159">
        <v>6090</v>
      </c>
      <c r="U159">
        <v>6.9415877156212807E-2</v>
      </c>
    </row>
    <row r="160" spans="1:21" x14ac:dyDescent="0.25">
      <c r="A160">
        <v>534</v>
      </c>
      <c r="B160" t="s">
        <v>979</v>
      </c>
      <c r="C160" s="1">
        <v>43697</v>
      </c>
      <c r="D160" s="1">
        <v>43698</v>
      </c>
      <c r="E160" t="s">
        <v>124</v>
      </c>
      <c r="F160" t="s">
        <v>101</v>
      </c>
      <c r="G160" t="s">
        <v>102</v>
      </c>
      <c r="H160" t="s">
        <v>41</v>
      </c>
      <c r="I160" t="s">
        <v>103</v>
      </c>
      <c r="J160" t="s">
        <v>43</v>
      </c>
      <c r="K160" t="s">
        <v>104</v>
      </c>
      <c r="L160" t="s">
        <v>195</v>
      </c>
      <c r="M160" t="s">
        <v>46</v>
      </c>
      <c r="N160" t="s">
        <v>47</v>
      </c>
      <c r="O160" t="s">
        <v>196</v>
      </c>
      <c r="P160">
        <v>557</v>
      </c>
      <c r="Q160">
        <v>184</v>
      </c>
      <c r="R160">
        <v>8</v>
      </c>
      <c r="S160">
        <v>741</v>
      </c>
      <c r="T160">
        <v>5928</v>
      </c>
      <c r="U160">
        <v>5.4413635655383714E-2</v>
      </c>
    </row>
    <row r="161" spans="1:21" x14ac:dyDescent="0.25">
      <c r="A161">
        <v>561</v>
      </c>
      <c r="B161" t="s">
        <v>1006</v>
      </c>
      <c r="C161" s="1">
        <v>43728</v>
      </c>
      <c r="D161" s="1">
        <v>43731</v>
      </c>
      <c r="E161" t="s">
        <v>50</v>
      </c>
      <c r="F161" t="s">
        <v>101</v>
      </c>
      <c r="G161" t="s">
        <v>102</v>
      </c>
      <c r="H161" t="s">
        <v>41</v>
      </c>
      <c r="I161" t="s">
        <v>103</v>
      </c>
      <c r="J161" t="s">
        <v>43</v>
      </c>
      <c r="K161" t="s">
        <v>104</v>
      </c>
      <c r="L161" t="s">
        <v>114</v>
      </c>
      <c r="M161" t="s">
        <v>46</v>
      </c>
      <c r="N161" t="s">
        <v>47</v>
      </c>
      <c r="O161" t="s">
        <v>115</v>
      </c>
      <c r="P161">
        <v>591</v>
      </c>
      <c r="Q161">
        <v>207</v>
      </c>
      <c r="R161">
        <v>16</v>
      </c>
      <c r="S161">
        <v>798</v>
      </c>
      <c r="T161">
        <v>12768</v>
      </c>
      <c r="U161">
        <v>8.2766374861707043E-2</v>
      </c>
    </row>
    <row r="162" spans="1:21" x14ac:dyDescent="0.25">
      <c r="A162">
        <v>573</v>
      </c>
      <c r="B162" t="s">
        <v>1018</v>
      </c>
      <c r="C162" s="1">
        <v>43737</v>
      </c>
      <c r="D162" s="1">
        <v>43744</v>
      </c>
      <c r="E162" t="s">
        <v>38</v>
      </c>
      <c r="F162" t="s">
        <v>101</v>
      </c>
      <c r="G162" t="s">
        <v>102</v>
      </c>
      <c r="H162" t="s">
        <v>41</v>
      </c>
      <c r="I162" t="s">
        <v>103</v>
      </c>
      <c r="J162" t="s">
        <v>43</v>
      </c>
      <c r="K162" t="s">
        <v>104</v>
      </c>
      <c r="L162" t="s">
        <v>236</v>
      </c>
      <c r="M162" t="s">
        <v>46</v>
      </c>
      <c r="N162" t="s">
        <v>227</v>
      </c>
      <c r="O162" t="s">
        <v>237</v>
      </c>
      <c r="P162">
        <v>597</v>
      </c>
      <c r="Q162">
        <v>215</v>
      </c>
      <c r="R162">
        <v>13</v>
      </c>
      <c r="S162">
        <v>812</v>
      </c>
      <c r="T162">
        <v>10556</v>
      </c>
      <c r="U162">
        <v>1.8278474363271575E-2</v>
      </c>
    </row>
    <row r="163" spans="1:21" x14ac:dyDescent="0.25">
      <c r="A163">
        <v>576</v>
      </c>
      <c r="B163" t="s">
        <v>1021</v>
      </c>
      <c r="C163" s="1">
        <v>43742</v>
      </c>
      <c r="D163" s="1">
        <v>43744</v>
      </c>
      <c r="E163" t="s">
        <v>81</v>
      </c>
      <c r="F163" t="s">
        <v>397</v>
      </c>
      <c r="G163" t="s">
        <v>398</v>
      </c>
      <c r="H163" t="s">
        <v>155</v>
      </c>
      <c r="I163" t="s">
        <v>103</v>
      </c>
      <c r="J163" t="s">
        <v>43</v>
      </c>
      <c r="K163" t="s">
        <v>104</v>
      </c>
      <c r="L163" t="s">
        <v>399</v>
      </c>
      <c r="M163" t="s">
        <v>46</v>
      </c>
      <c r="N163" t="s">
        <v>378</v>
      </c>
      <c r="O163" t="s">
        <v>400</v>
      </c>
      <c r="P163">
        <v>647</v>
      </c>
      <c r="Q163">
        <v>209</v>
      </c>
      <c r="R163">
        <v>16</v>
      </c>
      <c r="S163">
        <v>856</v>
      </c>
      <c r="T163">
        <v>13696</v>
      </c>
      <c r="U163">
        <v>0.14461209644344802</v>
      </c>
    </row>
    <row r="164" spans="1:21" x14ac:dyDescent="0.25">
      <c r="A164">
        <v>577</v>
      </c>
      <c r="B164" t="s">
        <v>1022</v>
      </c>
      <c r="C164" s="1">
        <v>43742</v>
      </c>
      <c r="D164" s="1">
        <v>43745</v>
      </c>
      <c r="E164" t="s">
        <v>50</v>
      </c>
      <c r="F164" t="s">
        <v>101</v>
      </c>
      <c r="G164" t="s">
        <v>102</v>
      </c>
      <c r="H164" t="s">
        <v>41</v>
      </c>
      <c r="I164" t="s">
        <v>103</v>
      </c>
      <c r="J164" t="s">
        <v>43</v>
      </c>
      <c r="K164" t="s">
        <v>104</v>
      </c>
      <c r="L164" t="s">
        <v>418</v>
      </c>
      <c r="M164" t="s">
        <v>56</v>
      </c>
      <c r="N164" t="s">
        <v>284</v>
      </c>
      <c r="O164" t="s">
        <v>419</v>
      </c>
      <c r="P164">
        <v>580</v>
      </c>
      <c r="Q164">
        <v>140</v>
      </c>
      <c r="R164">
        <v>10</v>
      </c>
      <c r="S164">
        <v>720</v>
      </c>
      <c r="T164">
        <v>7200</v>
      </c>
      <c r="U164">
        <v>0.06</v>
      </c>
    </row>
    <row r="165" spans="1:21" x14ac:dyDescent="0.25">
      <c r="A165">
        <v>579</v>
      </c>
      <c r="B165" t="s">
        <v>1024</v>
      </c>
      <c r="C165" s="1">
        <v>43743</v>
      </c>
      <c r="D165" s="1">
        <v>43744</v>
      </c>
      <c r="E165" t="s">
        <v>124</v>
      </c>
      <c r="F165" t="s">
        <v>101</v>
      </c>
      <c r="G165" t="s">
        <v>102</v>
      </c>
      <c r="H165" t="s">
        <v>41</v>
      </c>
      <c r="I165" t="s">
        <v>103</v>
      </c>
      <c r="J165" t="s">
        <v>43</v>
      </c>
      <c r="K165" t="s">
        <v>104</v>
      </c>
      <c r="L165" t="s">
        <v>355</v>
      </c>
      <c r="M165" t="s">
        <v>46</v>
      </c>
      <c r="N165" t="s">
        <v>325</v>
      </c>
      <c r="O165" t="s">
        <v>356</v>
      </c>
      <c r="P165">
        <v>784</v>
      </c>
      <c r="Q165">
        <v>362</v>
      </c>
      <c r="R165">
        <v>10</v>
      </c>
      <c r="S165">
        <v>1146</v>
      </c>
      <c r="T165">
        <v>11460</v>
      </c>
      <c r="U165">
        <v>6.6050213552582532E-2</v>
      </c>
    </row>
    <row r="166" spans="1:21" x14ac:dyDescent="0.25">
      <c r="A166">
        <v>582</v>
      </c>
      <c r="B166" t="s">
        <v>1027</v>
      </c>
      <c r="C166" s="1">
        <v>43743</v>
      </c>
      <c r="D166" s="1">
        <v>43745</v>
      </c>
      <c r="E166" t="s">
        <v>50</v>
      </c>
      <c r="F166" t="s">
        <v>101</v>
      </c>
      <c r="G166" t="s">
        <v>102</v>
      </c>
      <c r="H166" t="s">
        <v>41</v>
      </c>
      <c r="I166" t="s">
        <v>103</v>
      </c>
      <c r="J166" t="s">
        <v>43</v>
      </c>
      <c r="K166" t="s">
        <v>104</v>
      </c>
      <c r="L166" t="s">
        <v>283</v>
      </c>
      <c r="M166" t="s">
        <v>56</v>
      </c>
      <c r="N166" t="s">
        <v>284</v>
      </c>
      <c r="O166" t="s">
        <v>285</v>
      </c>
      <c r="P166">
        <v>1072</v>
      </c>
      <c r="Q166">
        <v>151</v>
      </c>
      <c r="R166">
        <v>16</v>
      </c>
      <c r="S166">
        <v>1223</v>
      </c>
      <c r="T166">
        <v>19568</v>
      </c>
      <c r="U166">
        <v>0.03</v>
      </c>
    </row>
    <row r="167" spans="1:21" x14ac:dyDescent="0.25">
      <c r="A167">
        <v>588</v>
      </c>
      <c r="B167" t="s">
        <v>1033</v>
      </c>
      <c r="C167" s="1">
        <v>43748</v>
      </c>
      <c r="D167" s="1">
        <v>43749</v>
      </c>
      <c r="E167" t="s">
        <v>124</v>
      </c>
      <c r="F167" t="s">
        <v>397</v>
      </c>
      <c r="G167" t="s">
        <v>398</v>
      </c>
      <c r="H167" t="s">
        <v>155</v>
      </c>
      <c r="I167" t="s">
        <v>103</v>
      </c>
      <c r="J167" t="s">
        <v>43</v>
      </c>
      <c r="K167" t="s">
        <v>104</v>
      </c>
      <c r="L167" t="s">
        <v>223</v>
      </c>
      <c r="M167" t="s">
        <v>56</v>
      </c>
      <c r="N167" t="s">
        <v>215</v>
      </c>
      <c r="O167" t="s">
        <v>224</v>
      </c>
      <c r="P167">
        <v>1360</v>
      </c>
      <c r="Q167">
        <v>450</v>
      </c>
      <c r="R167">
        <v>8</v>
      </c>
      <c r="S167">
        <v>1810</v>
      </c>
      <c r="T167">
        <v>14480</v>
      </c>
      <c r="U167">
        <v>2.7835083959172491E-2</v>
      </c>
    </row>
    <row r="168" spans="1:21" x14ac:dyDescent="0.25">
      <c r="A168">
        <v>595</v>
      </c>
      <c r="B168" t="s">
        <v>1040</v>
      </c>
      <c r="C168" s="1">
        <v>43762</v>
      </c>
      <c r="D168" s="1">
        <v>43764</v>
      </c>
      <c r="E168" t="s">
        <v>50</v>
      </c>
      <c r="F168" t="s">
        <v>101</v>
      </c>
      <c r="G168" t="s">
        <v>102</v>
      </c>
      <c r="H168" t="s">
        <v>41</v>
      </c>
      <c r="I168" t="s">
        <v>103</v>
      </c>
      <c r="J168" t="s">
        <v>43</v>
      </c>
      <c r="K168" t="s">
        <v>104</v>
      </c>
      <c r="L168" t="s">
        <v>105</v>
      </c>
      <c r="M168" t="s">
        <v>56</v>
      </c>
      <c r="N168" t="s">
        <v>57</v>
      </c>
      <c r="O168" t="s">
        <v>106</v>
      </c>
      <c r="P168">
        <v>414</v>
      </c>
      <c r="Q168">
        <v>55</v>
      </c>
      <c r="R168">
        <v>11</v>
      </c>
      <c r="S168">
        <v>469</v>
      </c>
      <c r="T168">
        <v>5159</v>
      </c>
      <c r="U168">
        <v>0.02</v>
      </c>
    </row>
    <row r="169" spans="1:21" x14ac:dyDescent="0.25">
      <c r="A169">
        <v>613</v>
      </c>
      <c r="B169" t="s">
        <v>1058</v>
      </c>
      <c r="C169" s="1">
        <v>43777</v>
      </c>
      <c r="D169" s="1">
        <v>43779</v>
      </c>
      <c r="E169" t="s">
        <v>81</v>
      </c>
      <c r="F169" t="s">
        <v>101</v>
      </c>
      <c r="G169" t="s">
        <v>102</v>
      </c>
      <c r="H169" t="s">
        <v>41</v>
      </c>
      <c r="I169" t="s">
        <v>103</v>
      </c>
      <c r="J169" t="s">
        <v>43</v>
      </c>
      <c r="K169" t="s">
        <v>104</v>
      </c>
      <c r="L169" t="s">
        <v>135</v>
      </c>
      <c r="M169" t="s">
        <v>56</v>
      </c>
      <c r="N169" t="s">
        <v>57</v>
      </c>
      <c r="O169" t="s">
        <v>136</v>
      </c>
      <c r="P169">
        <v>2356</v>
      </c>
      <c r="Q169">
        <v>613</v>
      </c>
      <c r="R169">
        <v>4</v>
      </c>
      <c r="S169">
        <v>2969</v>
      </c>
      <c r="T169">
        <v>11876</v>
      </c>
      <c r="U169">
        <v>0.14000000000000001</v>
      </c>
    </row>
    <row r="170" spans="1:21" x14ac:dyDescent="0.25">
      <c r="A170">
        <v>617</v>
      </c>
      <c r="B170" t="s">
        <v>1062</v>
      </c>
      <c r="C170" s="1">
        <v>43781</v>
      </c>
      <c r="D170" s="1">
        <v>43782</v>
      </c>
      <c r="E170" t="s">
        <v>124</v>
      </c>
      <c r="F170" t="s">
        <v>101</v>
      </c>
      <c r="G170" t="s">
        <v>102</v>
      </c>
      <c r="H170" t="s">
        <v>41</v>
      </c>
      <c r="I170" t="s">
        <v>103</v>
      </c>
      <c r="J170" t="s">
        <v>43</v>
      </c>
      <c r="K170" t="s">
        <v>104</v>
      </c>
      <c r="L170" t="s">
        <v>452</v>
      </c>
      <c r="M170" t="s">
        <v>46</v>
      </c>
      <c r="N170" t="s">
        <v>425</v>
      </c>
      <c r="O170" t="s">
        <v>453</v>
      </c>
      <c r="P170">
        <v>2660</v>
      </c>
      <c r="Q170">
        <v>1385</v>
      </c>
      <c r="R170">
        <v>6</v>
      </c>
      <c r="S170">
        <v>4045</v>
      </c>
      <c r="T170">
        <v>24270</v>
      </c>
      <c r="U170">
        <v>0.13692653179507683</v>
      </c>
    </row>
    <row r="171" spans="1:21" x14ac:dyDescent="0.25">
      <c r="A171">
        <v>623</v>
      </c>
      <c r="B171" t="s">
        <v>1068</v>
      </c>
      <c r="C171" s="1">
        <v>43785</v>
      </c>
      <c r="D171" s="1">
        <v>43788</v>
      </c>
      <c r="E171" t="s">
        <v>50</v>
      </c>
      <c r="F171" t="s">
        <v>397</v>
      </c>
      <c r="G171" t="s">
        <v>398</v>
      </c>
      <c r="H171" t="s">
        <v>155</v>
      </c>
      <c r="I171" t="s">
        <v>103</v>
      </c>
      <c r="J171" t="s">
        <v>43</v>
      </c>
      <c r="K171" t="s">
        <v>104</v>
      </c>
      <c r="L171" t="s">
        <v>594</v>
      </c>
      <c r="M171" t="s">
        <v>56</v>
      </c>
      <c r="N171" t="s">
        <v>284</v>
      </c>
      <c r="O171" t="s">
        <v>595</v>
      </c>
      <c r="P171">
        <v>942</v>
      </c>
      <c r="Q171">
        <v>434</v>
      </c>
      <c r="R171">
        <v>6</v>
      </c>
      <c r="S171">
        <v>1376</v>
      </c>
      <c r="T171">
        <v>8256</v>
      </c>
      <c r="U171">
        <v>0.14535181757226015</v>
      </c>
    </row>
    <row r="172" spans="1:21" x14ac:dyDescent="0.25">
      <c r="A172">
        <v>30</v>
      </c>
      <c r="B172" t="s">
        <v>203</v>
      </c>
      <c r="C172" s="1">
        <v>43126</v>
      </c>
      <c r="D172" s="1">
        <v>43129</v>
      </c>
      <c r="E172" t="s">
        <v>50</v>
      </c>
      <c r="F172" t="s">
        <v>204</v>
      </c>
      <c r="G172" t="s">
        <v>205</v>
      </c>
      <c r="H172" t="s">
        <v>155</v>
      </c>
      <c r="I172" t="s">
        <v>206</v>
      </c>
      <c r="J172" t="s">
        <v>43</v>
      </c>
      <c r="K172" t="s">
        <v>207</v>
      </c>
      <c r="L172" t="s">
        <v>208</v>
      </c>
      <c r="M172" t="s">
        <v>63</v>
      </c>
      <c r="N172" t="s">
        <v>64</v>
      </c>
      <c r="O172" t="s">
        <v>209</v>
      </c>
      <c r="P172">
        <v>280</v>
      </c>
      <c r="Q172">
        <v>104</v>
      </c>
      <c r="R172">
        <v>2</v>
      </c>
      <c r="S172">
        <v>384</v>
      </c>
      <c r="T172">
        <v>768</v>
      </c>
      <c r="U172">
        <v>5.7369069545906669E-2</v>
      </c>
    </row>
    <row r="173" spans="1:21" x14ac:dyDescent="0.25">
      <c r="A173">
        <v>45</v>
      </c>
      <c r="B173" t="s">
        <v>265</v>
      </c>
      <c r="C173" s="1">
        <v>43170</v>
      </c>
      <c r="D173" s="1">
        <v>43173</v>
      </c>
      <c r="E173" t="s">
        <v>50</v>
      </c>
      <c r="F173" t="s">
        <v>204</v>
      </c>
      <c r="G173" t="s">
        <v>205</v>
      </c>
      <c r="H173" t="s">
        <v>155</v>
      </c>
      <c r="I173" t="s">
        <v>206</v>
      </c>
      <c r="J173" t="s">
        <v>43</v>
      </c>
      <c r="K173" t="s">
        <v>207</v>
      </c>
      <c r="L173" t="s">
        <v>266</v>
      </c>
      <c r="M173" t="s">
        <v>56</v>
      </c>
      <c r="N173" t="s">
        <v>215</v>
      </c>
      <c r="O173" t="s">
        <v>267</v>
      </c>
      <c r="P173">
        <v>221</v>
      </c>
      <c r="Q173">
        <v>67</v>
      </c>
      <c r="R173">
        <v>14</v>
      </c>
      <c r="S173">
        <v>288</v>
      </c>
      <c r="T173">
        <v>4032</v>
      </c>
      <c r="U173">
        <v>6.3994285506221854E-2</v>
      </c>
    </row>
    <row r="174" spans="1:21" x14ac:dyDescent="0.25">
      <c r="A174">
        <v>69</v>
      </c>
      <c r="B174" t="s">
        <v>337</v>
      </c>
      <c r="C174" s="1">
        <v>43178</v>
      </c>
      <c r="D174" s="1">
        <v>43178</v>
      </c>
      <c r="E174" t="s">
        <v>81</v>
      </c>
      <c r="F174" t="s">
        <v>338</v>
      </c>
      <c r="G174" t="s">
        <v>339</v>
      </c>
      <c r="H174" t="s">
        <v>155</v>
      </c>
      <c r="I174" t="s">
        <v>340</v>
      </c>
      <c r="J174" t="s">
        <v>43</v>
      </c>
      <c r="K174" t="s">
        <v>207</v>
      </c>
      <c r="L174" t="s">
        <v>341</v>
      </c>
      <c r="M174" t="s">
        <v>56</v>
      </c>
      <c r="N174" t="s">
        <v>284</v>
      </c>
      <c r="O174" t="s">
        <v>342</v>
      </c>
      <c r="P174">
        <v>228</v>
      </c>
      <c r="Q174">
        <v>91</v>
      </c>
      <c r="R174">
        <v>13</v>
      </c>
      <c r="S174">
        <v>319</v>
      </c>
      <c r="T174">
        <v>4147</v>
      </c>
      <c r="U174">
        <v>4.8079963563893803E-2</v>
      </c>
    </row>
    <row r="175" spans="1:21" x14ac:dyDescent="0.25">
      <c r="A175">
        <v>111</v>
      </c>
      <c r="B175" t="s">
        <v>460</v>
      </c>
      <c r="C175" s="1">
        <v>43201</v>
      </c>
      <c r="D175" s="1">
        <v>43204</v>
      </c>
      <c r="E175" t="s">
        <v>50</v>
      </c>
      <c r="F175" t="s">
        <v>204</v>
      </c>
      <c r="G175" t="s">
        <v>205</v>
      </c>
      <c r="H175" t="s">
        <v>155</v>
      </c>
      <c r="I175" t="s">
        <v>206</v>
      </c>
      <c r="J175" t="s">
        <v>43</v>
      </c>
      <c r="K175" t="s">
        <v>207</v>
      </c>
      <c r="L175" t="s">
        <v>461</v>
      </c>
      <c r="M175" t="s">
        <v>63</v>
      </c>
      <c r="N175" t="s">
        <v>245</v>
      </c>
      <c r="O175" t="s">
        <v>462</v>
      </c>
      <c r="P175">
        <v>1003</v>
      </c>
      <c r="Q175">
        <v>392</v>
      </c>
      <c r="R175">
        <v>1</v>
      </c>
      <c r="S175">
        <v>1395</v>
      </c>
      <c r="T175">
        <v>1395</v>
      </c>
      <c r="U175">
        <v>5.2871382160027722E-2</v>
      </c>
    </row>
    <row r="176" spans="1:21" x14ac:dyDescent="0.25">
      <c r="A176">
        <v>121</v>
      </c>
      <c r="B176" t="s">
        <v>484</v>
      </c>
      <c r="C176" s="1">
        <v>43219</v>
      </c>
      <c r="D176" s="1">
        <v>43220</v>
      </c>
      <c r="E176" t="s">
        <v>124</v>
      </c>
      <c r="F176" t="s">
        <v>204</v>
      </c>
      <c r="G176" t="s">
        <v>205</v>
      </c>
      <c r="H176" t="s">
        <v>155</v>
      </c>
      <c r="I176" t="s">
        <v>206</v>
      </c>
      <c r="J176" t="s">
        <v>43</v>
      </c>
      <c r="K176" t="s">
        <v>207</v>
      </c>
      <c r="L176" t="s">
        <v>485</v>
      </c>
      <c r="M176" t="s">
        <v>46</v>
      </c>
      <c r="N176" t="s">
        <v>425</v>
      </c>
      <c r="O176" t="s">
        <v>486</v>
      </c>
      <c r="P176">
        <v>3435</v>
      </c>
      <c r="Q176">
        <v>1340</v>
      </c>
      <c r="R176">
        <v>4</v>
      </c>
      <c r="S176">
        <v>4775</v>
      </c>
      <c r="T176">
        <v>19100</v>
      </c>
      <c r="U176">
        <v>6.7775067321809879E-2</v>
      </c>
    </row>
    <row r="177" spans="1:21" x14ac:dyDescent="0.25">
      <c r="A177">
        <v>153</v>
      </c>
      <c r="B177" t="s">
        <v>584</v>
      </c>
      <c r="C177" s="1">
        <v>43257</v>
      </c>
      <c r="D177" s="1">
        <v>43259</v>
      </c>
      <c r="E177" t="s">
        <v>50</v>
      </c>
      <c r="F177" t="s">
        <v>204</v>
      </c>
      <c r="G177" t="s">
        <v>205</v>
      </c>
      <c r="H177" t="s">
        <v>155</v>
      </c>
      <c r="I177" t="s">
        <v>206</v>
      </c>
      <c r="J177" t="s">
        <v>43</v>
      </c>
      <c r="K177" t="s">
        <v>207</v>
      </c>
      <c r="L177" t="s">
        <v>585</v>
      </c>
      <c r="M177" t="s">
        <v>46</v>
      </c>
      <c r="N177" t="s">
        <v>524</v>
      </c>
      <c r="O177" t="s">
        <v>586</v>
      </c>
      <c r="P177">
        <v>228</v>
      </c>
      <c r="Q177">
        <v>47</v>
      </c>
      <c r="R177">
        <v>18</v>
      </c>
      <c r="S177">
        <v>275</v>
      </c>
      <c r="T177">
        <v>4950</v>
      </c>
      <c r="U177">
        <v>0.04</v>
      </c>
    </row>
    <row r="178" spans="1:21" x14ac:dyDescent="0.25">
      <c r="A178">
        <v>158</v>
      </c>
      <c r="B178" t="s">
        <v>599</v>
      </c>
      <c r="C178" s="1">
        <v>43272</v>
      </c>
      <c r="D178" s="1">
        <v>43273</v>
      </c>
      <c r="E178" t="s">
        <v>81</v>
      </c>
      <c r="F178" t="s">
        <v>338</v>
      </c>
      <c r="G178" t="s">
        <v>339</v>
      </c>
      <c r="H178" t="s">
        <v>155</v>
      </c>
      <c r="I178" t="s">
        <v>340</v>
      </c>
      <c r="J178" t="s">
        <v>43</v>
      </c>
      <c r="K178" t="s">
        <v>207</v>
      </c>
      <c r="L178" t="s">
        <v>600</v>
      </c>
      <c r="M178" t="s">
        <v>46</v>
      </c>
      <c r="N178" t="s">
        <v>524</v>
      </c>
      <c r="O178" t="s">
        <v>601</v>
      </c>
      <c r="P178">
        <v>211</v>
      </c>
      <c r="Q178">
        <v>47</v>
      </c>
      <c r="R178">
        <v>18</v>
      </c>
      <c r="S178">
        <v>258</v>
      </c>
      <c r="T178">
        <v>4644</v>
      </c>
      <c r="U178">
        <v>0.06</v>
      </c>
    </row>
    <row r="179" spans="1:21" x14ac:dyDescent="0.25">
      <c r="A179">
        <v>202</v>
      </c>
      <c r="B179" t="s">
        <v>647</v>
      </c>
      <c r="C179" s="1">
        <v>43318</v>
      </c>
      <c r="D179" s="1">
        <v>43320</v>
      </c>
      <c r="E179" t="s">
        <v>50</v>
      </c>
      <c r="F179" t="s">
        <v>204</v>
      </c>
      <c r="G179" t="s">
        <v>205</v>
      </c>
      <c r="H179" t="s">
        <v>155</v>
      </c>
      <c r="I179" t="s">
        <v>206</v>
      </c>
      <c r="J179" t="s">
        <v>43</v>
      </c>
      <c r="K179" t="s">
        <v>207</v>
      </c>
      <c r="L179" t="s">
        <v>329</v>
      </c>
      <c r="M179" t="s">
        <v>46</v>
      </c>
      <c r="N179" t="s">
        <v>325</v>
      </c>
      <c r="O179" t="s">
        <v>330</v>
      </c>
      <c r="P179">
        <v>724</v>
      </c>
      <c r="Q179">
        <v>146</v>
      </c>
      <c r="R179">
        <v>18</v>
      </c>
      <c r="S179">
        <v>870</v>
      </c>
      <c r="T179">
        <v>15660</v>
      </c>
      <c r="U179">
        <v>0.04</v>
      </c>
    </row>
    <row r="180" spans="1:21" x14ac:dyDescent="0.25">
      <c r="A180">
        <v>216</v>
      </c>
      <c r="B180" t="s">
        <v>661</v>
      </c>
      <c r="C180" s="1">
        <v>43333</v>
      </c>
      <c r="D180" s="1">
        <v>43334</v>
      </c>
      <c r="E180" t="s">
        <v>81</v>
      </c>
      <c r="F180" t="s">
        <v>338</v>
      </c>
      <c r="G180" t="s">
        <v>339</v>
      </c>
      <c r="H180" t="s">
        <v>155</v>
      </c>
      <c r="I180" t="s">
        <v>340</v>
      </c>
      <c r="J180" t="s">
        <v>43</v>
      </c>
      <c r="K180" t="s">
        <v>207</v>
      </c>
      <c r="L180" t="s">
        <v>415</v>
      </c>
      <c r="M180" t="s">
        <v>56</v>
      </c>
      <c r="N180" t="s">
        <v>284</v>
      </c>
      <c r="O180" t="s">
        <v>416</v>
      </c>
      <c r="P180">
        <v>241</v>
      </c>
      <c r="Q180">
        <v>75</v>
      </c>
      <c r="R180">
        <v>18</v>
      </c>
      <c r="S180">
        <v>316</v>
      </c>
      <c r="T180">
        <v>5688</v>
      </c>
      <c r="U180">
        <v>0.06</v>
      </c>
    </row>
    <row r="181" spans="1:21" x14ac:dyDescent="0.25">
      <c r="A181">
        <v>233</v>
      </c>
      <c r="B181" t="s">
        <v>678</v>
      </c>
      <c r="C181" s="1">
        <v>43354</v>
      </c>
      <c r="D181" s="1">
        <v>43356</v>
      </c>
      <c r="E181" t="s">
        <v>50</v>
      </c>
      <c r="F181" t="s">
        <v>204</v>
      </c>
      <c r="G181" t="s">
        <v>205</v>
      </c>
      <c r="H181" t="s">
        <v>155</v>
      </c>
      <c r="I181" t="s">
        <v>206</v>
      </c>
      <c r="J181" t="s">
        <v>43</v>
      </c>
      <c r="K181" t="s">
        <v>207</v>
      </c>
      <c r="L181" t="s">
        <v>479</v>
      </c>
      <c r="M181" t="s">
        <v>63</v>
      </c>
      <c r="N181" t="s">
        <v>245</v>
      </c>
      <c r="O181" t="s">
        <v>480</v>
      </c>
      <c r="P181">
        <v>819</v>
      </c>
      <c r="Q181">
        <v>263</v>
      </c>
      <c r="R181">
        <v>14</v>
      </c>
      <c r="S181">
        <v>1082</v>
      </c>
      <c r="T181">
        <v>15148</v>
      </c>
      <c r="U181">
        <v>6.3994285506221854E-2</v>
      </c>
    </row>
    <row r="182" spans="1:21" x14ac:dyDescent="0.25">
      <c r="A182">
        <v>238</v>
      </c>
      <c r="B182" t="s">
        <v>683</v>
      </c>
      <c r="C182" s="1">
        <v>43364</v>
      </c>
      <c r="D182" s="1">
        <v>43366</v>
      </c>
      <c r="E182" t="s">
        <v>81</v>
      </c>
      <c r="F182" t="s">
        <v>338</v>
      </c>
      <c r="G182" t="s">
        <v>339</v>
      </c>
      <c r="H182" t="s">
        <v>155</v>
      </c>
      <c r="I182" t="s">
        <v>340</v>
      </c>
      <c r="J182" t="s">
        <v>43</v>
      </c>
      <c r="K182" t="s">
        <v>207</v>
      </c>
      <c r="L182" t="s">
        <v>558</v>
      </c>
      <c r="M182" t="s">
        <v>63</v>
      </c>
      <c r="N182" t="s">
        <v>546</v>
      </c>
      <c r="O182" t="s">
        <v>559</v>
      </c>
      <c r="P182">
        <v>49</v>
      </c>
      <c r="Q182">
        <v>25</v>
      </c>
      <c r="R182">
        <v>18</v>
      </c>
      <c r="S182">
        <v>74</v>
      </c>
      <c r="T182">
        <v>1332</v>
      </c>
      <c r="U182">
        <v>0.06</v>
      </c>
    </row>
    <row r="183" spans="1:21" x14ac:dyDescent="0.25">
      <c r="A183">
        <v>265</v>
      </c>
      <c r="B183" t="s">
        <v>710</v>
      </c>
      <c r="C183" s="1">
        <v>43394</v>
      </c>
      <c r="D183" s="1">
        <v>43395</v>
      </c>
      <c r="E183" t="s">
        <v>81</v>
      </c>
      <c r="F183" t="s">
        <v>338</v>
      </c>
      <c r="G183" t="s">
        <v>339</v>
      </c>
      <c r="H183" t="s">
        <v>155</v>
      </c>
      <c r="I183" t="s">
        <v>340</v>
      </c>
      <c r="J183" t="s">
        <v>43</v>
      </c>
      <c r="K183" t="s">
        <v>207</v>
      </c>
      <c r="L183" t="s">
        <v>156</v>
      </c>
      <c r="M183" t="s">
        <v>56</v>
      </c>
      <c r="N183" t="s">
        <v>57</v>
      </c>
      <c r="O183" t="s">
        <v>157</v>
      </c>
      <c r="P183">
        <v>1747</v>
      </c>
      <c r="Q183">
        <v>752</v>
      </c>
      <c r="R183">
        <v>18</v>
      </c>
      <c r="S183">
        <v>2499</v>
      </c>
      <c r="T183">
        <v>44982</v>
      </c>
      <c r="U183">
        <v>0.06</v>
      </c>
    </row>
    <row r="184" spans="1:21" x14ac:dyDescent="0.25">
      <c r="A184">
        <v>309</v>
      </c>
      <c r="B184" t="s">
        <v>754</v>
      </c>
      <c r="C184" s="1">
        <v>43453</v>
      </c>
      <c r="D184" s="1">
        <v>43454</v>
      </c>
      <c r="E184" t="s">
        <v>81</v>
      </c>
      <c r="F184" t="s">
        <v>338</v>
      </c>
      <c r="G184" t="s">
        <v>339</v>
      </c>
      <c r="H184" t="s">
        <v>155</v>
      </c>
      <c r="I184" t="s">
        <v>340</v>
      </c>
      <c r="J184" t="s">
        <v>43</v>
      </c>
      <c r="K184" t="s">
        <v>207</v>
      </c>
      <c r="L184" t="s">
        <v>156</v>
      </c>
      <c r="M184" t="s">
        <v>56</v>
      </c>
      <c r="N184" t="s">
        <v>57</v>
      </c>
      <c r="O184" t="s">
        <v>157</v>
      </c>
      <c r="P184">
        <v>1747</v>
      </c>
      <c r="Q184">
        <v>752</v>
      </c>
      <c r="R184">
        <v>13</v>
      </c>
      <c r="S184">
        <v>2499</v>
      </c>
      <c r="T184">
        <v>32487</v>
      </c>
      <c r="U184">
        <v>4.8079963563893803E-2</v>
      </c>
    </row>
    <row r="185" spans="1:21" x14ac:dyDescent="0.25">
      <c r="A185">
        <v>355</v>
      </c>
      <c r="B185" t="s">
        <v>800</v>
      </c>
      <c r="C185" s="1">
        <v>43514</v>
      </c>
      <c r="D185" s="1">
        <v>43517</v>
      </c>
      <c r="E185" t="s">
        <v>50</v>
      </c>
      <c r="F185" t="s">
        <v>338</v>
      </c>
      <c r="G185" t="s">
        <v>339</v>
      </c>
      <c r="H185" t="s">
        <v>155</v>
      </c>
      <c r="I185" t="s">
        <v>340</v>
      </c>
      <c r="J185" t="s">
        <v>43</v>
      </c>
      <c r="K185" t="s">
        <v>207</v>
      </c>
      <c r="L185" t="s">
        <v>415</v>
      </c>
      <c r="M185" t="s">
        <v>56</v>
      </c>
      <c r="N185" t="s">
        <v>284</v>
      </c>
      <c r="O185" t="s">
        <v>416</v>
      </c>
      <c r="P185">
        <v>352</v>
      </c>
      <c r="Q185">
        <v>130</v>
      </c>
      <c r="R185">
        <v>4</v>
      </c>
      <c r="S185">
        <v>482</v>
      </c>
      <c r="T185">
        <v>1928</v>
      </c>
      <c r="U185">
        <v>3.5735958273489341E-2</v>
      </c>
    </row>
    <row r="186" spans="1:21" x14ac:dyDescent="0.25">
      <c r="A186">
        <v>370</v>
      </c>
      <c r="B186" t="s">
        <v>815</v>
      </c>
      <c r="C186" s="1">
        <v>43527</v>
      </c>
      <c r="D186" s="1">
        <v>43530</v>
      </c>
      <c r="E186" t="s">
        <v>50</v>
      </c>
      <c r="F186" t="s">
        <v>204</v>
      </c>
      <c r="G186" t="s">
        <v>205</v>
      </c>
      <c r="H186" t="s">
        <v>155</v>
      </c>
      <c r="I186" t="s">
        <v>206</v>
      </c>
      <c r="J186" t="s">
        <v>43</v>
      </c>
      <c r="K186" t="s">
        <v>207</v>
      </c>
      <c r="L186" t="s">
        <v>479</v>
      </c>
      <c r="M186" t="s">
        <v>63</v>
      </c>
      <c r="N186" t="s">
        <v>245</v>
      </c>
      <c r="O186" t="s">
        <v>480</v>
      </c>
      <c r="P186">
        <v>2062</v>
      </c>
      <c r="Q186">
        <v>991</v>
      </c>
      <c r="R186">
        <v>8</v>
      </c>
      <c r="S186">
        <v>3053</v>
      </c>
      <c r="T186">
        <v>24424</v>
      </c>
      <c r="U186">
        <v>4.8390080555859062E-2</v>
      </c>
    </row>
    <row r="187" spans="1:21" x14ac:dyDescent="0.25">
      <c r="A187">
        <v>400</v>
      </c>
      <c r="B187" t="s">
        <v>845</v>
      </c>
      <c r="C187" s="1">
        <v>43558</v>
      </c>
      <c r="D187" s="1">
        <v>43560</v>
      </c>
      <c r="E187" t="s">
        <v>81</v>
      </c>
      <c r="F187" t="s">
        <v>338</v>
      </c>
      <c r="G187" t="s">
        <v>339</v>
      </c>
      <c r="H187" t="s">
        <v>155</v>
      </c>
      <c r="I187" t="s">
        <v>340</v>
      </c>
      <c r="J187" t="s">
        <v>43</v>
      </c>
      <c r="K187" t="s">
        <v>207</v>
      </c>
      <c r="L187" t="s">
        <v>341</v>
      </c>
      <c r="M187" t="s">
        <v>56</v>
      </c>
      <c r="N187" t="s">
        <v>284</v>
      </c>
      <c r="O187" t="s">
        <v>342</v>
      </c>
      <c r="P187">
        <v>371</v>
      </c>
      <c r="Q187">
        <v>179</v>
      </c>
      <c r="R187">
        <v>14</v>
      </c>
      <c r="S187">
        <v>550</v>
      </c>
      <c r="T187">
        <v>7700</v>
      </c>
      <c r="U187">
        <v>2.2740095826381382E-2</v>
      </c>
    </row>
    <row r="188" spans="1:21" x14ac:dyDescent="0.25">
      <c r="A188">
        <v>447</v>
      </c>
      <c r="B188" t="s">
        <v>892</v>
      </c>
      <c r="C188" s="1">
        <v>43596</v>
      </c>
      <c r="D188" s="1">
        <v>43597</v>
      </c>
      <c r="E188" t="s">
        <v>81</v>
      </c>
      <c r="F188" t="s">
        <v>338</v>
      </c>
      <c r="G188" t="s">
        <v>339</v>
      </c>
      <c r="H188" t="s">
        <v>155</v>
      </c>
      <c r="I188" t="s">
        <v>340</v>
      </c>
      <c r="J188" t="s">
        <v>43</v>
      </c>
      <c r="K188" t="s">
        <v>207</v>
      </c>
      <c r="L188" t="s">
        <v>600</v>
      </c>
      <c r="M188" t="s">
        <v>46</v>
      </c>
      <c r="N188" t="s">
        <v>524</v>
      </c>
      <c r="O188" t="s">
        <v>601</v>
      </c>
      <c r="P188">
        <v>287</v>
      </c>
      <c r="Q188">
        <v>57</v>
      </c>
      <c r="R188">
        <v>17</v>
      </c>
      <c r="S188">
        <v>344</v>
      </c>
      <c r="T188">
        <v>5848</v>
      </c>
      <c r="U188">
        <v>0.02</v>
      </c>
    </row>
    <row r="189" spans="1:21" x14ac:dyDescent="0.25">
      <c r="A189">
        <v>449</v>
      </c>
      <c r="B189" t="s">
        <v>894</v>
      </c>
      <c r="C189" s="1">
        <v>43596</v>
      </c>
      <c r="D189" s="1">
        <v>43597</v>
      </c>
      <c r="E189" t="s">
        <v>81</v>
      </c>
      <c r="F189" t="s">
        <v>338</v>
      </c>
      <c r="G189" t="s">
        <v>339</v>
      </c>
      <c r="H189" t="s">
        <v>155</v>
      </c>
      <c r="I189" t="s">
        <v>340</v>
      </c>
      <c r="J189" t="s">
        <v>43</v>
      </c>
      <c r="K189" t="s">
        <v>207</v>
      </c>
      <c r="L189" t="s">
        <v>156</v>
      </c>
      <c r="M189" t="s">
        <v>56</v>
      </c>
      <c r="N189" t="s">
        <v>57</v>
      </c>
      <c r="O189" t="s">
        <v>157</v>
      </c>
      <c r="P189">
        <v>4228</v>
      </c>
      <c r="Q189">
        <v>1396</v>
      </c>
      <c r="R189">
        <v>8</v>
      </c>
      <c r="S189">
        <v>5624</v>
      </c>
      <c r="T189">
        <v>44992</v>
      </c>
      <c r="U189">
        <v>3.8768405873538123E-2</v>
      </c>
    </row>
    <row r="190" spans="1:21" x14ac:dyDescent="0.25">
      <c r="A190">
        <v>456</v>
      </c>
      <c r="B190" t="s">
        <v>901</v>
      </c>
      <c r="C190" s="1">
        <v>43601</v>
      </c>
      <c r="D190" s="1">
        <v>43604</v>
      </c>
      <c r="E190" t="s">
        <v>50</v>
      </c>
      <c r="F190" t="s">
        <v>204</v>
      </c>
      <c r="G190" t="s">
        <v>205</v>
      </c>
      <c r="H190" t="s">
        <v>155</v>
      </c>
      <c r="I190" t="s">
        <v>206</v>
      </c>
      <c r="J190" t="s">
        <v>43</v>
      </c>
      <c r="K190" t="s">
        <v>207</v>
      </c>
      <c r="L190" t="s">
        <v>208</v>
      </c>
      <c r="M190" t="s">
        <v>63</v>
      </c>
      <c r="N190" t="s">
        <v>64</v>
      </c>
      <c r="O190" t="s">
        <v>209</v>
      </c>
      <c r="P190">
        <v>510</v>
      </c>
      <c r="Q190">
        <v>72</v>
      </c>
      <c r="R190">
        <v>4</v>
      </c>
      <c r="S190">
        <v>582</v>
      </c>
      <c r="T190">
        <v>2328</v>
      </c>
      <c r="U190">
        <v>0.03</v>
      </c>
    </row>
    <row r="191" spans="1:21" x14ac:dyDescent="0.25">
      <c r="A191">
        <v>469</v>
      </c>
      <c r="B191" t="s">
        <v>914</v>
      </c>
      <c r="C191" s="1">
        <v>43616</v>
      </c>
      <c r="D191" s="1">
        <v>43617</v>
      </c>
      <c r="E191" t="s">
        <v>81</v>
      </c>
      <c r="F191" t="s">
        <v>204</v>
      </c>
      <c r="G191" t="s">
        <v>205</v>
      </c>
      <c r="H191" t="s">
        <v>155</v>
      </c>
      <c r="I191" t="s">
        <v>206</v>
      </c>
      <c r="J191" t="s">
        <v>43</v>
      </c>
      <c r="K191" t="s">
        <v>207</v>
      </c>
      <c r="L191" t="s">
        <v>329</v>
      </c>
      <c r="M191" t="s">
        <v>46</v>
      </c>
      <c r="N191" t="s">
        <v>325</v>
      </c>
      <c r="O191" t="s">
        <v>330</v>
      </c>
      <c r="P191">
        <v>1743</v>
      </c>
      <c r="Q191">
        <v>663</v>
      </c>
      <c r="R191">
        <v>8</v>
      </c>
      <c r="S191">
        <v>2406</v>
      </c>
      <c r="T191">
        <v>19248</v>
      </c>
      <c r="U191">
        <v>0</v>
      </c>
    </row>
    <row r="192" spans="1:21" x14ac:dyDescent="0.25">
      <c r="A192">
        <v>499</v>
      </c>
      <c r="B192" t="s">
        <v>944</v>
      </c>
      <c r="C192" s="1">
        <v>43658</v>
      </c>
      <c r="D192" s="1">
        <v>43660</v>
      </c>
      <c r="E192" t="s">
        <v>50</v>
      </c>
      <c r="F192" t="s">
        <v>338</v>
      </c>
      <c r="G192" t="s">
        <v>339</v>
      </c>
      <c r="H192" t="s">
        <v>155</v>
      </c>
      <c r="I192" t="s">
        <v>340</v>
      </c>
      <c r="J192" t="s">
        <v>43</v>
      </c>
      <c r="K192" t="s">
        <v>207</v>
      </c>
      <c r="L192" t="s">
        <v>156</v>
      </c>
      <c r="M192" t="s">
        <v>56</v>
      </c>
      <c r="N192" t="s">
        <v>57</v>
      </c>
      <c r="O192" t="s">
        <v>157</v>
      </c>
      <c r="P192">
        <v>4228</v>
      </c>
      <c r="Q192">
        <v>1396</v>
      </c>
      <c r="R192">
        <v>8</v>
      </c>
      <c r="S192">
        <v>5624</v>
      </c>
      <c r="T192">
        <v>44992</v>
      </c>
      <c r="U192">
        <v>3.8768405873538123E-2</v>
      </c>
    </row>
    <row r="193" spans="1:21" x14ac:dyDescent="0.25">
      <c r="A193">
        <v>569</v>
      </c>
      <c r="B193" t="s">
        <v>1014</v>
      </c>
      <c r="C193" s="1">
        <v>43734</v>
      </c>
      <c r="D193" s="1">
        <v>43735</v>
      </c>
      <c r="E193" t="s">
        <v>124</v>
      </c>
      <c r="F193" t="s">
        <v>204</v>
      </c>
      <c r="G193" t="s">
        <v>205</v>
      </c>
      <c r="H193" t="s">
        <v>155</v>
      </c>
      <c r="I193" t="s">
        <v>206</v>
      </c>
      <c r="J193" t="s">
        <v>43</v>
      </c>
      <c r="K193" t="s">
        <v>207</v>
      </c>
      <c r="L193" t="s">
        <v>461</v>
      </c>
      <c r="M193" t="s">
        <v>63</v>
      </c>
      <c r="N193" t="s">
        <v>245</v>
      </c>
      <c r="O193" t="s">
        <v>462</v>
      </c>
      <c r="P193">
        <v>2549</v>
      </c>
      <c r="Q193">
        <v>384</v>
      </c>
      <c r="R193">
        <v>3</v>
      </c>
      <c r="S193">
        <v>2933</v>
      </c>
      <c r="T193">
        <v>8799</v>
      </c>
      <c r="U193">
        <v>0</v>
      </c>
    </row>
    <row r="194" spans="1:21" x14ac:dyDescent="0.25">
      <c r="A194">
        <v>622</v>
      </c>
      <c r="B194" t="s">
        <v>1067</v>
      </c>
      <c r="C194" s="1">
        <v>43785</v>
      </c>
      <c r="D194" s="1">
        <v>43787</v>
      </c>
      <c r="E194" t="s">
        <v>50</v>
      </c>
      <c r="F194" t="s">
        <v>204</v>
      </c>
      <c r="G194" t="s">
        <v>205</v>
      </c>
      <c r="H194" t="s">
        <v>155</v>
      </c>
      <c r="I194" t="s">
        <v>206</v>
      </c>
      <c r="J194" t="s">
        <v>43</v>
      </c>
      <c r="K194" t="s">
        <v>207</v>
      </c>
      <c r="L194" t="s">
        <v>485</v>
      </c>
      <c r="M194" t="s">
        <v>46</v>
      </c>
      <c r="N194" t="s">
        <v>425</v>
      </c>
      <c r="O194" t="s">
        <v>486</v>
      </c>
      <c r="P194">
        <v>6211</v>
      </c>
      <c r="Q194">
        <v>1306</v>
      </c>
      <c r="R194">
        <v>5</v>
      </c>
      <c r="S194">
        <v>7517</v>
      </c>
      <c r="T194">
        <v>37585</v>
      </c>
      <c r="U194">
        <v>0.08</v>
      </c>
    </row>
    <row r="195" spans="1:21" x14ac:dyDescent="0.25">
      <c r="A195">
        <v>646</v>
      </c>
      <c r="B195" t="s">
        <v>1091</v>
      </c>
      <c r="C195" s="1">
        <v>43811</v>
      </c>
      <c r="D195" s="1">
        <v>43811</v>
      </c>
      <c r="E195" t="s">
        <v>81</v>
      </c>
      <c r="F195" t="s">
        <v>204</v>
      </c>
      <c r="G195" t="s">
        <v>205</v>
      </c>
      <c r="H195" t="s">
        <v>155</v>
      </c>
      <c r="I195" t="s">
        <v>206</v>
      </c>
      <c r="J195" t="s">
        <v>43</v>
      </c>
      <c r="K195" t="s">
        <v>207</v>
      </c>
      <c r="L195" t="s">
        <v>266</v>
      </c>
      <c r="M195" t="s">
        <v>56</v>
      </c>
      <c r="N195" t="s">
        <v>215</v>
      </c>
      <c r="O195" t="s">
        <v>267</v>
      </c>
      <c r="P195">
        <v>595</v>
      </c>
      <c r="Q195">
        <v>72</v>
      </c>
      <c r="R195">
        <v>15</v>
      </c>
      <c r="S195">
        <v>667</v>
      </c>
      <c r="T195">
        <v>10005</v>
      </c>
      <c r="U195">
        <v>0</v>
      </c>
    </row>
    <row r="196" spans="1:21" x14ac:dyDescent="0.25">
      <c r="A196">
        <v>649</v>
      </c>
      <c r="B196" t="s">
        <v>1094</v>
      </c>
      <c r="C196" s="1">
        <v>43812</v>
      </c>
      <c r="D196" s="1">
        <v>43817</v>
      </c>
      <c r="E196" t="s">
        <v>38</v>
      </c>
      <c r="F196" t="s">
        <v>204</v>
      </c>
      <c r="G196" t="s">
        <v>205</v>
      </c>
      <c r="H196" t="s">
        <v>155</v>
      </c>
      <c r="I196" t="s">
        <v>206</v>
      </c>
      <c r="J196" t="s">
        <v>43</v>
      </c>
      <c r="K196" t="s">
        <v>207</v>
      </c>
      <c r="L196" t="s">
        <v>585</v>
      </c>
      <c r="M196" t="s">
        <v>46</v>
      </c>
      <c r="N196" t="s">
        <v>524</v>
      </c>
      <c r="O196" t="s">
        <v>586</v>
      </c>
      <c r="P196">
        <v>239</v>
      </c>
      <c r="Q196">
        <v>63</v>
      </c>
      <c r="R196">
        <v>16</v>
      </c>
      <c r="S196">
        <v>302</v>
      </c>
      <c r="T196">
        <v>4832</v>
      </c>
      <c r="U196">
        <v>0.11</v>
      </c>
    </row>
    <row r="197" spans="1:21" x14ac:dyDescent="0.25">
      <c r="A197">
        <v>655</v>
      </c>
      <c r="B197" t="s">
        <v>1100</v>
      </c>
      <c r="C197" s="1">
        <v>43819</v>
      </c>
      <c r="D197" s="1">
        <v>43821</v>
      </c>
      <c r="E197" t="s">
        <v>50</v>
      </c>
      <c r="F197" t="s">
        <v>338</v>
      </c>
      <c r="G197" t="s">
        <v>339</v>
      </c>
      <c r="H197" t="s">
        <v>155</v>
      </c>
      <c r="I197" t="s">
        <v>340</v>
      </c>
      <c r="J197" t="s">
        <v>43</v>
      </c>
      <c r="K197" t="s">
        <v>207</v>
      </c>
      <c r="L197" t="s">
        <v>558</v>
      </c>
      <c r="M197" t="s">
        <v>63</v>
      </c>
      <c r="N197" t="s">
        <v>546</v>
      </c>
      <c r="O197" t="s">
        <v>559</v>
      </c>
      <c r="P197">
        <v>127</v>
      </c>
      <c r="Q197">
        <v>57</v>
      </c>
      <c r="R197">
        <v>5</v>
      </c>
      <c r="S197">
        <v>184</v>
      </c>
      <c r="T197">
        <v>920</v>
      </c>
      <c r="U197">
        <v>2.4068350813751865E-3</v>
      </c>
    </row>
    <row r="198" spans="1:21" x14ac:dyDescent="0.25">
      <c r="A198">
        <v>13</v>
      </c>
      <c r="B198" t="s">
        <v>123</v>
      </c>
      <c r="C198" s="1">
        <v>43113</v>
      </c>
      <c r="D198" s="1">
        <v>43114</v>
      </c>
      <c r="E198" t="s">
        <v>124</v>
      </c>
      <c r="F198" t="s">
        <v>125</v>
      </c>
      <c r="G198" t="s">
        <v>126</v>
      </c>
      <c r="H198" t="s">
        <v>41</v>
      </c>
      <c r="I198" t="s">
        <v>127</v>
      </c>
      <c r="J198" t="s">
        <v>43</v>
      </c>
      <c r="K198" t="s">
        <v>128</v>
      </c>
      <c r="L198" t="s">
        <v>129</v>
      </c>
      <c r="M198" t="s">
        <v>46</v>
      </c>
      <c r="N198" t="s">
        <v>47</v>
      </c>
      <c r="O198" t="s">
        <v>130</v>
      </c>
      <c r="P198">
        <v>480</v>
      </c>
      <c r="Q198">
        <v>188</v>
      </c>
      <c r="R198">
        <v>5</v>
      </c>
      <c r="S198">
        <v>668</v>
      </c>
      <c r="T198">
        <v>3340</v>
      </c>
      <c r="U198">
        <v>0.15210405911438923</v>
      </c>
    </row>
    <row r="199" spans="1:21" x14ac:dyDescent="0.25">
      <c r="A199">
        <v>26</v>
      </c>
      <c r="B199" t="s">
        <v>188</v>
      </c>
      <c r="C199" s="1">
        <v>43126</v>
      </c>
      <c r="D199" s="1">
        <v>43128</v>
      </c>
      <c r="E199" t="s">
        <v>50</v>
      </c>
      <c r="F199" t="s">
        <v>189</v>
      </c>
      <c r="G199" t="s">
        <v>190</v>
      </c>
      <c r="H199" t="s">
        <v>155</v>
      </c>
      <c r="I199" t="s">
        <v>191</v>
      </c>
      <c r="J199" t="s">
        <v>43</v>
      </c>
      <c r="K199" t="s">
        <v>128</v>
      </c>
      <c r="L199" t="s">
        <v>192</v>
      </c>
      <c r="M199" t="s">
        <v>46</v>
      </c>
      <c r="N199" t="s">
        <v>47</v>
      </c>
      <c r="O199" t="s">
        <v>193</v>
      </c>
      <c r="P199">
        <v>254</v>
      </c>
      <c r="Q199">
        <v>77</v>
      </c>
      <c r="R199">
        <v>13</v>
      </c>
      <c r="S199">
        <v>331</v>
      </c>
      <c r="T199">
        <v>4303</v>
      </c>
      <c r="U199">
        <v>0.1091260316826074</v>
      </c>
    </row>
    <row r="200" spans="1:21" x14ac:dyDescent="0.25">
      <c r="A200">
        <v>36</v>
      </c>
      <c r="B200" t="s">
        <v>229</v>
      </c>
      <c r="C200" s="1">
        <v>43137</v>
      </c>
      <c r="D200" s="1">
        <v>43138</v>
      </c>
      <c r="E200" t="s">
        <v>81</v>
      </c>
      <c r="F200" t="s">
        <v>230</v>
      </c>
      <c r="G200" t="s">
        <v>231</v>
      </c>
      <c r="H200" t="s">
        <v>155</v>
      </c>
      <c r="I200" t="s">
        <v>232</v>
      </c>
      <c r="J200" t="s">
        <v>43</v>
      </c>
      <c r="K200" t="s">
        <v>128</v>
      </c>
      <c r="L200" t="s">
        <v>233</v>
      </c>
      <c r="M200" t="s">
        <v>46</v>
      </c>
      <c r="N200" t="s">
        <v>227</v>
      </c>
      <c r="O200" t="s">
        <v>234</v>
      </c>
      <c r="P200">
        <v>161</v>
      </c>
      <c r="Q200">
        <v>58</v>
      </c>
      <c r="R200">
        <v>10</v>
      </c>
      <c r="S200">
        <v>219</v>
      </c>
      <c r="T200">
        <v>2190</v>
      </c>
      <c r="U200">
        <v>0.1669133429382246</v>
      </c>
    </row>
    <row r="201" spans="1:21" x14ac:dyDescent="0.25">
      <c r="A201">
        <v>38</v>
      </c>
      <c r="B201" t="s">
        <v>238</v>
      </c>
      <c r="C201" s="1">
        <v>43142</v>
      </c>
      <c r="D201" s="1">
        <v>43142</v>
      </c>
      <c r="E201" t="s">
        <v>81</v>
      </c>
      <c r="F201" t="s">
        <v>125</v>
      </c>
      <c r="G201" t="s">
        <v>126</v>
      </c>
      <c r="H201" t="s">
        <v>41</v>
      </c>
      <c r="I201" t="s">
        <v>127</v>
      </c>
      <c r="J201" t="s">
        <v>43</v>
      </c>
      <c r="K201" t="s">
        <v>128</v>
      </c>
      <c r="L201" t="s">
        <v>239</v>
      </c>
      <c r="M201" t="s">
        <v>63</v>
      </c>
      <c r="N201" t="s">
        <v>64</v>
      </c>
      <c r="O201" t="s">
        <v>240</v>
      </c>
      <c r="P201">
        <v>300</v>
      </c>
      <c r="Q201">
        <v>94</v>
      </c>
      <c r="R201">
        <v>18</v>
      </c>
      <c r="S201">
        <v>394</v>
      </c>
      <c r="T201">
        <v>7092</v>
      </c>
      <c r="U201">
        <v>4.98031438514226E-2</v>
      </c>
    </row>
    <row r="202" spans="1:21" x14ac:dyDescent="0.25">
      <c r="A202">
        <v>40</v>
      </c>
      <c r="B202" t="s">
        <v>247</v>
      </c>
      <c r="C202" s="1">
        <v>43142</v>
      </c>
      <c r="D202" s="1">
        <v>43142</v>
      </c>
      <c r="E202" t="s">
        <v>81</v>
      </c>
      <c r="F202" t="s">
        <v>189</v>
      </c>
      <c r="G202" t="s">
        <v>190</v>
      </c>
      <c r="H202" t="s">
        <v>155</v>
      </c>
      <c r="I202" t="s">
        <v>191</v>
      </c>
      <c r="J202" t="s">
        <v>43</v>
      </c>
      <c r="K202" t="s">
        <v>128</v>
      </c>
      <c r="L202" t="s">
        <v>248</v>
      </c>
      <c r="M202" t="s">
        <v>46</v>
      </c>
      <c r="N202" t="s">
        <v>227</v>
      </c>
      <c r="O202" t="s">
        <v>249</v>
      </c>
      <c r="P202">
        <v>283</v>
      </c>
      <c r="Q202">
        <v>77</v>
      </c>
      <c r="R202">
        <v>1</v>
      </c>
      <c r="S202">
        <v>360</v>
      </c>
      <c r="T202">
        <v>360</v>
      </c>
      <c r="U202">
        <v>0</v>
      </c>
    </row>
    <row r="203" spans="1:21" x14ac:dyDescent="0.25">
      <c r="A203">
        <v>50</v>
      </c>
      <c r="B203" t="s">
        <v>286</v>
      </c>
      <c r="C203" s="1">
        <v>43174</v>
      </c>
      <c r="D203" s="1">
        <v>43174</v>
      </c>
      <c r="E203" t="s">
        <v>81</v>
      </c>
      <c r="F203" t="s">
        <v>189</v>
      </c>
      <c r="G203" t="s">
        <v>190</v>
      </c>
      <c r="H203" t="s">
        <v>155</v>
      </c>
      <c r="I203" t="s">
        <v>191</v>
      </c>
      <c r="J203" t="s">
        <v>43</v>
      </c>
      <c r="K203" t="s">
        <v>128</v>
      </c>
      <c r="L203" t="s">
        <v>287</v>
      </c>
      <c r="M203" t="s">
        <v>63</v>
      </c>
      <c r="N203" t="s">
        <v>245</v>
      </c>
      <c r="O203" t="s">
        <v>288</v>
      </c>
      <c r="P203">
        <v>652</v>
      </c>
      <c r="Q203">
        <v>190</v>
      </c>
      <c r="R203">
        <v>7</v>
      </c>
      <c r="S203">
        <v>842</v>
      </c>
      <c r="T203">
        <v>5894</v>
      </c>
      <c r="U203">
        <v>7.0000000000000007E-2</v>
      </c>
    </row>
    <row r="204" spans="1:21" x14ac:dyDescent="0.25">
      <c r="A204">
        <v>52</v>
      </c>
      <c r="B204" t="s">
        <v>292</v>
      </c>
      <c r="C204" s="1">
        <v>43174</v>
      </c>
      <c r="D204" s="1">
        <v>43177</v>
      </c>
      <c r="E204" t="s">
        <v>50</v>
      </c>
      <c r="F204" t="s">
        <v>125</v>
      </c>
      <c r="G204" t="s">
        <v>126</v>
      </c>
      <c r="H204" t="s">
        <v>41</v>
      </c>
      <c r="I204" t="s">
        <v>127</v>
      </c>
      <c r="J204" t="s">
        <v>43</v>
      </c>
      <c r="K204" t="s">
        <v>128</v>
      </c>
      <c r="L204" t="s">
        <v>293</v>
      </c>
      <c r="M204" t="s">
        <v>46</v>
      </c>
      <c r="N204" t="s">
        <v>227</v>
      </c>
      <c r="O204" t="s">
        <v>294</v>
      </c>
      <c r="P204">
        <v>157</v>
      </c>
      <c r="Q204">
        <v>75</v>
      </c>
      <c r="R204">
        <v>18</v>
      </c>
      <c r="S204">
        <v>232</v>
      </c>
      <c r="T204">
        <v>4176</v>
      </c>
      <c r="U204">
        <v>0.16244709346269776</v>
      </c>
    </row>
    <row r="205" spans="1:21" x14ac:dyDescent="0.25">
      <c r="A205">
        <v>57</v>
      </c>
      <c r="B205" t="s">
        <v>305</v>
      </c>
      <c r="C205" s="1">
        <v>43176</v>
      </c>
      <c r="D205" s="1">
        <v>43181</v>
      </c>
      <c r="E205" t="s">
        <v>38</v>
      </c>
      <c r="F205" t="s">
        <v>125</v>
      </c>
      <c r="G205" t="s">
        <v>126</v>
      </c>
      <c r="H205" t="s">
        <v>41</v>
      </c>
      <c r="I205" t="s">
        <v>127</v>
      </c>
      <c r="J205" t="s">
        <v>43</v>
      </c>
      <c r="K205" t="s">
        <v>128</v>
      </c>
      <c r="L205" t="s">
        <v>306</v>
      </c>
      <c r="M205" t="s">
        <v>56</v>
      </c>
      <c r="N205" t="s">
        <v>284</v>
      </c>
      <c r="O205" t="s">
        <v>307</v>
      </c>
      <c r="P205">
        <v>623</v>
      </c>
      <c r="Q205">
        <v>275</v>
      </c>
      <c r="R205">
        <v>13</v>
      </c>
      <c r="S205">
        <v>898</v>
      </c>
      <c r="T205">
        <v>11674</v>
      </c>
      <c r="U205">
        <v>0.11901686875143641</v>
      </c>
    </row>
    <row r="206" spans="1:21" x14ac:dyDescent="0.25">
      <c r="A206">
        <v>74</v>
      </c>
      <c r="B206" t="s">
        <v>353</v>
      </c>
      <c r="C206" s="1">
        <v>43178</v>
      </c>
      <c r="D206" s="1">
        <v>43180</v>
      </c>
      <c r="E206" t="s">
        <v>50</v>
      </c>
      <c r="F206" t="s">
        <v>125</v>
      </c>
      <c r="G206" t="s">
        <v>126</v>
      </c>
      <c r="H206" t="s">
        <v>41</v>
      </c>
      <c r="I206" t="s">
        <v>127</v>
      </c>
      <c r="J206" t="s">
        <v>43</v>
      </c>
      <c r="K206" t="s">
        <v>128</v>
      </c>
      <c r="L206" t="s">
        <v>283</v>
      </c>
      <c r="M206" t="s">
        <v>56</v>
      </c>
      <c r="N206" t="s">
        <v>284</v>
      </c>
      <c r="O206" t="s">
        <v>285</v>
      </c>
      <c r="P206">
        <v>416</v>
      </c>
      <c r="Q206">
        <v>146</v>
      </c>
      <c r="R206">
        <v>13</v>
      </c>
      <c r="S206">
        <v>562</v>
      </c>
      <c r="T206">
        <v>7306</v>
      </c>
      <c r="U206">
        <v>0</v>
      </c>
    </row>
    <row r="207" spans="1:21" x14ac:dyDescent="0.25">
      <c r="A207">
        <v>80</v>
      </c>
      <c r="B207" t="s">
        <v>367</v>
      </c>
      <c r="C207" s="1">
        <v>43180</v>
      </c>
      <c r="D207" s="1">
        <v>43186</v>
      </c>
      <c r="E207" t="s">
        <v>38</v>
      </c>
      <c r="F207" t="s">
        <v>230</v>
      </c>
      <c r="G207" t="s">
        <v>231</v>
      </c>
      <c r="H207" t="s">
        <v>155</v>
      </c>
      <c r="I207" t="s">
        <v>232</v>
      </c>
      <c r="J207" t="s">
        <v>43</v>
      </c>
      <c r="K207" t="s">
        <v>128</v>
      </c>
      <c r="L207" t="s">
        <v>368</v>
      </c>
      <c r="M207" t="s">
        <v>56</v>
      </c>
      <c r="N207" t="s">
        <v>284</v>
      </c>
      <c r="O207" t="s">
        <v>369</v>
      </c>
      <c r="P207">
        <v>465</v>
      </c>
      <c r="Q207">
        <v>93</v>
      </c>
      <c r="R207">
        <v>3</v>
      </c>
      <c r="S207">
        <v>558</v>
      </c>
      <c r="T207">
        <v>1674</v>
      </c>
      <c r="U207">
        <v>0.06</v>
      </c>
    </row>
    <row r="208" spans="1:21" x14ac:dyDescent="0.25">
      <c r="A208">
        <v>83</v>
      </c>
      <c r="B208" t="s">
        <v>376</v>
      </c>
      <c r="C208" s="1">
        <v>43180</v>
      </c>
      <c r="D208" s="1">
        <v>43181</v>
      </c>
      <c r="E208" t="s">
        <v>124</v>
      </c>
      <c r="F208" t="s">
        <v>230</v>
      </c>
      <c r="G208" t="s">
        <v>231</v>
      </c>
      <c r="H208" t="s">
        <v>155</v>
      </c>
      <c r="I208" t="s">
        <v>232</v>
      </c>
      <c r="J208" t="s">
        <v>43</v>
      </c>
      <c r="K208" t="s">
        <v>128</v>
      </c>
      <c r="L208" t="s">
        <v>377</v>
      </c>
      <c r="M208" t="s">
        <v>46</v>
      </c>
      <c r="N208" t="s">
        <v>378</v>
      </c>
      <c r="O208" t="s">
        <v>379</v>
      </c>
      <c r="P208">
        <v>240</v>
      </c>
      <c r="Q208">
        <v>95</v>
      </c>
      <c r="R208">
        <v>15</v>
      </c>
      <c r="S208">
        <v>335</v>
      </c>
      <c r="T208">
        <v>5025</v>
      </c>
      <c r="U208">
        <v>3.97601174503244E-3</v>
      </c>
    </row>
    <row r="209" spans="1:21" x14ac:dyDescent="0.25">
      <c r="A209">
        <v>85</v>
      </c>
      <c r="B209" t="s">
        <v>383</v>
      </c>
      <c r="C209" s="1">
        <v>43181</v>
      </c>
      <c r="D209" s="1">
        <v>43183</v>
      </c>
      <c r="E209" t="s">
        <v>50</v>
      </c>
      <c r="F209" t="s">
        <v>230</v>
      </c>
      <c r="G209" t="s">
        <v>231</v>
      </c>
      <c r="H209" t="s">
        <v>155</v>
      </c>
      <c r="I209" t="s">
        <v>232</v>
      </c>
      <c r="J209" t="s">
        <v>43</v>
      </c>
      <c r="K209" t="s">
        <v>128</v>
      </c>
      <c r="L209" t="s">
        <v>384</v>
      </c>
      <c r="M209" t="s">
        <v>46</v>
      </c>
      <c r="N209" t="s">
        <v>378</v>
      </c>
      <c r="O209" t="s">
        <v>385</v>
      </c>
      <c r="P209">
        <v>1200</v>
      </c>
      <c r="Q209">
        <v>324</v>
      </c>
      <c r="R209">
        <v>3</v>
      </c>
      <c r="S209">
        <v>1524</v>
      </c>
      <c r="T209">
        <v>4572</v>
      </c>
      <c r="U209">
        <v>0.02</v>
      </c>
    </row>
    <row r="210" spans="1:21" x14ac:dyDescent="0.25">
      <c r="A210">
        <v>95</v>
      </c>
      <c r="B210" t="s">
        <v>411</v>
      </c>
      <c r="C210" s="1">
        <v>43194</v>
      </c>
      <c r="D210" s="1">
        <v>43196</v>
      </c>
      <c r="E210" t="s">
        <v>50</v>
      </c>
      <c r="F210" t="s">
        <v>230</v>
      </c>
      <c r="G210" t="s">
        <v>231</v>
      </c>
      <c r="H210" t="s">
        <v>155</v>
      </c>
      <c r="I210" t="s">
        <v>232</v>
      </c>
      <c r="J210" t="s">
        <v>43</v>
      </c>
      <c r="K210" t="s">
        <v>128</v>
      </c>
      <c r="L210" t="s">
        <v>412</v>
      </c>
      <c r="M210" t="s">
        <v>63</v>
      </c>
      <c r="N210" t="s">
        <v>245</v>
      </c>
      <c r="O210" t="s">
        <v>413</v>
      </c>
      <c r="P210">
        <v>768</v>
      </c>
      <c r="Q210">
        <v>117</v>
      </c>
      <c r="R210">
        <v>7</v>
      </c>
      <c r="S210">
        <v>885</v>
      </c>
      <c r="T210">
        <v>6195</v>
      </c>
      <c r="U210">
        <v>0.01</v>
      </c>
    </row>
    <row r="211" spans="1:21" x14ac:dyDescent="0.25">
      <c r="A211">
        <v>99</v>
      </c>
      <c r="B211" t="s">
        <v>423</v>
      </c>
      <c r="C211" s="1">
        <v>43195</v>
      </c>
      <c r="D211" s="1">
        <v>43200</v>
      </c>
      <c r="E211" t="s">
        <v>38</v>
      </c>
      <c r="F211" t="s">
        <v>189</v>
      </c>
      <c r="G211" t="s">
        <v>190</v>
      </c>
      <c r="H211" t="s">
        <v>155</v>
      </c>
      <c r="I211" t="s">
        <v>191</v>
      </c>
      <c r="J211" t="s">
        <v>43</v>
      </c>
      <c r="K211" t="s">
        <v>128</v>
      </c>
      <c r="L211" t="s">
        <v>424</v>
      </c>
      <c r="M211" t="s">
        <v>46</v>
      </c>
      <c r="N211" t="s">
        <v>425</v>
      </c>
      <c r="O211" t="s">
        <v>426</v>
      </c>
      <c r="P211">
        <v>3210</v>
      </c>
      <c r="Q211">
        <v>643</v>
      </c>
      <c r="R211">
        <v>1</v>
      </c>
      <c r="S211">
        <v>3853</v>
      </c>
      <c r="T211">
        <v>3853</v>
      </c>
      <c r="U211">
        <v>0.01</v>
      </c>
    </row>
    <row r="212" spans="1:21" x14ac:dyDescent="0.25">
      <c r="A212">
        <v>102</v>
      </c>
      <c r="B212" t="s">
        <v>433</v>
      </c>
      <c r="C212" s="1">
        <v>43195</v>
      </c>
      <c r="D212" s="1">
        <v>43201</v>
      </c>
      <c r="E212" t="s">
        <v>38</v>
      </c>
      <c r="F212" t="s">
        <v>189</v>
      </c>
      <c r="G212" t="s">
        <v>190</v>
      </c>
      <c r="H212" t="s">
        <v>155</v>
      </c>
      <c r="I212" t="s">
        <v>191</v>
      </c>
      <c r="J212" t="s">
        <v>43</v>
      </c>
      <c r="K212" t="s">
        <v>128</v>
      </c>
      <c r="L212" t="s">
        <v>434</v>
      </c>
      <c r="M212" t="s">
        <v>63</v>
      </c>
      <c r="N212" t="s">
        <v>245</v>
      </c>
      <c r="O212" t="s">
        <v>435</v>
      </c>
      <c r="P212">
        <v>594</v>
      </c>
      <c r="Q212">
        <v>144</v>
      </c>
      <c r="R212">
        <v>14</v>
      </c>
      <c r="S212">
        <v>738</v>
      </c>
      <c r="T212">
        <v>10332</v>
      </c>
      <c r="U212">
        <v>0.12</v>
      </c>
    </row>
    <row r="213" spans="1:21" x14ac:dyDescent="0.25">
      <c r="A213">
        <v>115</v>
      </c>
      <c r="B213" t="s">
        <v>470</v>
      </c>
      <c r="C213" s="1">
        <v>43206</v>
      </c>
      <c r="D213" s="1">
        <v>43208</v>
      </c>
      <c r="E213" t="s">
        <v>50</v>
      </c>
      <c r="F213" t="s">
        <v>125</v>
      </c>
      <c r="G213" t="s">
        <v>126</v>
      </c>
      <c r="H213" t="s">
        <v>41</v>
      </c>
      <c r="I213" t="s">
        <v>127</v>
      </c>
      <c r="J213" t="s">
        <v>43</v>
      </c>
      <c r="K213" t="s">
        <v>128</v>
      </c>
      <c r="L213" t="s">
        <v>471</v>
      </c>
      <c r="M213" t="s">
        <v>63</v>
      </c>
      <c r="N213" t="s">
        <v>245</v>
      </c>
      <c r="O213" t="s">
        <v>472</v>
      </c>
      <c r="P213">
        <v>536</v>
      </c>
      <c r="Q213">
        <v>253</v>
      </c>
      <c r="R213">
        <v>12</v>
      </c>
      <c r="S213">
        <v>789</v>
      </c>
      <c r="T213">
        <v>9468</v>
      </c>
      <c r="U213">
        <v>4.6789766149961082E-2</v>
      </c>
    </row>
    <row r="214" spans="1:21" x14ac:dyDescent="0.25">
      <c r="A214">
        <v>116</v>
      </c>
      <c r="B214" t="s">
        <v>473</v>
      </c>
      <c r="C214" s="1">
        <v>43209</v>
      </c>
      <c r="D214" s="1">
        <v>43212</v>
      </c>
      <c r="E214" t="s">
        <v>50</v>
      </c>
      <c r="F214" t="s">
        <v>230</v>
      </c>
      <c r="G214" t="s">
        <v>231</v>
      </c>
      <c r="H214" t="s">
        <v>155</v>
      </c>
      <c r="I214" t="s">
        <v>232</v>
      </c>
      <c r="J214" t="s">
        <v>43</v>
      </c>
      <c r="K214" t="s">
        <v>128</v>
      </c>
      <c r="L214" t="s">
        <v>269</v>
      </c>
      <c r="M214" t="s">
        <v>56</v>
      </c>
      <c r="N214" t="s">
        <v>215</v>
      </c>
      <c r="O214" t="s">
        <v>270</v>
      </c>
      <c r="P214">
        <v>650</v>
      </c>
      <c r="Q214">
        <v>312</v>
      </c>
      <c r="R214">
        <v>11</v>
      </c>
      <c r="S214">
        <v>962</v>
      </c>
      <c r="T214">
        <v>10582</v>
      </c>
      <c r="U214">
        <v>4.1421957179318548E-2</v>
      </c>
    </row>
    <row r="215" spans="1:21" x14ac:dyDescent="0.25">
      <c r="A215">
        <v>139</v>
      </c>
      <c r="B215" t="s">
        <v>541</v>
      </c>
      <c r="C215" s="1">
        <v>43234</v>
      </c>
      <c r="D215" s="1">
        <v>43234</v>
      </c>
      <c r="E215" t="s">
        <v>81</v>
      </c>
      <c r="F215" t="s">
        <v>189</v>
      </c>
      <c r="G215" t="s">
        <v>190</v>
      </c>
      <c r="H215" t="s">
        <v>155</v>
      </c>
      <c r="I215" t="s">
        <v>191</v>
      </c>
      <c r="J215" t="s">
        <v>43</v>
      </c>
      <c r="K215" t="s">
        <v>128</v>
      </c>
      <c r="L215" t="s">
        <v>542</v>
      </c>
      <c r="M215" t="s">
        <v>46</v>
      </c>
      <c r="N215" t="s">
        <v>524</v>
      </c>
      <c r="O215" t="s">
        <v>543</v>
      </c>
      <c r="P215">
        <v>447</v>
      </c>
      <c r="Q215">
        <v>117</v>
      </c>
      <c r="R215">
        <v>5</v>
      </c>
      <c r="S215">
        <v>564</v>
      </c>
      <c r="T215">
        <v>2820</v>
      </c>
      <c r="U215">
        <v>0.13</v>
      </c>
    </row>
    <row r="216" spans="1:21" x14ac:dyDescent="0.25">
      <c r="A216">
        <v>151</v>
      </c>
      <c r="B216" t="s">
        <v>578</v>
      </c>
      <c r="C216" s="1">
        <v>43253</v>
      </c>
      <c r="D216" s="1">
        <v>43256</v>
      </c>
      <c r="E216" t="s">
        <v>50</v>
      </c>
      <c r="F216" t="s">
        <v>189</v>
      </c>
      <c r="G216" t="s">
        <v>190</v>
      </c>
      <c r="H216" t="s">
        <v>155</v>
      </c>
      <c r="I216" t="s">
        <v>191</v>
      </c>
      <c r="J216" t="s">
        <v>43</v>
      </c>
      <c r="K216" t="s">
        <v>128</v>
      </c>
      <c r="L216" t="s">
        <v>579</v>
      </c>
      <c r="M216" t="s">
        <v>63</v>
      </c>
      <c r="N216" t="s">
        <v>546</v>
      </c>
      <c r="O216" t="s">
        <v>580</v>
      </c>
      <c r="P216">
        <v>32</v>
      </c>
      <c r="Q216">
        <v>7</v>
      </c>
      <c r="R216">
        <v>10</v>
      </c>
      <c r="S216">
        <v>39</v>
      </c>
      <c r="T216">
        <v>390</v>
      </c>
      <c r="U216">
        <v>7.0000000000000007E-2</v>
      </c>
    </row>
    <row r="217" spans="1:21" x14ac:dyDescent="0.25">
      <c r="A217">
        <v>152</v>
      </c>
      <c r="B217" t="s">
        <v>581</v>
      </c>
      <c r="C217" s="1">
        <v>43253</v>
      </c>
      <c r="D217" s="1">
        <v>43256</v>
      </c>
      <c r="E217" t="s">
        <v>50</v>
      </c>
      <c r="F217" t="s">
        <v>230</v>
      </c>
      <c r="G217" t="s">
        <v>231</v>
      </c>
      <c r="H217" t="s">
        <v>155</v>
      </c>
      <c r="I217" t="s">
        <v>232</v>
      </c>
      <c r="J217" t="s">
        <v>43</v>
      </c>
      <c r="K217" t="s">
        <v>128</v>
      </c>
      <c r="L217" t="s">
        <v>582</v>
      </c>
      <c r="M217" t="s">
        <v>46</v>
      </c>
      <c r="N217" t="s">
        <v>524</v>
      </c>
      <c r="O217" t="s">
        <v>583</v>
      </c>
      <c r="P217">
        <v>371</v>
      </c>
      <c r="Q217">
        <v>117</v>
      </c>
      <c r="R217">
        <v>3</v>
      </c>
      <c r="S217">
        <v>488</v>
      </c>
      <c r="T217">
        <v>1464</v>
      </c>
      <c r="U217">
        <v>0</v>
      </c>
    </row>
    <row r="218" spans="1:21" x14ac:dyDescent="0.25">
      <c r="A218">
        <v>159</v>
      </c>
      <c r="B218" t="s">
        <v>602</v>
      </c>
      <c r="C218" s="1">
        <v>43272</v>
      </c>
      <c r="D218" s="1">
        <v>43273</v>
      </c>
      <c r="E218" t="s">
        <v>81</v>
      </c>
      <c r="F218" t="s">
        <v>189</v>
      </c>
      <c r="G218" t="s">
        <v>190</v>
      </c>
      <c r="H218" t="s">
        <v>155</v>
      </c>
      <c r="I218" t="s">
        <v>191</v>
      </c>
      <c r="J218" t="s">
        <v>43</v>
      </c>
      <c r="K218" t="s">
        <v>128</v>
      </c>
      <c r="L218" t="s">
        <v>603</v>
      </c>
      <c r="M218" t="s">
        <v>56</v>
      </c>
      <c r="N218" t="s">
        <v>284</v>
      </c>
      <c r="O218" t="s">
        <v>604</v>
      </c>
      <c r="P218">
        <v>445</v>
      </c>
      <c r="Q218">
        <v>104</v>
      </c>
      <c r="R218">
        <v>3</v>
      </c>
      <c r="S218">
        <v>549</v>
      </c>
      <c r="T218">
        <v>1647</v>
      </c>
      <c r="U218">
        <v>0.02</v>
      </c>
    </row>
    <row r="219" spans="1:21" x14ac:dyDescent="0.25">
      <c r="A219">
        <v>163</v>
      </c>
      <c r="B219" t="s">
        <v>608</v>
      </c>
      <c r="C219" s="1">
        <v>43283</v>
      </c>
      <c r="D219" s="1">
        <v>43285</v>
      </c>
      <c r="E219" t="s">
        <v>50</v>
      </c>
      <c r="F219" t="s">
        <v>189</v>
      </c>
      <c r="G219" t="s">
        <v>190</v>
      </c>
      <c r="H219" t="s">
        <v>155</v>
      </c>
      <c r="I219" t="s">
        <v>191</v>
      </c>
      <c r="J219" t="s">
        <v>43</v>
      </c>
      <c r="K219" t="s">
        <v>128</v>
      </c>
      <c r="L219" t="s">
        <v>406</v>
      </c>
      <c r="M219" t="s">
        <v>46</v>
      </c>
      <c r="N219" t="s">
        <v>378</v>
      </c>
      <c r="O219" t="s">
        <v>407</v>
      </c>
      <c r="P219">
        <v>180</v>
      </c>
      <c r="Q219">
        <v>64</v>
      </c>
      <c r="R219">
        <v>10</v>
      </c>
      <c r="S219">
        <v>244</v>
      </c>
      <c r="T219">
        <v>2440</v>
      </c>
      <c r="U219">
        <v>7.0000000000000007E-2</v>
      </c>
    </row>
    <row r="220" spans="1:21" x14ac:dyDescent="0.25">
      <c r="A220">
        <v>171</v>
      </c>
      <c r="B220" t="s">
        <v>616</v>
      </c>
      <c r="C220" s="1">
        <v>43286</v>
      </c>
      <c r="D220" s="1">
        <v>43293</v>
      </c>
      <c r="E220" t="s">
        <v>38</v>
      </c>
      <c r="F220" t="s">
        <v>189</v>
      </c>
      <c r="G220" t="s">
        <v>190</v>
      </c>
      <c r="H220" t="s">
        <v>155</v>
      </c>
      <c r="I220" t="s">
        <v>191</v>
      </c>
      <c r="J220" t="s">
        <v>43</v>
      </c>
      <c r="K220" t="s">
        <v>128</v>
      </c>
      <c r="L220" t="s">
        <v>603</v>
      </c>
      <c r="M220" t="s">
        <v>56</v>
      </c>
      <c r="N220" t="s">
        <v>284</v>
      </c>
      <c r="O220" t="s">
        <v>604</v>
      </c>
      <c r="P220">
        <v>445</v>
      </c>
      <c r="Q220">
        <v>104</v>
      </c>
      <c r="R220">
        <v>1</v>
      </c>
      <c r="S220">
        <v>549</v>
      </c>
      <c r="T220">
        <v>549</v>
      </c>
      <c r="U220">
        <v>0.01</v>
      </c>
    </row>
    <row r="221" spans="1:21" x14ac:dyDescent="0.25">
      <c r="A221">
        <v>178</v>
      </c>
      <c r="B221" t="s">
        <v>623</v>
      </c>
      <c r="C221" s="1">
        <v>43294</v>
      </c>
      <c r="D221" s="1">
        <v>43295</v>
      </c>
      <c r="E221" t="s">
        <v>124</v>
      </c>
      <c r="F221" t="s">
        <v>125</v>
      </c>
      <c r="G221" t="s">
        <v>126</v>
      </c>
      <c r="H221" t="s">
        <v>41</v>
      </c>
      <c r="I221" t="s">
        <v>127</v>
      </c>
      <c r="J221" t="s">
        <v>43</v>
      </c>
      <c r="K221" t="s">
        <v>128</v>
      </c>
      <c r="L221" t="s">
        <v>567</v>
      </c>
      <c r="M221" t="s">
        <v>46</v>
      </c>
      <c r="N221" t="s">
        <v>524</v>
      </c>
      <c r="O221" t="s">
        <v>568</v>
      </c>
      <c r="P221">
        <v>582</v>
      </c>
      <c r="Q221">
        <v>112</v>
      </c>
      <c r="R221">
        <v>5</v>
      </c>
      <c r="S221">
        <v>694</v>
      </c>
      <c r="T221">
        <v>3470</v>
      </c>
      <c r="U221">
        <v>0.15210405911438923</v>
      </c>
    </row>
    <row r="222" spans="1:21" x14ac:dyDescent="0.25">
      <c r="A222">
        <v>179</v>
      </c>
      <c r="B222" t="s">
        <v>624</v>
      </c>
      <c r="C222" s="1">
        <v>43296</v>
      </c>
      <c r="D222" s="1">
        <v>43297</v>
      </c>
      <c r="E222" t="s">
        <v>81</v>
      </c>
      <c r="F222" t="s">
        <v>189</v>
      </c>
      <c r="G222" t="s">
        <v>190</v>
      </c>
      <c r="H222" t="s">
        <v>155</v>
      </c>
      <c r="I222" t="s">
        <v>191</v>
      </c>
      <c r="J222" t="s">
        <v>43</v>
      </c>
      <c r="K222" t="s">
        <v>128</v>
      </c>
      <c r="L222" t="s">
        <v>497</v>
      </c>
      <c r="M222" t="s">
        <v>46</v>
      </c>
      <c r="N222" t="s">
        <v>425</v>
      </c>
      <c r="O222" t="s">
        <v>498</v>
      </c>
      <c r="P222">
        <v>2155</v>
      </c>
      <c r="Q222">
        <v>754</v>
      </c>
      <c r="R222">
        <v>7</v>
      </c>
      <c r="S222">
        <v>2909</v>
      </c>
      <c r="T222">
        <v>20363</v>
      </c>
      <c r="U222">
        <v>7.0000000000000007E-2</v>
      </c>
    </row>
    <row r="223" spans="1:21" x14ac:dyDescent="0.25">
      <c r="A223">
        <v>180</v>
      </c>
      <c r="B223" t="s">
        <v>625</v>
      </c>
      <c r="C223" s="1">
        <v>43298</v>
      </c>
      <c r="D223" s="1">
        <v>43305</v>
      </c>
      <c r="E223" t="s">
        <v>38</v>
      </c>
      <c r="F223" t="s">
        <v>125</v>
      </c>
      <c r="G223" t="s">
        <v>126</v>
      </c>
      <c r="H223" t="s">
        <v>41</v>
      </c>
      <c r="I223" t="s">
        <v>127</v>
      </c>
      <c r="J223" t="s">
        <v>43</v>
      </c>
      <c r="K223" t="s">
        <v>128</v>
      </c>
      <c r="L223" t="s">
        <v>545</v>
      </c>
      <c r="M223" t="s">
        <v>63</v>
      </c>
      <c r="N223" t="s">
        <v>546</v>
      </c>
      <c r="O223" t="s">
        <v>547</v>
      </c>
      <c r="P223">
        <v>31</v>
      </c>
      <c r="Q223">
        <v>13</v>
      </c>
      <c r="R223">
        <v>13</v>
      </c>
      <c r="S223">
        <v>44</v>
      </c>
      <c r="T223">
        <v>572</v>
      </c>
      <c r="U223">
        <v>0.11901686875143641</v>
      </c>
    </row>
    <row r="224" spans="1:21" x14ac:dyDescent="0.25">
      <c r="A224">
        <v>194</v>
      </c>
      <c r="B224" t="s">
        <v>639</v>
      </c>
      <c r="C224" s="1">
        <v>43307</v>
      </c>
      <c r="D224" s="1">
        <v>43310</v>
      </c>
      <c r="E224" t="s">
        <v>50</v>
      </c>
      <c r="F224" t="s">
        <v>189</v>
      </c>
      <c r="G224" t="s">
        <v>190</v>
      </c>
      <c r="H224" t="s">
        <v>155</v>
      </c>
      <c r="I224" t="s">
        <v>191</v>
      </c>
      <c r="J224" t="s">
        <v>43</v>
      </c>
      <c r="K224" t="s">
        <v>128</v>
      </c>
      <c r="L224" t="s">
        <v>150</v>
      </c>
      <c r="M224" t="s">
        <v>46</v>
      </c>
      <c r="N224" t="s">
        <v>47</v>
      </c>
      <c r="O224" t="s">
        <v>151</v>
      </c>
      <c r="P224">
        <v>435</v>
      </c>
      <c r="Q224">
        <v>149</v>
      </c>
      <c r="R224">
        <v>13</v>
      </c>
      <c r="S224">
        <v>584</v>
      </c>
      <c r="T224">
        <v>7592</v>
      </c>
      <c r="U224">
        <v>0.1091260316826074</v>
      </c>
    </row>
    <row r="225" spans="1:21" x14ac:dyDescent="0.25">
      <c r="A225">
        <v>214</v>
      </c>
      <c r="B225" t="s">
        <v>659</v>
      </c>
      <c r="C225" s="1">
        <v>43333</v>
      </c>
      <c r="D225" s="1">
        <v>43334</v>
      </c>
      <c r="E225" t="s">
        <v>124</v>
      </c>
      <c r="F225" t="s">
        <v>230</v>
      </c>
      <c r="G225" t="s">
        <v>231</v>
      </c>
      <c r="H225" t="s">
        <v>155</v>
      </c>
      <c r="I225" t="s">
        <v>232</v>
      </c>
      <c r="J225" t="s">
        <v>43</v>
      </c>
      <c r="K225" t="s">
        <v>128</v>
      </c>
      <c r="L225" t="s">
        <v>318</v>
      </c>
      <c r="M225" t="s">
        <v>56</v>
      </c>
      <c r="N225" t="s">
        <v>284</v>
      </c>
      <c r="O225" t="s">
        <v>319</v>
      </c>
      <c r="P225">
        <v>603</v>
      </c>
      <c r="Q225">
        <v>260</v>
      </c>
      <c r="R225">
        <v>15</v>
      </c>
      <c r="S225">
        <v>863</v>
      </c>
      <c r="T225">
        <v>12945</v>
      </c>
      <c r="U225">
        <v>3.97601174503244E-3</v>
      </c>
    </row>
    <row r="226" spans="1:21" x14ac:dyDescent="0.25">
      <c r="A226">
        <v>215</v>
      </c>
      <c r="B226" t="s">
        <v>660</v>
      </c>
      <c r="C226" s="1">
        <v>43333</v>
      </c>
      <c r="D226" s="1">
        <v>43333</v>
      </c>
      <c r="E226" t="s">
        <v>81</v>
      </c>
      <c r="F226" t="s">
        <v>189</v>
      </c>
      <c r="G226" t="s">
        <v>190</v>
      </c>
      <c r="H226" t="s">
        <v>155</v>
      </c>
      <c r="I226" t="s">
        <v>191</v>
      </c>
      <c r="J226" t="s">
        <v>43</v>
      </c>
      <c r="K226" t="s">
        <v>128</v>
      </c>
      <c r="L226" t="s">
        <v>251</v>
      </c>
      <c r="M226" t="s">
        <v>46</v>
      </c>
      <c r="N226" t="s">
        <v>227</v>
      </c>
      <c r="O226" t="s">
        <v>252</v>
      </c>
      <c r="P226">
        <v>314</v>
      </c>
      <c r="Q226">
        <v>51</v>
      </c>
      <c r="R226">
        <v>3</v>
      </c>
      <c r="S226">
        <v>365</v>
      </c>
      <c r="T226">
        <v>1095</v>
      </c>
      <c r="U226">
        <v>0.02</v>
      </c>
    </row>
    <row r="227" spans="1:21" x14ac:dyDescent="0.25">
      <c r="A227">
        <v>217</v>
      </c>
      <c r="B227" t="s">
        <v>662</v>
      </c>
      <c r="C227" s="1">
        <v>43334</v>
      </c>
      <c r="D227" s="1">
        <v>43336</v>
      </c>
      <c r="E227" t="s">
        <v>50</v>
      </c>
      <c r="F227" t="s">
        <v>230</v>
      </c>
      <c r="G227" t="s">
        <v>231</v>
      </c>
      <c r="H227" t="s">
        <v>155</v>
      </c>
      <c r="I227" t="s">
        <v>232</v>
      </c>
      <c r="J227" t="s">
        <v>43</v>
      </c>
      <c r="K227" t="s">
        <v>128</v>
      </c>
      <c r="L227" t="s">
        <v>381</v>
      </c>
      <c r="M227" t="s">
        <v>63</v>
      </c>
      <c r="N227" t="s">
        <v>245</v>
      </c>
      <c r="O227" t="s">
        <v>382</v>
      </c>
      <c r="P227">
        <v>501</v>
      </c>
      <c r="Q227">
        <v>87</v>
      </c>
      <c r="R227">
        <v>3</v>
      </c>
      <c r="S227">
        <v>588</v>
      </c>
      <c r="T227">
        <v>1764</v>
      </c>
      <c r="U227">
        <v>0.02</v>
      </c>
    </row>
    <row r="228" spans="1:21" x14ac:dyDescent="0.25">
      <c r="A228">
        <v>232</v>
      </c>
      <c r="B228" t="s">
        <v>677</v>
      </c>
      <c r="C228" s="1">
        <v>43354</v>
      </c>
      <c r="D228" s="1">
        <v>43356</v>
      </c>
      <c r="E228" t="s">
        <v>81</v>
      </c>
      <c r="F228" t="s">
        <v>189</v>
      </c>
      <c r="G228" t="s">
        <v>190</v>
      </c>
      <c r="H228" t="s">
        <v>155</v>
      </c>
      <c r="I228" t="s">
        <v>191</v>
      </c>
      <c r="J228" t="s">
        <v>43</v>
      </c>
      <c r="K228" t="s">
        <v>128</v>
      </c>
      <c r="L228" t="s">
        <v>418</v>
      </c>
      <c r="M228" t="s">
        <v>56</v>
      </c>
      <c r="N228" t="s">
        <v>284</v>
      </c>
      <c r="O228" t="s">
        <v>419</v>
      </c>
      <c r="P228">
        <v>354</v>
      </c>
      <c r="Q228">
        <v>139</v>
      </c>
      <c r="R228">
        <v>1</v>
      </c>
      <c r="S228">
        <v>493</v>
      </c>
      <c r="T228">
        <v>493</v>
      </c>
      <c r="U228">
        <v>0</v>
      </c>
    </row>
    <row r="229" spans="1:21" x14ac:dyDescent="0.25">
      <c r="A229">
        <v>235</v>
      </c>
      <c r="B229" t="s">
        <v>680</v>
      </c>
      <c r="C229" s="1">
        <v>43359</v>
      </c>
      <c r="D229" s="1">
        <v>43361</v>
      </c>
      <c r="E229" t="s">
        <v>50</v>
      </c>
      <c r="F229" t="s">
        <v>125</v>
      </c>
      <c r="G229" t="s">
        <v>126</v>
      </c>
      <c r="H229" t="s">
        <v>41</v>
      </c>
      <c r="I229" t="s">
        <v>127</v>
      </c>
      <c r="J229" t="s">
        <v>43</v>
      </c>
      <c r="K229" t="s">
        <v>128</v>
      </c>
      <c r="L229" t="s">
        <v>503</v>
      </c>
      <c r="M229" t="s">
        <v>46</v>
      </c>
      <c r="N229" t="s">
        <v>425</v>
      </c>
      <c r="O229" t="s">
        <v>504</v>
      </c>
      <c r="P229">
        <v>2170</v>
      </c>
      <c r="Q229">
        <v>738</v>
      </c>
      <c r="R229">
        <v>12</v>
      </c>
      <c r="S229">
        <v>2908</v>
      </c>
      <c r="T229">
        <v>34896</v>
      </c>
      <c r="U229">
        <v>4.6789766149961082E-2</v>
      </c>
    </row>
    <row r="230" spans="1:21" x14ac:dyDescent="0.25">
      <c r="A230">
        <v>236</v>
      </c>
      <c r="B230" t="s">
        <v>681</v>
      </c>
      <c r="C230" s="1">
        <v>43359</v>
      </c>
      <c r="D230" s="1">
        <v>43361</v>
      </c>
      <c r="E230" t="s">
        <v>50</v>
      </c>
      <c r="F230" t="s">
        <v>125</v>
      </c>
      <c r="G230" t="s">
        <v>126</v>
      </c>
      <c r="H230" t="s">
        <v>41</v>
      </c>
      <c r="I230" t="s">
        <v>127</v>
      </c>
      <c r="J230" t="s">
        <v>43</v>
      </c>
      <c r="K230" t="s">
        <v>128</v>
      </c>
      <c r="L230" t="s">
        <v>355</v>
      </c>
      <c r="M230" t="s">
        <v>46</v>
      </c>
      <c r="N230" t="s">
        <v>325</v>
      </c>
      <c r="O230" t="s">
        <v>356</v>
      </c>
      <c r="P230">
        <v>572</v>
      </c>
      <c r="Q230">
        <v>287</v>
      </c>
      <c r="R230">
        <v>12</v>
      </c>
      <c r="S230">
        <v>859</v>
      </c>
      <c r="T230">
        <v>10308</v>
      </c>
      <c r="U230">
        <v>4.6789766149961082E-2</v>
      </c>
    </row>
    <row r="231" spans="1:21" x14ac:dyDescent="0.25">
      <c r="A231">
        <v>246</v>
      </c>
      <c r="B231" t="s">
        <v>691</v>
      </c>
      <c r="C231" s="1">
        <v>43375</v>
      </c>
      <c r="D231" s="1">
        <v>43377</v>
      </c>
      <c r="E231" t="s">
        <v>50</v>
      </c>
      <c r="F231" t="s">
        <v>230</v>
      </c>
      <c r="G231" t="s">
        <v>231</v>
      </c>
      <c r="H231" t="s">
        <v>155</v>
      </c>
      <c r="I231" t="s">
        <v>232</v>
      </c>
      <c r="J231" t="s">
        <v>43</v>
      </c>
      <c r="K231" t="s">
        <v>128</v>
      </c>
      <c r="L231" t="s">
        <v>223</v>
      </c>
      <c r="M231" t="s">
        <v>56</v>
      </c>
      <c r="N231" t="s">
        <v>215</v>
      </c>
      <c r="O231" t="s">
        <v>224</v>
      </c>
      <c r="P231">
        <v>568</v>
      </c>
      <c r="Q231">
        <v>206</v>
      </c>
      <c r="R231">
        <v>3</v>
      </c>
      <c r="S231">
        <v>774</v>
      </c>
      <c r="T231">
        <v>2322</v>
      </c>
      <c r="U231">
        <v>0</v>
      </c>
    </row>
    <row r="232" spans="1:21" x14ac:dyDescent="0.25">
      <c r="A232">
        <v>250</v>
      </c>
      <c r="B232" t="s">
        <v>695</v>
      </c>
      <c r="C232" s="1">
        <v>43378</v>
      </c>
      <c r="D232" s="1">
        <v>43384</v>
      </c>
      <c r="E232" t="s">
        <v>38</v>
      </c>
      <c r="F232" t="s">
        <v>189</v>
      </c>
      <c r="G232" t="s">
        <v>190</v>
      </c>
      <c r="H232" t="s">
        <v>155</v>
      </c>
      <c r="I232" t="s">
        <v>191</v>
      </c>
      <c r="J232" t="s">
        <v>43</v>
      </c>
      <c r="K232" t="s">
        <v>128</v>
      </c>
      <c r="L232" t="s">
        <v>594</v>
      </c>
      <c r="M232" t="s">
        <v>56</v>
      </c>
      <c r="N232" t="s">
        <v>284</v>
      </c>
      <c r="O232" t="s">
        <v>595</v>
      </c>
      <c r="P232">
        <v>631</v>
      </c>
      <c r="Q232">
        <v>172</v>
      </c>
      <c r="R232">
        <v>1</v>
      </c>
      <c r="S232">
        <v>803</v>
      </c>
      <c r="T232">
        <v>803</v>
      </c>
      <c r="U232">
        <v>0.01</v>
      </c>
    </row>
    <row r="233" spans="1:21" x14ac:dyDescent="0.25">
      <c r="A233">
        <v>266</v>
      </c>
      <c r="B233" t="s">
        <v>711</v>
      </c>
      <c r="C233" s="1">
        <v>43394</v>
      </c>
      <c r="D233" s="1">
        <v>43395</v>
      </c>
      <c r="E233" t="s">
        <v>124</v>
      </c>
      <c r="F233" t="s">
        <v>230</v>
      </c>
      <c r="G233" t="s">
        <v>231</v>
      </c>
      <c r="H233" t="s">
        <v>155</v>
      </c>
      <c r="I233" t="s">
        <v>232</v>
      </c>
      <c r="J233" t="s">
        <v>43</v>
      </c>
      <c r="K233" t="s">
        <v>128</v>
      </c>
      <c r="L233" t="s">
        <v>509</v>
      </c>
      <c r="M233" t="s">
        <v>63</v>
      </c>
      <c r="N233" t="s">
        <v>245</v>
      </c>
      <c r="O233" t="s">
        <v>510</v>
      </c>
      <c r="P233">
        <v>1025</v>
      </c>
      <c r="Q233">
        <v>422</v>
      </c>
      <c r="R233">
        <v>15</v>
      </c>
      <c r="S233">
        <v>1447</v>
      </c>
      <c r="T233">
        <v>21705</v>
      </c>
      <c r="U233">
        <v>3.97601174503244E-3</v>
      </c>
    </row>
    <row r="234" spans="1:21" x14ac:dyDescent="0.25">
      <c r="A234">
        <v>280</v>
      </c>
      <c r="B234" t="s">
        <v>725</v>
      </c>
      <c r="C234" s="1">
        <v>43415</v>
      </c>
      <c r="D234" s="1">
        <v>43416</v>
      </c>
      <c r="E234" t="s">
        <v>81</v>
      </c>
      <c r="F234" t="s">
        <v>189</v>
      </c>
      <c r="G234" t="s">
        <v>190</v>
      </c>
      <c r="H234" t="s">
        <v>155</v>
      </c>
      <c r="I234" t="s">
        <v>191</v>
      </c>
      <c r="J234" t="s">
        <v>43</v>
      </c>
      <c r="K234" t="s">
        <v>128</v>
      </c>
      <c r="L234" t="s">
        <v>468</v>
      </c>
      <c r="M234" t="s">
        <v>46</v>
      </c>
      <c r="N234" t="s">
        <v>425</v>
      </c>
      <c r="O234" t="s">
        <v>469</v>
      </c>
      <c r="P234">
        <v>1840</v>
      </c>
      <c r="Q234">
        <v>682</v>
      </c>
      <c r="R234">
        <v>1</v>
      </c>
      <c r="S234">
        <v>2522</v>
      </c>
      <c r="T234">
        <v>2522</v>
      </c>
      <c r="U234">
        <v>0</v>
      </c>
    </row>
    <row r="235" spans="1:21" x14ac:dyDescent="0.25">
      <c r="A235">
        <v>282</v>
      </c>
      <c r="B235" t="s">
        <v>727</v>
      </c>
      <c r="C235" s="1">
        <v>43419</v>
      </c>
      <c r="D235" s="1">
        <v>43421</v>
      </c>
      <c r="E235" t="s">
        <v>50</v>
      </c>
      <c r="F235" t="s">
        <v>125</v>
      </c>
      <c r="G235" t="s">
        <v>126</v>
      </c>
      <c r="H235" t="s">
        <v>41</v>
      </c>
      <c r="I235" t="s">
        <v>127</v>
      </c>
      <c r="J235" t="s">
        <v>43</v>
      </c>
      <c r="K235" t="s">
        <v>128</v>
      </c>
      <c r="L235" t="s">
        <v>312</v>
      </c>
      <c r="M235" t="s">
        <v>56</v>
      </c>
      <c r="N235" t="s">
        <v>284</v>
      </c>
      <c r="O235" t="s">
        <v>313</v>
      </c>
      <c r="P235">
        <v>469</v>
      </c>
      <c r="Q235">
        <v>95</v>
      </c>
      <c r="R235">
        <v>18</v>
      </c>
      <c r="S235">
        <v>564</v>
      </c>
      <c r="T235">
        <v>10152</v>
      </c>
      <c r="U235">
        <v>0.16244709346269776</v>
      </c>
    </row>
    <row r="236" spans="1:21" x14ac:dyDescent="0.25">
      <c r="A236">
        <v>284</v>
      </c>
      <c r="B236" t="s">
        <v>729</v>
      </c>
      <c r="C236" s="1">
        <v>43420</v>
      </c>
      <c r="D236" s="1">
        <v>43423</v>
      </c>
      <c r="E236" t="s">
        <v>50</v>
      </c>
      <c r="F236" t="s">
        <v>125</v>
      </c>
      <c r="G236" t="s">
        <v>126</v>
      </c>
      <c r="H236" t="s">
        <v>41</v>
      </c>
      <c r="I236" t="s">
        <v>127</v>
      </c>
      <c r="J236" t="s">
        <v>43</v>
      </c>
      <c r="K236" t="s">
        <v>128</v>
      </c>
      <c r="L236" t="s">
        <v>251</v>
      </c>
      <c r="M236" t="s">
        <v>46</v>
      </c>
      <c r="N236" t="s">
        <v>227</v>
      </c>
      <c r="O236" t="s">
        <v>252</v>
      </c>
      <c r="P236">
        <v>314</v>
      </c>
      <c r="Q236">
        <v>51</v>
      </c>
      <c r="R236">
        <v>12</v>
      </c>
      <c r="S236">
        <v>365</v>
      </c>
      <c r="T236">
        <v>4380</v>
      </c>
      <c r="U236">
        <v>4.6789766149961082E-2</v>
      </c>
    </row>
    <row r="237" spans="1:21" x14ac:dyDescent="0.25">
      <c r="A237">
        <v>297</v>
      </c>
      <c r="B237" t="s">
        <v>742</v>
      </c>
      <c r="C237" s="1">
        <v>43438</v>
      </c>
      <c r="D237" s="1">
        <v>43440</v>
      </c>
      <c r="E237" t="s">
        <v>50</v>
      </c>
      <c r="F237" t="s">
        <v>230</v>
      </c>
      <c r="G237" t="s">
        <v>231</v>
      </c>
      <c r="H237" t="s">
        <v>155</v>
      </c>
      <c r="I237" t="s">
        <v>232</v>
      </c>
      <c r="J237" t="s">
        <v>43</v>
      </c>
      <c r="K237" t="s">
        <v>128</v>
      </c>
      <c r="L237" t="s">
        <v>260</v>
      </c>
      <c r="M237" t="s">
        <v>46</v>
      </c>
      <c r="N237" t="s">
        <v>227</v>
      </c>
      <c r="O237" t="s">
        <v>261</v>
      </c>
      <c r="P237">
        <v>256</v>
      </c>
      <c r="Q237">
        <v>86</v>
      </c>
      <c r="R237">
        <v>7</v>
      </c>
      <c r="S237">
        <v>342</v>
      </c>
      <c r="T237">
        <v>2394</v>
      </c>
      <c r="U237">
        <v>0.01</v>
      </c>
    </row>
    <row r="238" spans="1:21" x14ac:dyDescent="0.25">
      <c r="A238">
        <v>302</v>
      </c>
      <c r="B238" t="s">
        <v>747</v>
      </c>
      <c r="C238" s="1">
        <v>43445</v>
      </c>
      <c r="D238" s="1">
        <v>43447</v>
      </c>
      <c r="E238" t="s">
        <v>81</v>
      </c>
      <c r="F238" t="s">
        <v>189</v>
      </c>
      <c r="G238" t="s">
        <v>190</v>
      </c>
      <c r="H238" t="s">
        <v>155</v>
      </c>
      <c r="I238" t="s">
        <v>191</v>
      </c>
      <c r="J238" t="s">
        <v>43</v>
      </c>
      <c r="K238" t="s">
        <v>128</v>
      </c>
      <c r="L238" t="s">
        <v>591</v>
      </c>
      <c r="M238" t="s">
        <v>63</v>
      </c>
      <c r="N238" t="s">
        <v>546</v>
      </c>
      <c r="O238" t="s">
        <v>592</v>
      </c>
      <c r="P238">
        <v>34</v>
      </c>
      <c r="Q238">
        <v>14</v>
      </c>
      <c r="R238">
        <v>1</v>
      </c>
      <c r="S238">
        <v>48</v>
      </c>
      <c r="T238">
        <v>48</v>
      </c>
      <c r="U238">
        <v>0</v>
      </c>
    </row>
    <row r="239" spans="1:21" x14ac:dyDescent="0.25">
      <c r="A239">
        <v>303</v>
      </c>
      <c r="B239" t="s">
        <v>748</v>
      </c>
      <c r="C239" s="1">
        <v>43445</v>
      </c>
      <c r="D239" s="1">
        <v>43447</v>
      </c>
      <c r="E239" t="s">
        <v>81</v>
      </c>
      <c r="F239" t="s">
        <v>189</v>
      </c>
      <c r="G239" t="s">
        <v>190</v>
      </c>
      <c r="H239" t="s">
        <v>155</v>
      </c>
      <c r="I239" t="s">
        <v>191</v>
      </c>
      <c r="J239" t="s">
        <v>43</v>
      </c>
      <c r="K239" t="s">
        <v>128</v>
      </c>
      <c r="L239" t="s">
        <v>506</v>
      </c>
      <c r="M239" t="s">
        <v>46</v>
      </c>
      <c r="N239" t="s">
        <v>425</v>
      </c>
      <c r="O239" t="s">
        <v>507</v>
      </c>
      <c r="P239">
        <v>3940</v>
      </c>
      <c r="Q239">
        <v>1734</v>
      </c>
      <c r="R239">
        <v>1</v>
      </c>
      <c r="S239">
        <v>5674</v>
      </c>
      <c r="T239">
        <v>5674</v>
      </c>
      <c r="U239">
        <v>0</v>
      </c>
    </row>
    <row r="240" spans="1:21" x14ac:dyDescent="0.25">
      <c r="A240">
        <v>325</v>
      </c>
      <c r="B240" t="s">
        <v>770</v>
      </c>
      <c r="C240" s="1">
        <v>43467</v>
      </c>
      <c r="D240" s="1">
        <v>43472</v>
      </c>
      <c r="E240" t="s">
        <v>38</v>
      </c>
      <c r="F240" t="s">
        <v>230</v>
      </c>
      <c r="G240" t="s">
        <v>231</v>
      </c>
      <c r="H240" t="s">
        <v>155</v>
      </c>
      <c r="I240" t="s">
        <v>232</v>
      </c>
      <c r="J240" t="s">
        <v>43</v>
      </c>
      <c r="K240" t="s">
        <v>128</v>
      </c>
      <c r="L240" t="s">
        <v>223</v>
      </c>
      <c r="M240" t="s">
        <v>56</v>
      </c>
      <c r="N240" t="s">
        <v>215</v>
      </c>
      <c r="O240" t="s">
        <v>224</v>
      </c>
      <c r="P240">
        <v>1360</v>
      </c>
      <c r="Q240">
        <v>450</v>
      </c>
      <c r="R240">
        <v>8</v>
      </c>
      <c r="S240">
        <v>1810</v>
      </c>
      <c r="T240">
        <v>14480</v>
      </c>
      <c r="U240">
        <v>2.7835083959172491E-2</v>
      </c>
    </row>
    <row r="241" spans="1:21" x14ac:dyDescent="0.25">
      <c r="A241">
        <v>334</v>
      </c>
      <c r="B241" t="s">
        <v>779</v>
      </c>
      <c r="C241" s="1">
        <v>43478</v>
      </c>
      <c r="D241" s="1">
        <v>43479</v>
      </c>
      <c r="E241" t="s">
        <v>81</v>
      </c>
      <c r="F241" t="s">
        <v>189</v>
      </c>
      <c r="G241" t="s">
        <v>190</v>
      </c>
      <c r="H241" t="s">
        <v>155</v>
      </c>
      <c r="I241" t="s">
        <v>191</v>
      </c>
      <c r="J241" t="s">
        <v>43</v>
      </c>
      <c r="K241" t="s">
        <v>128</v>
      </c>
      <c r="L241" t="s">
        <v>406</v>
      </c>
      <c r="M241" t="s">
        <v>46</v>
      </c>
      <c r="N241" t="s">
        <v>378</v>
      </c>
      <c r="O241" t="s">
        <v>407</v>
      </c>
      <c r="P241">
        <v>228</v>
      </c>
      <c r="Q241">
        <v>71</v>
      </c>
      <c r="R241">
        <v>6</v>
      </c>
      <c r="S241">
        <v>299</v>
      </c>
      <c r="T241">
        <v>1794</v>
      </c>
      <c r="U241">
        <v>5.2728114844557396E-2</v>
      </c>
    </row>
    <row r="242" spans="1:21" x14ac:dyDescent="0.25">
      <c r="A242">
        <v>344</v>
      </c>
      <c r="B242" t="s">
        <v>789</v>
      </c>
      <c r="C242" s="1">
        <v>43497</v>
      </c>
      <c r="D242" s="1">
        <v>43504</v>
      </c>
      <c r="E242" t="s">
        <v>38</v>
      </c>
      <c r="F242" t="s">
        <v>230</v>
      </c>
      <c r="G242" t="s">
        <v>231</v>
      </c>
      <c r="H242" t="s">
        <v>155</v>
      </c>
      <c r="I242" t="s">
        <v>232</v>
      </c>
      <c r="J242" t="s">
        <v>43</v>
      </c>
      <c r="K242" t="s">
        <v>128</v>
      </c>
      <c r="L242" t="s">
        <v>260</v>
      </c>
      <c r="M242" t="s">
        <v>46</v>
      </c>
      <c r="N242" t="s">
        <v>227</v>
      </c>
      <c r="O242" t="s">
        <v>261</v>
      </c>
      <c r="P242">
        <v>258</v>
      </c>
      <c r="Q242">
        <v>99</v>
      </c>
      <c r="R242">
        <v>17</v>
      </c>
      <c r="S242">
        <v>357</v>
      </c>
      <c r="T242">
        <v>6069</v>
      </c>
      <c r="U242">
        <v>7.0052183168659255E-3</v>
      </c>
    </row>
    <row r="243" spans="1:21" x14ac:dyDescent="0.25">
      <c r="A243">
        <v>353</v>
      </c>
      <c r="B243" t="s">
        <v>798</v>
      </c>
      <c r="C243" s="1">
        <v>43510</v>
      </c>
      <c r="D243" s="1">
        <v>43516</v>
      </c>
      <c r="E243" t="s">
        <v>38</v>
      </c>
      <c r="F243" t="s">
        <v>189</v>
      </c>
      <c r="G243" t="s">
        <v>190</v>
      </c>
      <c r="H243" t="s">
        <v>155</v>
      </c>
      <c r="I243" t="s">
        <v>191</v>
      </c>
      <c r="J243" t="s">
        <v>43</v>
      </c>
      <c r="K243" t="s">
        <v>128</v>
      </c>
      <c r="L243" t="s">
        <v>468</v>
      </c>
      <c r="M243" t="s">
        <v>46</v>
      </c>
      <c r="N243" t="s">
        <v>425</v>
      </c>
      <c r="O243" t="s">
        <v>469</v>
      </c>
      <c r="P243">
        <v>1995</v>
      </c>
      <c r="Q243">
        <v>859</v>
      </c>
      <c r="R243">
        <v>14</v>
      </c>
      <c r="S243">
        <v>2854</v>
      </c>
      <c r="T243">
        <v>39956</v>
      </c>
      <c r="U243">
        <v>0.18023778363587345</v>
      </c>
    </row>
    <row r="244" spans="1:21" x14ac:dyDescent="0.25">
      <c r="A244">
        <v>354</v>
      </c>
      <c r="B244" t="s">
        <v>799</v>
      </c>
      <c r="C244" s="1">
        <v>43513</v>
      </c>
      <c r="D244" s="1">
        <v>43515</v>
      </c>
      <c r="E244" t="s">
        <v>50</v>
      </c>
      <c r="F244" t="s">
        <v>125</v>
      </c>
      <c r="G244" t="s">
        <v>126</v>
      </c>
      <c r="H244" t="s">
        <v>41</v>
      </c>
      <c r="I244" t="s">
        <v>127</v>
      </c>
      <c r="J244" t="s">
        <v>43</v>
      </c>
      <c r="K244" t="s">
        <v>128</v>
      </c>
      <c r="L244" t="s">
        <v>503</v>
      </c>
      <c r="M244" t="s">
        <v>46</v>
      </c>
      <c r="N244" t="s">
        <v>425</v>
      </c>
      <c r="O244" t="s">
        <v>504</v>
      </c>
      <c r="P244">
        <v>4713</v>
      </c>
      <c r="Q244">
        <v>1557</v>
      </c>
      <c r="R244">
        <v>3</v>
      </c>
      <c r="S244">
        <v>6270</v>
      </c>
      <c r="T244">
        <v>18810</v>
      </c>
      <c r="U244">
        <v>3.7532816341557672E-3</v>
      </c>
    </row>
    <row r="245" spans="1:21" x14ac:dyDescent="0.25">
      <c r="A245">
        <v>361</v>
      </c>
      <c r="B245" t="s">
        <v>806</v>
      </c>
      <c r="C245" s="1">
        <v>43522</v>
      </c>
      <c r="D245" s="1">
        <v>43524</v>
      </c>
      <c r="E245" t="s">
        <v>81</v>
      </c>
      <c r="F245" t="s">
        <v>189</v>
      </c>
      <c r="G245" t="s">
        <v>190</v>
      </c>
      <c r="H245" t="s">
        <v>155</v>
      </c>
      <c r="I245" t="s">
        <v>191</v>
      </c>
      <c r="J245" t="s">
        <v>43</v>
      </c>
      <c r="K245" t="s">
        <v>128</v>
      </c>
      <c r="L245" t="s">
        <v>192</v>
      </c>
      <c r="M245" t="s">
        <v>46</v>
      </c>
      <c r="N245" t="s">
        <v>47</v>
      </c>
      <c r="O245" t="s">
        <v>193</v>
      </c>
      <c r="P245">
        <v>350</v>
      </c>
      <c r="Q245">
        <v>119</v>
      </c>
      <c r="R245">
        <v>15</v>
      </c>
      <c r="S245">
        <v>469</v>
      </c>
      <c r="T245">
        <v>7035</v>
      </c>
      <c r="U245">
        <v>6.3230173728091907E-2</v>
      </c>
    </row>
    <row r="246" spans="1:21" x14ac:dyDescent="0.25">
      <c r="A246">
        <v>373</v>
      </c>
      <c r="B246" t="s">
        <v>818</v>
      </c>
      <c r="C246" s="1">
        <v>43529</v>
      </c>
      <c r="D246" s="1">
        <v>43536</v>
      </c>
      <c r="E246" t="s">
        <v>38</v>
      </c>
      <c r="F246" t="s">
        <v>189</v>
      </c>
      <c r="G246" t="s">
        <v>190</v>
      </c>
      <c r="H246" t="s">
        <v>155</v>
      </c>
      <c r="I246" t="s">
        <v>191</v>
      </c>
      <c r="J246" t="s">
        <v>43</v>
      </c>
      <c r="K246" t="s">
        <v>128</v>
      </c>
      <c r="L246" t="s">
        <v>150</v>
      </c>
      <c r="M246" t="s">
        <v>46</v>
      </c>
      <c r="N246" t="s">
        <v>47</v>
      </c>
      <c r="O246" t="s">
        <v>151</v>
      </c>
      <c r="P246">
        <v>1121</v>
      </c>
      <c r="Q246">
        <v>528</v>
      </c>
      <c r="R246">
        <v>14</v>
      </c>
      <c r="S246">
        <v>1649</v>
      </c>
      <c r="T246">
        <v>23086</v>
      </c>
      <c r="U246">
        <v>7.3849598368023434E-2</v>
      </c>
    </row>
    <row r="247" spans="1:21" x14ac:dyDescent="0.25">
      <c r="A247">
        <v>380</v>
      </c>
      <c r="B247" t="s">
        <v>825</v>
      </c>
      <c r="C247" s="1">
        <v>43538</v>
      </c>
      <c r="D247" s="1">
        <v>43543</v>
      </c>
      <c r="E247" t="s">
        <v>38</v>
      </c>
      <c r="F247" t="s">
        <v>230</v>
      </c>
      <c r="G247" t="s">
        <v>231</v>
      </c>
      <c r="H247" t="s">
        <v>155</v>
      </c>
      <c r="I247" t="s">
        <v>232</v>
      </c>
      <c r="J247" t="s">
        <v>43</v>
      </c>
      <c r="K247" t="s">
        <v>128</v>
      </c>
      <c r="L247" t="s">
        <v>509</v>
      </c>
      <c r="M247" t="s">
        <v>63</v>
      </c>
      <c r="N247" t="s">
        <v>245</v>
      </c>
      <c r="O247" t="s">
        <v>510</v>
      </c>
      <c r="P247">
        <v>2196</v>
      </c>
      <c r="Q247">
        <v>703</v>
      </c>
      <c r="R247">
        <v>3</v>
      </c>
      <c r="S247">
        <v>2899</v>
      </c>
      <c r="T247">
        <v>8697</v>
      </c>
      <c r="U247">
        <v>1.1095093706558175E-2</v>
      </c>
    </row>
    <row r="248" spans="1:21" x14ac:dyDescent="0.25">
      <c r="A248">
        <v>383</v>
      </c>
      <c r="B248" t="s">
        <v>828</v>
      </c>
      <c r="C248" s="1">
        <v>43540</v>
      </c>
      <c r="D248" s="1">
        <v>43541</v>
      </c>
      <c r="E248" t="s">
        <v>81</v>
      </c>
      <c r="F248" t="s">
        <v>125</v>
      </c>
      <c r="G248" t="s">
        <v>126</v>
      </c>
      <c r="H248" t="s">
        <v>41</v>
      </c>
      <c r="I248" t="s">
        <v>127</v>
      </c>
      <c r="J248" t="s">
        <v>43</v>
      </c>
      <c r="K248" t="s">
        <v>128</v>
      </c>
      <c r="L248" t="s">
        <v>269</v>
      </c>
      <c r="M248" t="s">
        <v>56</v>
      </c>
      <c r="N248" t="s">
        <v>215</v>
      </c>
      <c r="O248" t="s">
        <v>270</v>
      </c>
      <c r="P248">
        <v>1007</v>
      </c>
      <c r="Q248">
        <v>324</v>
      </c>
      <c r="R248">
        <v>14</v>
      </c>
      <c r="S248">
        <v>1331</v>
      </c>
      <c r="T248">
        <v>18634</v>
      </c>
      <c r="U248">
        <v>3.6006402597404502E-4</v>
      </c>
    </row>
    <row r="249" spans="1:21" x14ac:dyDescent="0.25">
      <c r="A249">
        <v>384</v>
      </c>
      <c r="B249" t="s">
        <v>829</v>
      </c>
      <c r="C249" s="1">
        <v>43543</v>
      </c>
      <c r="D249" s="1">
        <v>43544</v>
      </c>
      <c r="E249" t="s">
        <v>81</v>
      </c>
      <c r="F249" t="s">
        <v>125</v>
      </c>
      <c r="G249" t="s">
        <v>126</v>
      </c>
      <c r="H249" t="s">
        <v>41</v>
      </c>
      <c r="I249" t="s">
        <v>127</v>
      </c>
      <c r="J249" t="s">
        <v>43</v>
      </c>
      <c r="K249" t="s">
        <v>128</v>
      </c>
      <c r="L249" t="s">
        <v>275</v>
      </c>
      <c r="M249" t="s">
        <v>56</v>
      </c>
      <c r="N249" t="s">
        <v>215</v>
      </c>
      <c r="O249" t="s">
        <v>276</v>
      </c>
      <c r="P249">
        <v>1129</v>
      </c>
      <c r="Q249">
        <v>519</v>
      </c>
      <c r="R249">
        <v>8</v>
      </c>
      <c r="S249">
        <v>1648</v>
      </c>
      <c r="T249">
        <v>13184</v>
      </c>
      <c r="U249">
        <v>2.2061992680268198E-3</v>
      </c>
    </row>
    <row r="250" spans="1:21" x14ac:dyDescent="0.25">
      <c r="A250">
        <v>385</v>
      </c>
      <c r="B250" t="s">
        <v>830</v>
      </c>
      <c r="C250" s="1">
        <v>43544</v>
      </c>
      <c r="D250" s="1">
        <v>43545</v>
      </c>
      <c r="E250" t="s">
        <v>124</v>
      </c>
      <c r="F250" t="s">
        <v>230</v>
      </c>
      <c r="G250" t="s">
        <v>231</v>
      </c>
      <c r="H250" t="s">
        <v>155</v>
      </c>
      <c r="I250" t="s">
        <v>232</v>
      </c>
      <c r="J250" t="s">
        <v>43</v>
      </c>
      <c r="K250" t="s">
        <v>128</v>
      </c>
      <c r="L250" t="s">
        <v>318</v>
      </c>
      <c r="M250" t="s">
        <v>56</v>
      </c>
      <c r="N250" t="s">
        <v>284</v>
      </c>
      <c r="O250" t="s">
        <v>319</v>
      </c>
      <c r="P250">
        <v>1574</v>
      </c>
      <c r="Q250">
        <v>205</v>
      </c>
      <c r="R250">
        <v>2</v>
      </c>
      <c r="S250">
        <v>1779</v>
      </c>
      <c r="T250">
        <v>3558</v>
      </c>
      <c r="U250">
        <v>0.01</v>
      </c>
    </row>
    <row r="251" spans="1:21" x14ac:dyDescent="0.25">
      <c r="A251">
        <v>391</v>
      </c>
      <c r="B251" t="s">
        <v>836</v>
      </c>
      <c r="C251" s="1">
        <v>43553</v>
      </c>
      <c r="D251" s="1">
        <v>43559</v>
      </c>
      <c r="E251" t="s">
        <v>38</v>
      </c>
      <c r="F251" t="s">
        <v>125</v>
      </c>
      <c r="G251" t="s">
        <v>126</v>
      </c>
      <c r="H251" t="s">
        <v>41</v>
      </c>
      <c r="I251" t="s">
        <v>127</v>
      </c>
      <c r="J251" t="s">
        <v>43</v>
      </c>
      <c r="K251" t="s">
        <v>128</v>
      </c>
      <c r="L251" t="s">
        <v>306</v>
      </c>
      <c r="M251" t="s">
        <v>56</v>
      </c>
      <c r="N251" t="s">
        <v>284</v>
      </c>
      <c r="O251" t="s">
        <v>307</v>
      </c>
      <c r="P251">
        <v>1707</v>
      </c>
      <c r="Q251">
        <v>837</v>
      </c>
      <c r="R251">
        <v>13</v>
      </c>
      <c r="S251">
        <v>2544</v>
      </c>
      <c r="T251">
        <v>33072</v>
      </c>
      <c r="U251">
        <v>0.14329516991173397</v>
      </c>
    </row>
    <row r="252" spans="1:21" x14ac:dyDescent="0.25">
      <c r="A252">
        <v>395</v>
      </c>
      <c r="B252" t="s">
        <v>840</v>
      </c>
      <c r="C252" s="1">
        <v>43555</v>
      </c>
      <c r="D252" s="1">
        <v>43557</v>
      </c>
      <c r="E252" t="s">
        <v>81</v>
      </c>
      <c r="F252" t="s">
        <v>230</v>
      </c>
      <c r="G252" t="s">
        <v>231</v>
      </c>
      <c r="H252" t="s">
        <v>155</v>
      </c>
      <c r="I252" t="s">
        <v>232</v>
      </c>
      <c r="J252" t="s">
        <v>43</v>
      </c>
      <c r="K252" t="s">
        <v>128</v>
      </c>
      <c r="L252" t="s">
        <v>377</v>
      </c>
      <c r="M252" t="s">
        <v>46</v>
      </c>
      <c r="N252" t="s">
        <v>378</v>
      </c>
      <c r="O252" t="s">
        <v>379</v>
      </c>
      <c r="P252">
        <v>260</v>
      </c>
      <c r="Q252">
        <v>103</v>
      </c>
      <c r="R252">
        <v>16</v>
      </c>
      <c r="S252">
        <v>363</v>
      </c>
      <c r="T252">
        <v>5808</v>
      </c>
      <c r="U252">
        <v>9.7644162819940469E-2</v>
      </c>
    </row>
    <row r="253" spans="1:21" x14ac:dyDescent="0.25">
      <c r="A253">
        <v>397</v>
      </c>
      <c r="B253" t="s">
        <v>842</v>
      </c>
      <c r="C253" s="1">
        <v>43555</v>
      </c>
      <c r="D253" s="1">
        <v>43557</v>
      </c>
      <c r="E253" t="s">
        <v>81</v>
      </c>
      <c r="F253" t="s">
        <v>125</v>
      </c>
      <c r="G253" t="s">
        <v>126</v>
      </c>
      <c r="H253" t="s">
        <v>41</v>
      </c>
      <c r="I253" t="s">
        <v>127</v>
      </c>
      <c r="J253" t="s">
        <v>43</v>
      </c>
      <c r="K253" t="s">
        <v>128</v>
      </c>
      <c r="L253" t="s">
        <v>355</v>
      </c>
      <c r="M253" t="s">
        <v>46</v>
      </c>
      <c r="N253" t="s">
        <v>325</v>
      </c>
      <c r="O253" t="s">
        <v>356</v>
      </c>
      <c r="P253">
        <v>784</v>
      </c>
      <c r="Q253">
        <v>362</v>
      </c>
      <c r="R253">
        <v>10</v>
      </c>
      <c r="S253">
        <v>1146</v>
      </c>
      <c r="T253">
        <v>11460</v>
      </c>
      <c r="U253">
        <v>6.6050213552582532E-2</v>
      </c>
    </row>
    <row r="254" spans="1:21" x14ac:dyDescent="0.25">
      <c r="A254">
        <v>398</v>
      </c>
      <c r="B254" t="s">
        <v>843</v>
      </c>
      <c r="C254" s="1">
        <v>43556</v>
      </c>
      <c r="D254" s="1">
        <v>43561</v>
      </c>
      <c r="E254" t="s">
        <v>38</v>
      </c>
      <c r="F254" t="s">
        <v>230</v>
      </c>
      <c r="G254" t="s">
        <v>231</v>
      </c>
      <c r="H254" t="s">
        <v>155</v>
      </c>
      <c r="I254" t="s">
        <v>232</v>
      </c>
      <c r="J254" t="s">
        <v>43</v>
      </c>
      <c r="K254" t="s">
        <v>128</v>
      </c>
      <c r="L254" t="s">
        <v>368</v>
      </c>
      <c r="M254" t="s">
        <v>56</v>
      </c>
      <c r="N254" t="s">
        <v>284</v>
      </c>
      <c r="O254" t="s">
        <v>369</v>
      </c>
      <c r="P254">
        <v>469</v>
      </c>
      <c r="Q254">
        <v>213</v>
      </c>
      <c r="R254">
        <v>7</v>
      </c>
      <c r="S254">
        <v>682</v>
      </c>
      <c r="T254">
        <v>4774</v>
      </c>
      <c r="U254">
        <v>9.9536373440435699E-2</v>
      </c>
    </row>
    <row r="255" spans="1:21" x14ac:dyDescent="0.25">
      <c r="A255">
        <v>408</v>
      </c>
      <c r="B255" t="s">
        <v>853</v>
      </c>
      <c r="C255" s="1">
        <v>43562</v>
      </c>
      <c r="D255" s="1">
        <v>43563</v>
      </c>
      <c r="E255" t="s">
        <v>124</v>
      </c>
      <c r="F255" t="s">
        <v>230</v>
      </c>
      <c r="G255" t="s">
        <v>231</v>
      </c>
      <c r="H255" t="s">
        <v>155</v>
      </c>
      <c r="I255" t="s">
        <v>232</v>
      </c>
      <c r="J255" t="s">
        <v>43</v>
      </c>
      <c r="K255" t="s">
        <v>128</v>
      </c>
      <c r="L255" t="s">
        <v>233</v>
      </c>
      <c r="M255" t="s">
        <v>46</v>
      </c>
      <c r="N255" t="s">
        <v>227</v>
      </c>
      <c r="O255" t="s">
        <v>234</v>
      </c>
      <c r="P255">
        <v>210</v>
      </c>
      <c r="Q255">
        <v>30</v>
      </c>
      <c r="R255">
        <v>11</v>
      </c>
      <c r="S255">
        <v>240</v>
      </c>
      <c r="T255">
        <v>2640</v>
      </c>
      <c r="U255">
        <v>0.02</v>
      </c>
    </row>
    <row r="256" spans="1:21" x14ac:dyDescent="0.25">
      <c r="A256">
        <v>425</v>
      </c>
      <c r="B256" t="s">
        <v>870</v>
      </c>
      <c r="C256" s="1">
        <v>43579</v>
      </c>
      <c r="D256" s="1">
        <v>43584</v>
      </c>
      <c r="E256" t="s">
        <v>38</v>
      </c>
      <c r="F256" t="s">
        <v>125</v>
      </c>
      <c r="G256" t="s">
        <v>126</v>
      </c>
      <c r="H256" t="s">
        <v>41</v>
      </c>
      <c r="I256" t="s">
        <v>127</v>
      </c>
      <c r="J256" t="s">
        <v>43</v>
      </c>
      <c r="K256" t="s">
        <v>128</v>
      </c>
      <c r="L256" t="s">
        <v>129</v>
      </c>
      <c r="M256" t="s">
        <v>46</v>
      </c>
      <c r="N256" t="s">
        <v>47</v>
      </c>
      <c r="O256" t="s">
        <v>130</v>
      </c>
      <c r="P256">
        <v>1280</v>
      </c>
      <c r="Q256">
        <v>475</v>
      </c>
      <c r="R256">
        <v>10</v>
      </c>
      <c r="S256">
        <v>1755</v>
      </c>
      <c r="T256">
        <v>17550</v>
      </c>
      <c r="U256">
        <v>2.7122380670805739E-2</v>
      </c>
    </row>
    <row r="257" spans="1:21" x14ac:dyDescent="0.25">
      <c r="A257">
        <v>426</v>
      </c>
      <c r="B257" t="s">
        <v>871</v>
      </c>
      <c r="C257" s="1">
        <v>43579</v>
      </c>
      <c r="D257" s="1">
        <v>43584</v>
      </c>
      <c r="E257" t="s">
        <v>38</v>
      </c>
      <c r="F257" t="s">
        <v>189</v>
      </c>
      <c r="G257" t="s">
        <v>190</v>
      </c>
      <c r="H257" t="s">
        <v>155</v>
      </c>
      <c r="I257" t="s">
        <v>191</v>
      </c>
      <c r="J257" t="s">
        <v>43</v>
      </c>
      <c r="K257" t="s">
        <v>128</v>
      </c>
      <c r="L257" t="s">
        <v>579</v>
      </c>
      <c r="M257" t="s">
        <v>63</v>
      </c>
      <c r="N257" t="s">
        <v>546</v>
      </c>
      <c r="O257" t="s">
        <v>580</v>
      </c>
      <c r="P257">
        <v>51</v>
      </c>
      <c r="Q257">
        <v>21</v>
      </c>
      <c r="R257">
        <v>12</v>
      </c>
      <c r="S257">
        <v>72</v>
      </c>
      <c r="T257">
        <v>864</v>
      </c>
      <c r="U257">
        <v>0.10167870878083592</v>
      </c>
    </row>
    <row r="258" spans="1:21" x14ac:dyDescent="0.25">
      <c r="A258">
        <v>442</v>
      </c>
      <c r="B258" t="s">
        <v>887</v>
      </c>
      <c r="C258" s="1">
        <v>43590</v>
      </c>
      <c r="D258" s="1">
        <v>43595</v>
      </c>
      <c r="E258" t="s">
        <v>38</v>
      </c>
      <c r="F258" t="s">
        <v>189</v>
      </c>
      <c r="G258" t="s">
        <v>190</v>
      </c>
      <c r="H258" t="s">
        <v>155</v>
      </c>
      <c r="I258" t="s">
        <v>191</v>
      </c>
      <c r="J258" t="s">
        <v>43</v>
      </c>
      <c r="K258" t="s">
        <v>128</v>
      </c>
      <c r="L258" t="s">
        <v>434</v>
      </c>
      <c r="M258" t="s">
        <v>63</v>
      </c>
      <c r="N258" t="s">
        <v>245</v>
      </c>
      <c r="O258" t="s">
        <v>435</v>
      </c>
      <c r="P258">
        <v>1094</v>
      </c>
      <c r="Q258">
        <v>285</v>
      </c>
      <c r="R258">
        <v>17</v>
      </c>
      <c r="S258">
        <v>1379</v>
      </c>
      <c r="T258">
        <v>23443</v>
      </c>
      <c r="U258">
        <v>0.04</v>
      </c>
    </row>
    <row r="259" spans="1:21" x14ac:dyDescent="0.25">
      <c r="A259">
        <v>451</v>
      </c>
      <c r="B259" t="s">
        <v>896</v>
      </c>
      <c r="C259" s="1">
        <v>43598</v>
      </c>
      <c r="D259" s="1">
        <v>43601</v>
      </c>
      <c r="E259" t="s">
        <v>50</v>
      </c>
      <c r="F259" t="s">
        <v>125</v>
      </c>
      <c r="G259" t="s">
        <v>126</v>
      </c>
      <c r="H259" t="s">
        <v>41</v>
      </c>
      <c r="I259" t="s">
        <v>127</v>
      </c>
      <c r="J259" t="s">
        <v>43</v>
      </c>
      <c r="K259" t="s">
        <v>128</v>
      </c>
      <c r="L259" t="s">
        <v>283</v>
      </c>
      <c r="M259" t="s">
        <v>56</v>
      </c>
      <c r="N259" t="s">
        <v>284</v>
      </c>
      <c r="O259" t="s">
        <v>285</v>
      </c>
      <c r="P259">
        <v>1072</v>
      </c>
      <c r="Q259">
        <v>151</v>
      </c>
      <c r="R259">
        <v>16</v>
      </c>
      <c r="S259">
        <v>1223</v>
      </c>
      <c r="T259">
        <v>19568</v>
      </c>
      <c r="U259">
        <v>0.03</v>
      </c>
    </row>
    <row r="260" spans="1:21" x14ac:dyDescent="0.25">
      <c r="A260">
        <v>452</v>
      </c>
      <c r="B260" t="s">
        <v>897</v>
      </c>
      <c r="C260" s="1">
        <v>43598</v>
      </c>
      <c r="D260" s="1">
        <v>43599</v>
      </c>
      <c r="E260" t="s">
        <v>124</v>
      </c>
      <c r="F260" t="s">
        <v>189</v>
      </c>
      <c r="G260" t="s">
        <v>190</v>
      </c>
      <c r="H260" t="s">
        <v>155</v>
      </c>
      <c r="I260" t="s">
        <v>191</v>
      </c>
      <c r="J260" t="s">
        <v>43</v>
      </c>
      <c r="K260" t="s">
        <v>128</v>
      </c>
      <c r="L260" t="s">
        <v>497</v>
      </c>
      <c r="M260" t="s">
        <v>46</v>
      </c>
      <c r="N260" t="s">
        <v>425</v>
      </c>
      <c r="O260" t="s">
        <v>498</v>
      </c>
      <c r="P260">
        <v>4276</v>
      </c>
      <c r="Q260">
        <v>814</v>
      </c>
      <c r="R260">
        <v>9</v>
      </c>
      <c r="S260">
        <v>5090</v>
      </c>
      <c r="T260">
        <v>45810</v>
      </c>
      <c r="U260">
        <v>7.0000000000000007E-2</v>
      </c>
    </row>
    <row r="261" spans="1:21" x14ac:dyDescent="0.25">
      <c r="A261">
        <v>453</v>
      </c>
      <c r="B261" t="s">
        <v>898</v>
      </c>
      <c r="C261" s="1">
        <v>43599</v>
      </c>
      <c r="D261" s="1">
        <v>43605</v>
      </c>
      <c r="E261" t="s">
        <v>38</v>
      </c>
      <c r="F261" t="s">
        <v>189</v>
      </c>
      <c r="G261" t="s">
        <v>190</v>
      </c>
      <c r="H261" t="s">
        <v>155</v>
      </c>
      <c r="I261" t="s">
        <v>191</v>
      </c>
      <c r="J261" t="s">
        <v>43</v>
      </c>
      <c r="K261" t="s">
        <v>128</v>
      </c>
      <c r="L261" t="s">
        <v>594</v>
      </c>
      <c r="M261" t="s">
        <v>56</v>
      </c>
      <c r="N261" t="s">
        <v>284</v>
      </c>
      <c r="O261" t="s">
        <v>595</v>
      </c>
      <c r="P261">
        <v>942</v>
      </c>
      <c r="Q261">
        <v>434</v>
      </c>
      <c r="R261">
        <v>6</v>
      </c>
      <c r="S261">
        <v>1376</v>
      </c>
      <c r="T261">
        <v>8256</v>
      </c>
      <c r="U261">
        <v>0.14535181757226015</v>
      </c>
    </row>
    <row r="262" spans="1:21" x14ac:dyDescent="0.25">
      <c r="A262">
        <v>462</v>
      </c>
      <c r="B262" t="s">
        <v>907</v>
      </c>
      <c r="C262" s="1">
        <v>43606</v>
      </c>
      <c r="D262" s="1">
        <v>43608</v>
      </c>
      <c r="E262" t="s">
        <v>81</v>
      </c>
      <c r="F262" t="s">
        <v>125</v>
      </c>
      <c r="G262" t="s">
        <v>126</v>
      </c>
      <c r="H262" t="s">
        <v>41</v>
      </c>
      <c r="I262" t="s">
        <v>127</v>
      </c>
      <c r="J262" t="s">
        <v>43</v>
      </c>
      <c r="K262" t="s">
        <v>128</v>
      </c>
      <c r="L262" t="s">
        <v>312</v>
      </c>
      <c r="M262" t="s">
        <v>56</v>
      </c>
      <c r="N262" t="s">
        <v>284</v>
      </c>
      <c r="O262" t="s">
        <v>313</v>
      </c>
      <c r="P262">
        <v>610</v>
      </c>
      <c r="Q262">
        <v>209</v>
      </c>
      <c r="R262">
        <v>17</v>
      </c>
      <c r="S262">
        <v>819</v>
      </c>
      <c r="T262">
        <v>13923</v>
      </c>
      <c r="U262">
        <v>6.0333194946508531E-2</v>
      </c>
    </row>
    <row r="263" spans="1:21" x14ac:dyDescent="0.25">
      <c r="A263">
        <v>476</v>
      </c>
      <c r="B263" t="s">
        <v>921</v>
      </c>
      <c r="C263" s="1">
        <v>43630</v>
      </c>
      <c r="D263" s="1">
        <v>43631</v>
      </c>
      <c r="E263" t="s">
        <v>124</v>
      </c>
      <c r="F263" t="s">
        <v>125</v>
      </c>
      <c r="G263" t="s">
        <v>126</v>
      </c>
      <c r="H263" t="s">
        <v>41</v>
      </c>
      <c r="I263" t="s">
        <v>127</v>
      </c>
      <c r="J263" t="s">
        <v>43</v>
      </c>
      <c r="K263" t="s">
        <v>128</v>
      </c>
      <c r="L263" t="s">
        <v>293</v>
      </c>
      <c r="M263" t="s">
        <v>46</v>
      </c>
      <c r="N263" t="s">
        <v>227</v>
      </c>
      <c r="O263" t="s">
        <v>294</v>
      </c>
      <c r="P263">
        <v>168</v>
      </c>
      <c r="Q263">
        <v>48</v>
      </c>
      <c r="R263">
        <v>18</v>
      </c>
      <c r="S263">
        <v>216</v>
      </c>
      <c r="T263">
        <v>3888</v>
      </c>
      <c r="U263">
        <v>0.09</v>
      </c>
    </row>
    <row r="264" spans="1:21" x14ac:dyDescent="0.25">
      <c r="A264">
        <v>486</v>
      </c>
      <c r="B264" t="s">
        <v>931</v>
      </c>
      <c r="C264" s="1">
        <v>43645</v>
      </c>
      <c r="D264" s="1">
        <v>43651</v>
      </c>
      <c r="E264" t="s">
        <v>38</v>
      </c>
      <c r="F264" t="s">
        <v>230</v>
      </c>
      <c r="G264" t="s">
        <v>231</v>
      </c>
      <c r="H264" t="s">
        <v>155</v>
      </c>
      <c r="I264" t="s">
        <v>232</v>
      </c>
      <c r="J264" t="s">
        <v>43</v>
      </c>
      <c r="K264" t="s">
        <v>128</v>
      </c>
      <c r="L264" t="s">
        <v>269</v>
      </c>
      <c r="M264" t="s">
        <v>56</v>
      </c>
      <c r="N264" t="s">
        <v>215</v>
      </c>
      <c r="O264" t="s">
        <v>270</v>
      </c>
      <c r="P264">
        <v>1007</v>
      </c>
      <c r="Q264">
        <v>324</v>
      </c>
      <c r="R264">
        <v>14</v>
      </c>
      <c r="S264">
        <v>1331</v>
      </c>
      <c r="T264">
        <v>18634</v>
      </c>
      <c r="U264">
        <v>3.6006402597404502E-4</v>
      </c>
    </row>
    <row r="265" spans="1:21" x14ac:dyDescent="0.25">
      <c r="A265">
        <v>506</v>
      </c>
      <c r="B265" t="s">
        <v>951</v>
      </c>
      <c r="C265" s="1">
        <v>43667</v>
      </c>
      <c r="D265" s="1">
        <v>43672</v>
      </c>
      <c r="E265" t="s">
        <v>38</v>
      </c>
      <c r="F265" t="s">
        <v>189</v>
      </c>
      <c r="G265" t="s">
        <v>190</v>
      </c>
      <c r="H265" t="s">
        <v>155</v>
      </c>
      <c r="I265" t="s">
        <v>191</v>
      </c>
      <c r="J265" t="s">
        <v>43</v>
      </c>
      <c r="K265" t="s">
        <v>128</v>
      </c>
      <c r="L265" t="s">
        <v>603</v>
      </c>
      <c r="M265" t="s">
        <v>56</v>
      </c>
      <c r="N265" t="s">
        <v>284</v>
      </c>
      <c r="O265" t="s">
        <v>604</v>
      </c>
      <c r="P265">
        <v>1249</v>
      </c>
      <c r="Q265">
        <v>401</v>
      </c>
      <c r="R265">
        <v>7</v>
      </c>
      <c r="S265">
        <v>1650</v>
      </c>
      <c r="T265">
        <v>11550</v>
      </c>
      <c r="U265">
        <v>4.7661411461409627E-2</v>
      </c>
    </row>
    <row r="266" spans="1:21" x14ac:dyDescent="0.25">
      <c r="A266">
        <v>511</v>
      </c>
      <c r="B266" t="s">
        <v>956</v>
      </c>
      <c r="C266" s="1">
        <v>43669</v>
      </c>
      <c r="D266" s="1">
        <v>43671</v>
      </c>
      <c r="E266" t="s">
        <v>50</v>
      </c>
      <c r="F266" t="s">
        <v>189</v>
      </c>
      <c r="G266" t="s">
        <v>190</v>
      </c>
      <c r="H266" t="s">
        <v>155</v>
      </c>
      <c r="I266" t="s">
        <v>191</v>
      </c>
      <c r="J266" t="s">
        <v>43</v>
      </c>
      <c r="K266" t="s">
        <v>128</v>
      </c>
      <c r="L266" t="s">
        <v>603</v>
      </c>
      <c r="M266" t="s">
        <v>56</v>
      </c>
      <c r="N266" t="s">
        <v>284</v>
      </c>
      <c r="O266" t="s">
        <v>604</v>
      </c>
      <c r="P266">
        <v>1249</v>
      </c>
      <c r="Q266">
        <v>401</v>
      </c>
      <c r="R266">
        <v>7</v>
      </c>
      <c r="S266">
        <v>1650</v>
      </c>
      <c r="T266">
        <v>11550</v>
      </c>
      <c r="U266">
        <v>4.7661411461409627E-2</v>
      </c>
    </row>
    <row r="267" spans="1:21" x14ac:dyDescent="0.25">
      <c r="A267">
        <v>536</v>
      </c>
      <c r="B267" t="s">
        <v>981</v>
      </c>
      <c r="C267" s="1">
        <v>43699</v>
      </c>
      <c r="D267" s="1">
        <v>43701</v>
      </c>
      <c r="E267" t="s">
        <v>50</v>
      </c>
      <c r="F267" t="s">
        <v>189</v>
      </c>
      <c r="G267" t="s">
        <v>190</v>
      </c>
      <c r="H267" t="s">
        <v>155</v>
      </c>
      <c r="I267" t="s">
        <v>191</v>
      </c>
      <c r="J267" t="s">
        <v>43</v>
      </c>
      <c r="K267" t="s">
        <v>128</v>
      </c>
      <c r="L267" t="s">
        <v>506</v>
      </c>
      <c r="M267" t="s">
        <v>46</v>
      </c>
      <c r="N267" t="s">
        <v>425</v>
      </c>
      <c r="O267" t="s">
        <v>507</v>
      </c>
      <c r="P267">
        <v>4077</v>
      </c>
      <c r="Q267">
        <v>1060</v>
      </c>
      <c r="R267">
        <v>2</v>
      </c>
      <c r="S267">
        <v>5137</v>
      </c>
      <c r="T267">
        <v>10274</v>
      </c>
      <c r="U267">
        <v>0.11</v>
      </c>
    </row>
    <row r="268" spans="1:21" x14ac:dyDescent="0.25">
      <c r="A268">
        <v>549</v>
      </c>
      <c r="B268" t="s">
        <v>994</v>
      </c>
      <c r="C268" s="1">
        <v>43714</v>
      </c>
      <c r="D268" s="1">
        <v>43715</v>
      </c>
      <c r="E268" t="s">
        <v>124</v>
      </c>
      <c r="F268" t="s">
        <v>125</v>
      </c>
      <c r="G268" t="s">
        <v>126</v>
      </c>
      <c r="H268" t="s">
        <v>41</v>
      </c>
      <c r="I268" t="s">
        <v>127</v>
      </c>
      <c r="J268" t="s">
        <v>43</v>
      </c>
      <c r="K268" t="s">
        <v>128</v>
      </c>
      <c r="L268" t="s">
        <v>471</v>
      </c>
      <c r="M268" t="s">
        <v>63</v>
      </c>
      <c r="N268" t="s">
        <v>245</v>
      </c>
      <c r="O268" t="s">
        <v>472</v>
      </c>
      <c r="P268">
        <v>662</v>
      </c>
      <c r="Q268">
        <v>219</v>
      </c>
      <c r="R268">
        <v>13</v>
      </c>
      <c r="S268">
        <v>881</v>
      </c>
      <c r="T268">
        <v>11453</v>
      </c>
      <c r="U268">
        <v>5.6106247199114029E-2</v>
      </c>
    </row>
    <row r="269" spans="1:21" x14ac:dyDescent="0.25">
      <c r="A269">
        <v>550</v>
      </c>
      <c r="B269" t="s">
        <v>995</v>
      </c>
      <c r="C269" s="1">
        <v>43715</v>
      </c>
      <c r="D269" s="1">
        <v>43717</v>
      </c>
      <c r="E269" t="s">
        <v>81</v>
      </c>
      <c r="F269" t="s">
        <v>189</v>
      </c>
      <c r="G269" t="s">
        <v>190</v>
      </c>
      <c r="H269" t="s">
        <v>155</v>
      </c>
      <c r="I269" t="s">
        <v>191</v>
      </c>
      <c r="J269" t="s">
        <v>43</v>
      </c>
      <c r="K269" t="s">
        <v>128</v>
      </c>
      <c r="L269" t="s">
        <v>591</v>
      </c>
      <c r="M269" t="s">
        <v>63</v>
      </c>
      <c r="N269" t="s">
        <v>546</v>
      </c>
      <c r="O269" t="s">
        <v>592</v>
      </c>
      <c r="P269">
        <v>49</v>
      </c>
      <c r="Q269">
        <v>15</v>
      </c>
      <c r="R269">
        <v>13</v>
      </c>
      <c r="S269">
        <v>64</v>
      </c>
      <c r="T269">
        <v>832</v>
      </c>
      <c r="U269">
        <v>5.3592580787664035E-3</v>
      </c>
    </row>
    <row r="270" spans="1:21" x14ac:dyDescent="0.25">
      <c r="A270">
        <v>551</v>
      </c>
      <c r="B270" t="s">
        <v>996</v>
      </c>
      <c r="C270" s="1">
        <v>43717</v>
      </c>
      <c r="D270" s="1">
        <v>43719</v>
      </c>
      <c r="E270" t="s">
        <v>50</v>
      </c>
      <c r="F270" t="s">
        <v>189</v>
      </c>
      <c r="G270" t="s">
        <v>190</v>
      </c>
      <c r="H270" t="s">
        <v>155</v>
      </c>
      <c r="I270" t="s">
        <v>191</v>
      </c>
      <c r="J270" t="s">
        <v>43</v>
      </c>
      <c r="K270" t="s">
        <v>128</v>
      </c>
      <c r="L270" t="s">
        <v>542</v>
      </c>
      <c r="M270" t="s">
        <v>46</v>
      </c>
      <c r="N270" t="s">
        <v>524</v>
      </c>
      <c r="O270" t="s">
        <v>543</v>
      </c>
      <c r="P270">
        <v>473</v>
      </c>
      <c r="Q270">
        <v>91</v>
      </c>
      <c r="R270">
        <v>9</v>
      </c>
      <c r="S270">
        <v>564</v>
      </c>
      <c r="T270">
        <v>5076</v>
      </c>
      <c r="U270">
        <v>7.0000000000000007E-2</v>
      </c>
    </row>
    <row r="271" spans="1:21" x14ac:dyDescent="0.25">
      <c r="A271">
        <v>552</v>
      </c>
      <c r="B271" t="s">
        <v>997</v>
      </c>
      <c r="C271" s="1">
        <v>43718</v>
      </c>
      <c r="D271" s="1">
        <v>43723</v>
      </c>
      <c r="E271" t="s">
        <v>38</v>
      </c>
      <c r="F271" t="s">
        <v>230</v>
      </c>
      <c r="G271" t="s">
        <v>231</v>
      </c>
      <c r="H271" t="s">
        <v>155</v>
      </c>
      <c r="I271" t="s">
        <v>232</v>
      </c>
      <c r="J271" t="s">
        <v>43</v>
      </c>
      <c r="K271" t="s">
        <v>128</v>
      </c>
      <c r="L271" t="s">
        <v>412</v>
      </c>
      <c r="M271" t="s">
        <v>63</v>
      </c>
      <c r="N271" t="s">
        <v>245</v>
      </c>
      <c r="O271" t="s">
        <v>413</v>
      </c>
      <c r="P271">
        <v>1797</v>
      </c>
      <c r="Q271">
        <v>541</v>
      </c>
      <c r="R271">
        <v>11</v>
      </c>
      <c r="S271">
        <v>2338</v>
      </c>
      <c r="T271">
        <v>25718</v>
      </c>
      <c r="U271">
        <v>0.1880580623105865</v>
      </c>
    </row>
    <row r="272" spans="1:21" x14ac:dyDescent="0.25">
      <c r="A272">
        <v>567</v>
      </c>
      <c r="B272" t="s">
        <v>1012</v>
      </c>
      <c r="C272" s="1">
        <v>43732</v>
      </c>
      <c r="D272" s="1">
        <v>43738</v>
      </c>
      <c r="E272" t="s">
        <v>38</v>
      </c>
      <c r="F272" t="s">
        <v>125</v>
      </c>
      <c r="G272" t="s">
        <v>126</v>
      </c>
      <c r="H272" t="s">
        <v>41</v>
      </c>
      <c r="I272" t="s">
        <v>127</v>
      </c>
      <c r="J272" t="s">
        <v>43</v>
      </c>
      <c r="K272" t="s">
        <v>128</v>
      </c>
      <c r="L272" t="s">
        <v>251</v>
      </c>
      <c r="M272" t="s">
        <v>46</v>
      </c>
      <c r="N272" t="s">
        <v>227</v>
      </c>
      <c r="O272" t="s">
        <v>252</v>
      </c>
      <c r="P272">
        <v>377</v>
      </c>
      <c r="Q272">
        <v>181</v>
      </c>
      <c r="R272">
        <v>16</v>
      </c>
      <c r="S272">
        <v>558</v>
      </c>
      <c r="T272">
        <v>8928</v>
      </c>
      <c r="U272">
        <v>0.16292670824295241</v>
      </c>
    </row>
    <row r="273" spans="1:21" x14ac:dyDescent="0.25">
      <c r="A273">
        <v>572</v>
      </c>
      <c r="B273" t="s">
        <v>1017</v>
      </c>
      <c r="C273" s="1">
        <v>43737</v>
      </c>
      <c r="D273" s="1">
        <v>43739</v>
      </c>
      <c r="E273" t="s">
        <v>50</v>
      </c>
      <c r="F273" t="s">
        <v>189</v>
      </c>
      <c r="G273" t="s">
        <v>190</v>
      </c>
      <c r="H273" t="s">
        <v>155</v>
      </c>
      <c r="I273" t="s">
        <v>191</v>
      </c>
      <c r="J273" t="s">
        <v>43</v>
      </c>
      <c r="K273" t="s">
        <v>128</v>
      </c>
      <c r="L273" t="s">
        <v>287</v>
      </c>
      <c r="M273" t="s">
        <v>63</v>
      </c>
      <c r="N273" t="s">
        <v>245</v>
      </c>
      <c r="O273" t="s">
        <v>288</v>
      </c>
      <c r="P273">
        <v>1054</v>
      </c>
      <c r="Q273">
        <v>412</v>
      </c>
      <c r="R273">
        <v>8</v>
      </c>
      <c r="S273">
        <v>1466</v>
      </c>
      <c r="T273">
        <v>11728</v>
      </c>
      <c r="U273">
        <v>0.10998362743251357</v>
      </c>
    </row>
    <row r="274" spans="1:21" x14ac:dyDescent="0.25">
      <c r="A274">
        <v>575</v>
      </c>
      <c r="B274" t="s">
        <v>1020</v>
      </c>
      <c r="C274" s="1">
        <v>43739</v>
      </c>
      <c r="D274" s="1">
        <v>43745</v>
      </c>
      <c r="E274" t="s">
        <v>38</v>
      </c>
      <c r="F274" t="s">
        <v>125</v>
      </c>
      <c r="G274" t="s">
        <v>126</v>
      </c>
      <c r="H274" t="s">
        <v>41</v>
      </c>
      <c r="I274" t="s">
        <v>127</v>
      </c>
      <c r="J274" t="s">
        <v>43</v>
      </c>
      <c r="K274" t="s">
        <v>128</v>
      </c>
      <c r="L274" t="s">
        <v>567</v>
      </c>
      <c r="M274" t="s">
        <v>46</v>
      </c>
      <c r="N274" t="s">
        <v>524</v>
      </c>
      <c r="O274" t="s">
        <v>568</v>
      </c>
      <c r="P274">
        <v>1006</v>
      </c>
      <c r="Q274">
        <v>423</v>
      </c>
      <c r="R274">
        <v>14</v>
      </c>
      <c r="S274">
        <v>1429</v>
      </c>
      <c r="T274">
        <v>20006</v>
      </c>
      <c r="U274">
        <v>1.0753748653111187E-2</v>
      </c>
    </row>
    <row r="275" spans="1:21" x14ac:dyDescent="0.25">
      <c r="A275">
        <v>581</v>
      </c>
      <c r="B275" t="s">
        <v>1026</v>
      </c>
      <c r="C275" s="1">
        <v>43743</v>
      </c>
      <c r="D275" s="1">
        <v>43749</v>
      </c>
      <c r="E275" t="s">
        <v>38</v>
      </c>
      <c r="F275" t="s">
        <v>230</v>
      </c>
      <c r="G275" t="s">
        <v>231</v>
      </c>
      <c r="H275" t="s">
        <v>155</v>
      </c>
      <c r="I275" t="s">
        <v>232</v>
      </c>
      <c r="J275" t="s">
        <v>43</v>
      </c>
      <c r="K275" t="s">
        <v>128</v>
      </c>
      <c r="L275" t="s">
        <v>582</v>
      </c>
      <c r="M275" t="s">
        <v>46</v>
      </c>
      <c r="N275" t="s">
        <v>524</v>
      </c>
      <c r="O275" t="s">
        <v>583</v>
      </c>
      <c r="P275">
        <v>1004</v>
      </c>
      <c r="Q275">
        <v>332</v>
      </c>
      <c r="R275">
        <v>5</v>
      </c>
      <c r="S275">
        <v>1336</v>
      </c>
      <c r="T275">
        <v>6680</v>
      </c>
      <c r="U275">
        <v>4.6004273044153087E-3</v>
      </c>
    </row>
    <row r="276" spans="1:21" x14ac:dyDescent="0.25">
      <c r="A276">
        <v>589</v>
      </c>
      <c r="B276" t="s">
        <v>1034</v>
      </c>
      <c r="C276" s="1">
        <v>43749</v>
      </c>
      <c r="D276" s="1">
        <v>43755</v>
      </c>
      <c r="E276" t="s">
        <v>38</v>
      </c>
      <c r="F276" t="s">
        <v>189</v>
      </c>
      <c r="G276" t="s">
        <v>190</v>
      </c>
      <c r="H276" t="s">
        <v>155</v>
      </c>
      <c r="I276" t="s">
        <v>191</v>
      </c>
      <c r="J276" t="s">
        <v>43</v>
      </c>
      <c r="K276" t="s">
        <v>128</v>
      </c>
      <c r="L276" t="s">
        <v>248</v>
      </c>
      <c r="M276" t="s">
        <v>46</v>
      </c>
      <c r="N276" t="s">
        <v>227</v>
      </c>
      <c r="O276" t="s">
        <v>249</v>
      </c>
      <c r="P276">
        <v>474</v>
      </c>
      <c r="Q276">
        <v>234</v>
      </c>
      <c r="R276">
        <v>5</v>
      </c>
      <c r="S276">
        <v>708</v>
      </c>
      <c r="T276">
        <v>3540</v>
      </c>
      <c r="U276">
        <v>0.11209918655397198</v>
      </c>
    </row>
    <row r="277" spans="1:21" x14ac:dyDescent="0.25">
      <c r="A277">
        <v>598</v>
      </c>
      <c r="B277" t="s">
        <v>1043</v>
      </c>
      <c r="C277" s="1">
        <v>43763</v>
      </c>
      <c r="D277" s="1">
        <v>43764</v>
      </c>
      <c r="E277" t="s">
        <v>124</v>
      </c>
      <c r="F277" t="s">
        <v>189</v>
      </c>
      <c r="G277" t="s">
        <v>190</v>
      </c>
      <c r="H277" t="s">
        <v>155</v>
      </c>
      <c r="I277" t="s">
        <v>191</v>
      </c>
      <c r="J277" t="s">
        <v>43</v>
      </c>
      <c r="K277" t="s">
        <v>128</v>
      </c>
      <c r="L277" t="s">
        <v>424</v>
      </c>
      <c r="M277" t="s">
        <v>46</v>
      </c>
      <c r="N277" t="s">
        <v>425</v>
      </c>
      <c r="O277" t="s">
        <v>426</v>
      </c>
      <c r="P277">
        <v>6259</v>
      </c>
      <c r="Q277">
        <v>2567</v>
      </c>
      <c r="R277">
        <v>3</v>
      </c>
      <c r="S277">
        <v>8826</v>
      </c>
      <c r="T277">
        <v>26478</v>
      </c>
      <c r="U277">
        <v>0.14743568373853749</v>
      </c>
    </row>
    <row r="278" spans="1:21" x14ac:dyDescent="0.25">
      <c r="A278">
        <v>601</v>
      </c>
      <c r="B278" t="s">
        <v>1046</v>
      </c>
      <c r="C278" s="1">
        <v>43766</v>
      </c>
      <c r="D278" s="1">
        <v>43771</v>
      </c>
      <c r="E278" t="s">
        <v>38</v>
      </c>
      <c r="F278" t="s">
        <v>230</v>
      </c>
      <c r="G278" t="s">
        <v>231</v>
      </c>
      <c r="H278" t="s">
        <v>155</v>
      </c>
      <c r="I278" t="s">
        <v>232</v>
      </c>
      <c r="J278" t="s">
        <v>43</v>
      </c>
      <c r="K278" t="s">
        <v>128</v>
      </c>
      <c r="L278" t="s">
        <v>381</v>
      </c>
      <c r="M278" t="s">
        <v>63</v>
      </c>
      <c r="N278" t="s">
        <v>245</v>
      </c>
      <c r="O278" t="s">
        <v>382</v>
      </c>
      <c r="P278">
        <v>1034</v>
      </c>
      <c r="Q278">
        <v>362</v>
      </c>
      <c r="R278">
        <v>9</v>
      </c>
      <c r="S278">
        <v>1396</v>
      </c>
      <c r="T278">
        <v>12564</v>
      </c>
      <c r="U278">
        <v>0.10436344059280159</v>
      </c>
    </row>
    <row r="279" spans="1:21" x14ac:dyDescent="0.25">
      <c r="A279">
        <v>606</v>
      </c>
      <c r="B279" t="s">
        <v>1051</v>
      </c>
      <c r="C279" s="1">
        <v>43768</v>
      </c>
      <c r="D279" s="1">
        <v>43771</v>
      </c>
      <c r="E279" t="s">
        <v>50</v>
      </c>
      <c r="F279" t="s">
        <v>125</v>
      </c>
      <c r="G279" t="s">
        <v>126</v>
      </c>
      <c r="H279" t="s">
        <v>41</v>
      </c>
      <c r="I279" t="s">
        <v>127</v>
      </c>
      <c r="J279" t="s">
        <v>43</v>
      </c>
      <c r="K279" t="s">
        <v>128</v>
      </c>
      <c r="L279" t="s">
        <v>239</v>
      </c>
      <c r="M279" t="s">
        <v>63</v>
      </c>
      <c r="N279" t="s">
        <v>64</v>
      </c>
      <c r="O279" t="s">
        <v>240</v>
      </c>
      <c r="P279">
        <v>528</v>
      </c>
      <c r="Q279">
        <v>170</v>
      </c>
      <c r="R279">
        <v>16</v>
      </c>
      <c r="S279">
        <v>698</v>
      </c>
      <c r="T279">
        <v>11168</v>
      </c>
      <c r="U279">
        <v>9.1854101502435712E-2</v>
      </c>
    </row>
    <row r="280" spans="1:21" x14ac:dyDescent="0.25">
      <c r="A280">
        <v>618</v>
      </c>
      <c r="B280" t="s">
        <v>1063</v>
      </c>
      <c r="C280" s="1">
        <v>43782</v>
      </c>
      <c r="D280" s="1">
        <v>43783</v>
      </c>
      <c r="E280" t="s">
        <v>81</v>
      </c>
      <c r="F280" t="s">
        <v>125</v>
      </c>
      <c r="G280" t="s">
        <v>126</v>
      </c>
      <c r="H280" t="s">
        <v>41</v>
      </c>
      <c r="I280" t="s">
        <v>127</v>
      </c>
      <c r="J280" t="s">
        <v>43</v>
      </c>
      <c r="K280" t="s">
        <v>128</v>
      </c>
      <c r="L280" t="s">
        <v>545</v>
      </c>
      <c r="M280" t="s">
        <v>63</v>
      </c>
      <c r="N280" t="s">
        <v>546</v>
      </c>
      <c r="O280" t="s">
        <v>547</v>
      </c>
      <c r="P280">
        <v>43</v>
      </c>
      <c r="Q280">
        <v>18</v>
      </c>
      <c r="R280">
        <v>6</v>
      </c>
      <c r="S280">
        <v>61</v>
      </c>
      <c r="T280">
        <v>366</v>
      </c>
      <c r="U280">
        <v>1.8131974005256207E-2</v>
      </c>
    </row>
    <row r="281" spans="1:21" x14ac:dyDescent="0.25">
      <c r="A281">
        <v>627</v>
      </c>
      <c r="B281" t="s">
        <v>1072</v>
      </c>
      <c r="C281" s="1">
        <v>43791</v>
      </c>
      <c r="D281" s="1">
        <v>43797</v>
      </c>
      <c r="E281" t="s">
        <v>38</v>
      </c>
      <c r="F281" t="s">
        <v>189</v>
      </c>
      <c r="G281" t="s">
        <v>190</v>
      </c>
      <c r="H281" t="s">
        <v>155</v>
      </c>
      <c r="I281" t="s">
        <v>191</v>
      </c>
      <c r="J281" t="s">
        <v>43</v>
      </c>
      <c r="K281" t="s">
        <v>128</v>
      </c>
      <c r="L281" t="s">
        <v>251</v>
      </c>
      <c r="M281" t="s">
        <v>46</v>
      </c>
      <c r="N281" t="s">
        <v>227</v>
      </c>
      <c r="O281" t="s">
        <v>252</v>
      </c>
      <c r="P281">
        <v>377</v>
      </c>
      <c r="Q281">
        <v>181</v>
      </c>
      <c r="R281">
        <v>16</v>
      </c>
      <c r="S281">
        <v>558</v>
      </c>
      <c r="T281">
        <v>8928</v>
      </c>
      <c r="U281">
        <v>0.16292670824295241</v>
      </c>
    </row>
    <row r="282" spans="1:21" x14ac:dyDescent="0.25">
      <c r="A282">
        <v>644</v>
      </c>
      <c r="B282" t="s">
        <v>1089</v>
      </c>
      <c r="C282" s="1">
        <v>43810</v>
      </c>
      <c r="D282" s="1">
        <v>43816</v>
      </c>
      <c r="E282" t="s">
        <v>38</v>
      </c>
      <c r="F282" t="s">
        <v>189</v>
      </c>
      <c r="G282" t="s">
        <v>190</v>
      </c>
      <c r="H282" t="s">
        <v>155</v>
      </c>
      <c r="I282" t="s">
        <v>191</v>
      </c>
      <c r="J282" t="s">
        <v>43</v>
      </c>
      <c r="K282" t="s">
        <v>128</v>
      </c>
      <c r="L282" t="s">
        <v>418</v>
      </c>
      <c r="M282" t="s">
        <v>56</v>
      </c>
      <c r="N282" t="s">
        <v>284</v>
      </c>
      <c r="O282" t="s">
        <v>419</v>
      </c>
      <c r="P282">
        <v>580</v>
      </c>
      <c r="Q282">
        <v>140</v>
      </c>
      <c r="R282">
        <v>10</v>
      </c>
      <c r="S282">
        <v>720</v>
      </c>
      <c r="T282">
        <v>7200</v>
      </c>
      <c r="U282">
        <v>0.06</v>
      </c>
    </row>
    <row r="283" spans="1:21" x14ac:dyDescent="0.25">
      <c r="A283">
        <v>651</v>
      </c>
      <c r="B283" t="s">
        <v>1096</v>
      </c>
      <c r="C283" s="1">
        <v>43816</v>
      </c>
      <c r="D283" s="1">
        <v>43816</v>
      </c>
      <c r="E283" t="s">
        <v>81</v>
      </c>
      <c r="F283" t="s">
        <v>230</v>
      </c>
      <c r="G283" t="s">
        <v>231</v>
      </c>
      <c r="H283" t="s">
        <v>155</v>
      </c>
      <c r="I283" t="s">
        <v>232</v>
      </c>
      <c r="J283" t="s">
        <v>43</v>
      </c>
      <c r="K283" t="s">
        <v>128</v>
      </c>
      <c r="L283" t="s">
        <v>384</v>
      </c>
      <c r="M283" t="s">
        <v>46</v>
      </c>
      <c r="N283" t="s">
        <v>378</v>
      </c>
      <c r="O283" t="s">
        <v>385</v>
      </c>
      <c r="P283">
        <v>1432</v>
      </c>
      <c r="Q283">
        <v>530</v>
      </c>
      <c r="R283">
        <v>4</v>
      </c>
      <c r="S283">
        <v>1962</v>
      </c>
      <c r="T283">
        <v>7848</v>
      </c>
      <c r="U283">
        <v>5.2499170423757249E-2</v>
      </c>
    </row>
    <row r="284" spans="1:21" x14ac:dyDescent="0.25">
      <c r="A284">
        <v>1</v>
      </c>
      <c r="B284" t="s">
        <v>37</v>
      </c>
      <c r="C284" s="1">
        <v>43106</v>
      </c>
      <c r="D284" s="1">
        <v>43113</v>
      </c>
      <c r="E284" t="s">
        <v>38</v>
      </c>
      <c r="F284" t="s">
        <v>39</v>
      </c>
      <c r="G284" t="s">
        <v>40</v>
      </c>
      <c r="H284" t="s">
        <v>41</v>
      </c>
      <c r="I284" t="s">
        <v>42</v>
      </c>
      <c r="J284" t="s">
        <v>43</v>
      </c>
      <c r="K284" t="s">
        <v>44</v>
      </c>
      <c r="L284" t="s">
        <v>45</v>
      </c>
      <c r="M284" t="s">
        <v>46</v>
      </c>
      <c r="N284" t="s">
        <v>47</v>
      </c>
      <c r="O284" t="s">
        <v>48</v>
      </c>
      <c r="P284">
        <v>150</v>
      </c>
      <c r="Q284">
        <v>62</v>
      </c>
      <c r="R284">
        <v>11</v>
      </c>
      <c r="S284">
        <v>212</v>
      </c>
      <c r="T284">
        <v>2332</v>
      </c>
      <c r="U284">
        <v>7.4904660136339132E-2</v>
      </c>
    </row>
    <row r="285" spans="1:21" x14ac:dyDescent="0.25">
      <c r="A285">
        <v>3</v>
      </c>
      <c r="B285" t="s">
        <v>59</v>
      </c>
      <c r="C285" s="1">
        <v>43106</v>
      </c>
      <c r="D285" s="1">
        <v>43108</v>
      </c>
      <c r="E285" t="s">
        <v>50</v>
      </c>
      <c r="F285" t="s">
        <v>60</v>
      </c>
      <c r="G285" t="s">
        <v>61</v>
      </c>
      <c r="H285" t="s">
        <v>41</v>
      </c>
      <c r="I285" t="s">
        <v>42</v>
      </c>
      <c r="J285" t="s">
        <v>43</v>
      </c>
      <c r="K285" t="s">
        <v>44</v>
      </c>
      <c r="L285" t="s">
        <v>62</v>
      </c>
      <c r="M285" t="s">
        <v>63</v>
      </c>
      <c r="N285" t="s">
        <v>64</v>
      </c>
      <c r="O285" t="s">
        <v>65</v>
      </c>
      <c r="P285">
        <v>290</v>
      </c>
      <c r="Q285">
        <v>53</v>
      </c>
      <c r="R285">
        <v>8</v>
      </c>
      <c r="S285">
        <v>343</v>
      </c>
      <c r="T285">
        <v>2744</v>
      </c>
      <c r="U285">
        <v>0.05</v>
      </c>
    </row>
    <row r="286" spans="1:21" x14ac:dyDescent="0.25">
      <c r="A286">
        <v>8</v>
      </c>
      <c r="B286" t="s">
        <v>94</v>
      </c>
      <c r="C286" s="1">
        <v>43106</v>
      </c>
      <c r="D286" s="1">
        <v>43108</v>
      </c>
      <c r="E286" t="s">
        <v>81</v>
      </c>
      <c r="F286" t="s">
        <v>95</v>
      </c>
      <c r="G286" t="s">
        <v>96</v>
      </c>
      <c r="H286" t="s">
        <v>41</v>
      </c>
      <c r="I286" t="s">
        <v>97</v>
      </c>
      <c r="J286" t="s">
        <v>43</v>
      </c>
      <c r="K286" t="s">
        <v>44</v>
      </c>
      <c r="L286" t="s">
        <v>98</v>
      </c>
      <c r="M286" t="s">
        <v>63</v>
      </c>
      <c r="N286" t="s">
        <v>64</v>
      </c>
      <c r="O286" t="s">
        <v>99</v>
      </c>
      <c r="P286">
        <v>90</v>
      </c>
      <c r="Q286">
        <v>41</v>
      </c>
      <c r="R286">
        <v>3</v>
      </c>
      <c r="S286">
        <v>131</v>
      </c>
      <c r="T286">
        <v>393</v>
      </c>
      <c r="U286">
        <v>4.2304530257011863E-2</v>
      </c>
    </row>
    <row r="287" spans="1:21" x14ac:dyDescent="0.25">
      <c r="A287">
        <v>10</v>
      </c>
      <c r="B287" t="s">
        <v>107</v>
      </c>
      <c r="C287" s="1">
        <v>43110</v>
      </c>
      <c r="D287" s="1">
        <v>43110</v>
      </c>
      <c r="E287" t="s">
        <v>81</v>
      </c>
      <c r="F287" t="s">
        <v>95</v>
      </c>
      <c r="G287" t="s">
        <v>96</v>
      </c>
      <c r="H287" t="s">
        <v>41</v>
      </c>
      <c r="I287" t="s">
        <v>97</v>
      </c>
      <c r="J287" t="s">
        <v>43</v>
      </c>
      <c r="K287" t="s">
        <v>44</v>
      </c>
      <c r="L287" t="s">
        <v>108</v>
      </c>
      <c r="M287" t="s">
        <v>63</v>
      </c>
      <c r="N287" t="s">
        <v>64</v>
      </c>
      <c r="O287" t="s">
        <v>109</v>
      </c>
      <c r="P287">
        <v>260</v>
      </c>
      <c r="Q287">
        <v>113</v>
      </c>
      <c r="R287">
        <v>12</v>
      </c>
      <c r="S287">
        <v>373</v>
      </c>
      <c r="T287">
        <v>4476</v>
      </c>
      <c r="U287">
        <v>0.11749039261135347</v>
      </c>
    </row>
    <row r="288" spans="1:21" x14ac:dyDescent="0.25">
      <c r="A288">
        <v>18</v>
      </c>
      <c r="B288" t="s">
        <v>152</v>
      </c>
      <c r="C288" s="1">
        <v>43120</v>
      </c>
      <c r="D288" s="1">
        <v>43125</v>
      </c>
      <c r="E288" t="s">
        <v>38</v>
      </c>
      <c r="F288" t="s">
        <v>153</v>
      </c>
      <c r="G288" t="s">
        <v>154</v>
      </c>
      <c r="H288" t="s">
        <v>155</v>
      </c>
      <c r="I288" t="s">
        <v>42</v>
      </c>
      <c r="J288" t="s">
        <v>43</v>
      </c>
      <c r="K288" t="s">
        <v>44</v>
      </c>
      <c r="L288" t="s">
        <v>156</v>
      </c>
      <c r="M288" t="s">
        <v>56</v>
      </c>
      <c r="N288" t="s">
        <v>57</v>
      </c>
      <c r="O288" t="s">
        <v>157</v>
      </c>
      <c r="P288">
        <v>1747</v>
      </c>
      <c r="Q288">
        <v>752</v>
      </c>
      <c r="R288">
        <v>6</v>
      </c>
      <c r="S288">
        <v>2499</v>
      </c>
      <c r="T288">
        <v>14994</v>
      </c>
      <c r="U288">
        <v>8.3387879691293174E-2</v>
      </c>
    </row>
    <row r="289" spans="1:21" x14ac:dyDescent="0.25">
      <c r="A289">
        <v>27</v>
      </c>
      <c r="B289" t="s">
        <v>194</v>
      </c>
      <c r="C289" s="1">
        <v>43126</v>
      </c>
      <c r="D289" s="1">
        <v>43128</v>
      </c>
      <c r="E289" t="s">
        <v>50</v>
      </c>
      <c r="F289" t="s">
        <v>39</v>
      </c>
      <c r="G289" t="s">
        <v>40</v>
      </c>
      <c r="H289" t="s">
        <v>41</v>
      </c>
      <c r="I289" t="s">
        <v>42</v>
      </c>
      <c r="J289" t="s">
        <v>43</v>
      </c>
      <c r="K289" t="s">
        <v>44</v>
      </c>
      <c r="L289" t="s">
        <v>195</v>
      </c>
      <c r="M289" t="s">
        <v>46</v>
      </c>
      <c r="N289" t="s">
        <v>47</v>
      </c>
      <c r="O289" t="s">
        <v>196</v>
      </c>
      <c r="P289">
        <v>292</v>
      </c>
      <c r="Q289">
        <v>71</v>
      </c>
      <c r="R289">
        <v>3</v>
      </c>
      <c r="S289">
        <v>363</v>
      </c>
      <c r="T289">
        <v>1089</v>
      </c>
      <c r="U289">
        <v>0.04</v>
      </c>
    </row>
    <row r="290" spans="1:21" x14ac:dyDescent="0.25">
      <c r="A290">
        <v>33</v>
      </c>
      <c r="B290" t="s">
        <v>217</v>
      </c>
      <c r="C290" s="1">
        <v>43133</v>
      </c>
      <c r="D290" s="1">
        <v>43135</v>
      </c>
      <c r="E290" t="s">
        <v>50</v>
      </c>
      <c r="F290" t="s">
        <v>218</v>
      </c>
      <c r="G290" t="s">
        <v>219</v>
      </c>
      <c r="H290" t="s">
        <v>155</v>
      </c>
      <c r="I290" t="s">
        <v>42</v>
      </c>
      <c r="J290" t="s">
        <v>43</v>
      </c>
      <c r="K290" t="s">
        <v>44</v>
      </c>
      <c r="L290" t="s">
        <v>220</v>
      </c>
      <c r="M290" t="s">
        <v>56</v>
      </c>
      <c r="N290" t="s">
        <v>215</v>
      </c>
      <c r="O290" t="s">
        <v>221</v>
      </c>
      <c r="P290">
        <v>530</v>
      </c>
      <c r="Q290">
        <v>92</v>
      </c>
      <c r="R290">
        <v>6</v>
      </c>
      <c r="S290">
        <v>622</v>
      </c>
      <c r="T290">
        <v>3732</v>
      </c>
      <c r="U290">
        <v>0</v>
      </c>
    </row>
    <row r="291" spans="1:21" x14ac:dyDescent="0.25">
      <c r="A291">
        <v>39</v>
      </c>
      <c r="B291" t="s">
        <v>241</v>
      </c>
      <c r="C291" s="1">
        <v>43142</v>
      </c>
      <c r="D291" s="1">
        <v>43144</v>
      </c>
      <c r="E291" t="s">
        <v>81</v>
      </c>
      <c r="F291" t="s">
        <v>242</v>
      </c>
      <c r="G291" t="s">
        <v>243</v>
      </c>
      <c r="H291" t="s">
        <v>155</v>
      </c>
      <c r="I291" t="s">
        <v>42</v>
      </c>
      <c r="J291" t="s">
        <v>43</v>
      </c>
      <c r="K291" t="s">
        <v>44</v>
      </c>
      <c r="L291" t="s">
        <v>244</v>
      </c>
      <c r="M291" t="s">
        <v>63</v>
      </c>
      <c r="N291" t="s">
        <v>245</v>
      </c>
      <c r="O291" t="s">
        <v>246</v>
      </c>
      <c r="P291">
        <v>576</v>
      </c>
      <c r="Q291">
        <v>213</v>
      </c>
      <c r="R291">
        <v>9</v>
      </c>
      <c r="S291">
        <v>789</v>
      </c>
      <c r="T291">
        <v>7101</v>
      </c>
      <c r="U291">
        <v>5.4255631283360216E-2</v>
      </c>
    </row>
    <row r="292" spans="1:21" x14ac:dyDescent="0.25">
      <c r="A292">
        <v>43</v>
      </c>
      <c r="B292" t="s">
        <v>259</v>
      </c>
      <c r="C292" s="1">
        <v>43163</v>
      </c>
      <c r="D292" s="1">
        <v>43165</v>
      </c>
      <c r="E292" t="s">
        <v>50</v>
      </c>
      <c r="F292" t="s">
        <v>60</v>
      </c>
      <c r="G292" t="s">
        <v>61</v>
      </c>
      <c r="H292" t="s">
        <v>41</v>
      </c>
      <c r="I292" t="s">
        <v>42</v>
      </c>
      <c r="J292" t="s">
        <v>43</v>
      </c>
      <c r="K292" t="s">
        <v>44</v>
      </c>
      <c r="L292" t="s">
        <v>260</v>
      </c>
      <c r="M292" t="s">
        <v>46</v>
      </c>
      <c r="N292" t="s">
        <v>227</v>
      </c>
      <c r="O292" t="s">
        <v>261</v>
      </c>
      <c r="P292">
        <v>256</v>
      </c>
      <c r="Q292">
        <v>86</v>
      </c>
      <c r="R292">
        <v>15</v>
      </c>
      <c r="S292">
        <v>342</v>
      </c>
      <c r="T292">
        <v>5130</v>
      </c>
      <c r="U292">
        <v>0.10190246978295869</v>
      </c>
    </row>
    <row r="293" spans="1:21" x14ac:dyDescent="0.25">
      <c r="A293">
        <v>44</v>
      </c>
      <c r="B293" t="s">
        <v>262</v>
      </c>
      <c r="C293" s="1">
        <v>43170</v>
      </c>
      <c r="D293" s="1">
        <v>43171</v>
      </c>
      <c r="E293" t="s">
        <v>124</v>
      </c>
      <c r="F293" t="s">
        <v>60</v>
      </c>
      <c r="G293" t="s">
        <v>61</v>
      </c>
      <c r="H293" t="s">
        <v>41</v>
      </c>
      <c r="I293" t="s">
        <v>42</v>
      </c>
      <c r="J293" t="s">
        <v>43</v>
      </c>
      <c r="K293" t="s">
        <v>44</v>
      </c>
      <c r="L293" t="s">
        <v>263</v>
      </c>
      <c r="M293" t="s">
        <v>56</v>
      </c>
      <c r="N293" t="s">
        <v>215</v>
      </c>
      <c r="O293" t="s">
        <v>264</v>
      </c>
      <c r="P293">
        <v>240</v>
      </c>
      <c r="Q293">
        <v>64</v>
      </c>
      <c r="R293">
        <v>1</v>
      </c>
      <c r="S293">
        <v>304</v>
      </c>
      <c r="T293">
        <v>304</v>
      </c>
      <c r="U293">
        <v>0.09</v>
      </c>
    </row>
    <row r="294" spans="1:21" x14ac:dyDescent="0.25">
      <c r="A294">
        <v>47</v>
      </c>
      <c r="B294" t="s">
        <v>271</v>
      </c>
      <c r="C294" s="1">
        <v>43170</v>
      </c>
      <c r="D294" s="1">
        <v>43171</v>
      </c>
      <c r="E294" t="s">
        <v>81</v>
      </c>
      <c r="F294" t="s">
        <v>272</v>
      </c>
      <c r="G294" t="s">
        <v>273</v>
      </c>
      <c r="H294" t="s">
        <v>155</v>
      </c>
      <c r="I294" t="s">
        <v>274</v>
      </c>
      <c r="J294" t="s">
        <v>43</v>
      </c>
      <c r="K294" t="s">
        <v>44</v>
      </c>
      <c r="L294" t="s">
        <v>275</v>
      </c>
      <c r="M294" t="s">
        <v>56</v>
      </c>
      <c r="N294" t="s">
        <v>215</v>
      </c>
      <c r="O294" t="s">
        <v>276</v>
      </c>
      <c r="P294">
        <v>571</v>
      </c>
      <c r="Q294">
        <v>167</v>
      </c>
      <c r="R294">
        <v>6</v>
      </c>
      <c r="S294">
        <v>738</v>
      </c>
      <c r="T294">
        <v>4428</v>
      </c>
      <c r="U294">
        <v>0.08</v>
      </c>
    </row>
    <row r="295" spans="1:21" x14ac:dyDescent="0.25">
      <c r="A295">
        <v>54</v>
      </c>
      <c r="B295" t="s">
        <v>296</v>
      </c>
      <c r="C295" s="1">
        <v>43174</v>
      </c>
      <c r="D295" s="1">
        <v>43175</v>
      </c>
      <c r="E295" t="s">
        <v>81</v>
      </c>
      <c r="F295" t="s">
        <v>95</v>
      </c>
      <c r="G295" t="s">
        <v>96</v>
      </c>
      <c r="H295" t="s">
        <v>41</v>
      </c>
      <c r="I295" t="s">
        <v>97</v>
      </c>
      <c r="J295" t="s">
        <v>43</v>
      </c>
      <c r="K295" t="s">
        <v>44</v>
      </c>
      <c r="L295" t="s">
        <v>297</v>
      </c>
      <c r="M295" t="s">
        <v>56</v>
      </c>
      <c r="N295" t="s">
        <v>284</v>
      </c>
      <c r="O295" t="s">
        <v>298</v>
      </c>
      <c r="P295">
        <v>553</v>
      </c>
      <c r="Q295">
        <v>221</v>
      </c>
      <c r="R295">
        <v>5</v>
      </c>
      <c r="S295">
        <v>774</v>
      </c>
      <c r="T295">
        <v>3870</v>
      </c>
      <c r="U295">
        <v>0.12126992922421241</v>
      </c>
    </row>
    <row r="296" spans="1:21" x14ac:dyDescent="0.25">
      <c r="A296">
        <v>59</v>
      </c>
      <c r="B296" t="s">
        <v>311</v>
      </c>
      <c r="C296" s="1">
        <v>43176</v>
      </c>
      <c r="D296" s="1">
        <v>43181</v>
      </c>
      <c r="E296" t="s">
        <v>38</v>
      </c>
      <c r="F296" t="s">
        <v>242</v>
      </c>
      <c r="G296" t="s">
        <v>243</v>
      </c>
      <c r="H296" t="s">
        <v>155</v>
      </c>
      <c r="I296" t="s">
        <v>42</v>
      </c>
      <c r="J296" t="s">
        <v>43</v>
      </c>
      <c r="K296" t="s">
        <v>44</v>
      </c>
      <c r="L296" t="s">
        <v>312</v>
      </c>
      <c r="M296" t="s">
        <v>56</v>
      </c>
      <c r="N296" t="s">
        <v>284</v>
      </c>
      <c r="O296" t="s">
        <v>313</v>
      </c>
      <c r="P296">
        <v>469</v>
      </c>
      <c r="Q296">
        <v>95</v>
      </c>
      <c r="R296">
        <v>17</v>
      </c>
      <c r="S296">
        <v>564</v>
      </c>
      <c r="T296">
        <v>9588</v>
      </c>
      <c r="U296">
        <v>0.08</v>
      </c>
    </row>
    <row r="297" spans="1:21" x14ac:dyDescent="0.25">
      <c r="A297">
        <v>61</v>
      </c>
      <c r="B297" t="s">
        <v>317</v>
      </c>
      <c r="C297" s="1">
        <v>43177</v>
      </c>
      <c r="D297" s="1">
        <v>43182</v>
      </c>
      <c r="E297" t="s">
        <v>38</v>
      </c>
      <c r="F297" t="s">
        <v>39</v>
      </c>
      <c r="G297" t="s">
        <v>40</v>
      </c>
      <c r="H297" t="s">
        <v>41</v>
      </c>
      <c r="I297" t="s">
        <v>42</v>
      </c>
      <c r="J297" t="s">
        <v>43</v>
      </c>
      <c r="K297" t="s">
        <v>44</v>
      </c>
      <c r="L297" t="s">
        <v>318</v>
      </c>
      <c r="M297" t="s">
        <v>56</v>
      </c>
      <c r="N297" t="s">
        <v>284</v>
      </c>
      <c r="O297" t="s">
        <v>319</v>
      </c>
      <c r="P297">
        <v>603</v>
      </c>
      <c r="Q297">
        <v>260</v>
      </c>
      <c r="R297">
        <v>1</v>
      </c>
      <c r="S297">
        <v>863</v>
      </c>
      <c r="T297">
        <v>863</v>
      </c>
      <c r="U297">
        <v>0.13832198399423132</v>
      </c>
    </row>
    <row r="298" spans="1:21" x14ac:dyDescent="0.25">
      <c r="A298">
        <v>62</v>
      </c>
      <c r="B298" t="s">
        <v>320</v>
      </c>
      <c r="C298" s="1">
        <v>43177</v>
      </c>
      <c r="D298" s="1">
        <v>43184</v>
      </c>
      <c r="E298" t="s">
        <v>38</v>
      </c>
      <c r="F298" t="s">
        <v>153</v>
      </c>
      <c r="G298" t="s">
        <v>154</v>
      </c>
      <c r="H298" t="s">
        <v>155</v>
      </c>
      <c r="I298" t="s">
        <v>42</v>
      </c>
      <c r="J298" t="s">
        <v>43</v>
      </c>
      <c r="K298" t="s">
        <v>44</v>
      </c>
      <c r="L298" t="s">
        <v>321</v>
      </c>
      <c r="M298" t="s">
        <v>56</v>
      </c>
      <c r="N298" t="s">
        <v>284</v>
      </c>
      <c r="O298" t="s">
        <v>322</v>
      </c>
      <c r="P298">
        <v>225</v>
      </c>
      <c r="Q298">
        <v>45</v>
      </c>
      <c r="R298">
        <v>16</v>
      </c>
      <c r="S298">
        <v>270</v>
      </c>
      <c r="T298">
        <v>4320</v>
      </c>
      <c r="U298">
        <v>0.05</v>
      </c>
    </row>
    <row r="299" spans="1:21" x14ac:dyDescent="0.25">
      <c r="A299">
        <v>68</v>
      </c>
      <c r="B299" t="s">
        <v>334</v>
      </c>
      <c r="C299" s="1">
        <v>43178</v>
      </c>
      <c r="D299" s="1">
        <v>43181</v>
      </c>
      <c r="E299" t="s">
        <v>50</v>
      </c>
      <c r="F299" t="s">
        <v>153</v>
      </c>
      <c r="G299" t="s">
        <v>154</v>
      </c>
      <c r="H299" t="s">
        <v>155</v>
      </c>
      <c r="I299" t="s">
        <v>42</v>
      </c>
      <c r="J299" t="s">
        <v>43</v>
      </c>
      <c r="K299" t="s">
        <v>44</v>
      </c>
      <c r="L299" t="s">
        <v>335</v>
      </c>
      <c r="M299" t="s">
        <v>56</v>
      </c>
      <c r="N299" t="s">
        <v>284</v>
      </c>
      <c r="O299" t="s">
        <v>336</v>
      </c>
      <c r="P299">
        <v>598</v>
      </c>
      <c r="Q299">
        <v>103</v>
      </c>
      <c r="R299">
        <v>4</v>
      </c>
      <c r="S299">
        <v>701</v>
      </c>
      <c r="T299">
        <v>2804</v>
      </c>
      <c r="U299">
        <v>0.01</v>
      </c>
    </row>
    <row r="300" spans="1:21" x14ac:dyDescent="0.25">
      <c r="A300">
        <v>71</v>
      </c>
      <c r="B300" t="s">
        <v>344</v>
      </c>
      <c r="C300" s="1">
        <v>43178</v>
      </c>
      <c r="D300" s="1">
        <v>43183</v>
      </c>
      <c r="E300" t="s">
        <v>38</v>
      </c>
      <c r="F300" t="s">
        <v>218</v>
      </c>
      <c r="G300" t="s">
        <v>219</v>
      </c>
      <c r="H300" t="s">
        <v>155</v>
      </c>
      <c r="I300" t="s">
        <v>42</v>
      </c>
      <c r="J300" t="s">
        <v>43</v>
      </c>
      <c r="K300" t="s">
        <v>44</v>
      </c>
      <c r="L300" t="s">
        <v>345</v>
      </c>
      <c r="M300" t="s">
        <v>63</v>
      </c>
      <c r="N300" t="s">
        <v>245</v>
      </c>
      <c r="O300" t="s">
        <v>346</v>
      </c>
      <c r="P300">
        <v>539</v>
      </c>
      <c r="Q300">
        <v>109</v>
      </c>
      <c r="R300">
        <v>1</v>
      </c>
      <c r="S300">
        <v>648</v>
      </c>
      <c r="T300">
        <v>648</v>
      </c>
      <c r="U300">
        <v>7.0000000000000007E-2</v>
      </c>
    </row>
    <row r="301" spans="1:21" x14ac:dyDescent="0.25">
      <c r="A301">
        <v>73</v>
      </c>
      <c r="B301" t="s">
        <v>350</v>
      </c>
      <c r="C301" s="1">
        <v>43178</v>
      </c>
      <c r="D301" s="1">
        <v>43180</v>
      </c>
      <c r="E301" t="s">
        <v>50</v>
      </c>
      <c r="F301" t="s">
        <v>153</v>
      </c>
      <c r="G301" t="s">
        <v>154</v>
      </c>
      <c r="H301" t="s">
        <v>155</v>
      </c>
      <c r="I301" t="s">
        <v>42</v>
      </c>
      <c r="J301" t="s">
        <v>43</v>
      </c>
      <c r="K301" t="s">
        <v>44</v>
      </c>
      <c r="L301" t="s">
        <v>351</v>
      </c>
      <c r="M301" t="s">
        <v>46</v>
      </c>
      <c r="N301" t="s">
        <v>325</v>
      </c>
      <c r="O301" t="s">
        <v>352</v>
      </c>
      <c r="P301">
        <v>1058</v>
      </c>
      <c r="Q301">
        <v>308</v>
      </c>
      <c r="R301">
        <v>5</v>
      </c>
      <c r="S301">
        <v>1366</v>
      </c>
      <c r="T301">
        <v>6830</v>
      </c>
      <c r="U301">
        <v>0.06</v>
      </c>
    </row>
    <row r="302" spans="1:21" x14ac:dyDescent="0.25">
      <c r="A302">
        <v>76</v>
      </c>
      <c r="B302" t="s">
        <v>357</v>
      </c>
      <c r="C302" s="1">
        <v>43180</v>
      </c>
      <c r="D302" s="1">
        <v>43183</v>
      </c>
      <c r="E302" t="s">
        <v>50</v>
      </c>
      <c r="F302" t="s">
        <v>153</v>
      </c>
      <c r="G302" t="s">
        <v>154</v>
      </c>
      <c r="H302" t="s">
        <v>155</v>
      </c>
      <c r="I302" t="s">
        <v>42</v>
      </c>
      <c r="J302" t="s">
        <v>43</v>
      </c>
      <c r="K302" t="s">
        <v>44</v>
      </c>
      <c r="L302" t="s">
        <v>358</v>
      </c>
      <c r="M302" t="s">
        <v>46</v>
      </c>
      <c r="N302" t="s">
        <v>325</v>
      </c>
      <c r="O302" t="s">
        <v>359</v>
      </c>
      <c r="P302">
        <v>1203</v>
      </c>
      <c r="Q302">
        <v>469</v>
      </c>
      <c r="R302">
        <v>7</v>
      </c>
      <c r="S302">
        <v>1672</v>
      </c>
      <c r="T302">
        <v>11704</v>
      </c>
      <c r="U302">
        <v>0.10141043380121151</v>
      </c>
    </row>
    <row r="303" spans="1:21" x14ac:dyDescent="0.25">
      <c r="A303">
        <v>88</v>
      </c>
      <c r="B303" t="s">
        <v>392</v>
      </c>
      <c r="C303" s="1">
        <v>43190</v>
      </c>
      <c r="D303" s="1">
        <v>43193</v>
      </c>
      <c r="E303" t="s">
        <v>50</v>
      </c>
      <c r="F303" t="s">
        <v>272</v>
      </c>
      <c r="G303" t="s">
        <v>273</v>
      </c>
      <c r="H303" t="s">
        <v>155</v>
      </c>
      <c r="I303" t="s">
        <v>274</v>
      </c>
      <c r="J303" t="s">
        <v>43</v>
      </c>
      <c r="K303" t="s">
        <v>44</v>
      </c>
      <c r="L303" t="s">
        <v>108</v>
      </c>
      <c r="M303" t="s">
        <v>63</v>
      </c>
      <c r="N303" t="s">
        <v>64</v>
      </c>
      <c r="O303" t="s">
        <v>109</v>
      </c>
      <c r="P303">
        <v>260</v>
      </c>
      <c r="Q303">
        <v>113</v>
      </c>
      <c r="R303">
        <v>12</v>
      </c>
      <c r="S303">
        <v>373</v>
      </c>
      <c r="T303">
        <v>4476</v>
      </c>
      <c r="U303">
        <v>0.11749039261135347</v>
      </c>
    </row>
    <row r="304" spans="1:21" x14ac:dyDescent="0.25">
      <c r="A304">
        <v>92</v>
      </c>
      <c r="B304" t="s">
        <v>402</v>
      </c>
      <c r="C304" s="1">
        <v>43192</v>
      </c>
      <c r="D304" s="1">
        <v>43194</v>
      </c>
      <c r="E304" t="s">
        <v>50</v>
      </c>
      <c r="F304" t="s">
        <v>218</v>
      </c>
      <c r="G304" t="s">
        <v>219</v>
      </c>
      <c r="H304" t="s">
        <v>155</v>
      </c>
      <c r="I304" t="s">
        <v>42</v>
      </c>
      <c r="J304" t="s">
        <v>43</v>
      </c>
      <c r="K304" t="s">
        <v>44</v>
      </c>
      <c r="L304" t="s">
        <v>403</v>
      </c>
      <c r="M304" t="s">
        <v>46</v>
      </c>
      <c r="N304" t="s">
        <v>378</v>
      </c>
      <c r="O304" t="s">
        <v>404</v>
      </c>
      <c r="P304">
        <v>320</v>
      </c>
      <c r="Q304">
        <v>145</v>
      </c>
      <c r="R304">
        <v>13</v>
      </c>
      <c r="S304">
        <v>465</v>
      </c>
      <c r="T304">
        <v>6045</v>
      </c>
      <c r="U304">
        <v>2.8403521364361438E-2</v>
      </c>
    </row>
    <row r="305" spans="1:21" x14ac:dyDescent="0.25">
      <c r="A305">
        <v>94</v>
      </c>
      <c r="B305" t="s">
        <v>408</v>
      </c>
      <c r="C305" s="1">
        <v>43192</v>
      </c>
      <c r="D305" s="1">
        <v>43194</v>
      </c>
      <c r="E305" t="s">
        <v>50</v>
      </c>
      <c r="F305" t="s">
        <v>218</v>
      </c>
      <c r="G305" t="s">
        <v>219</v>
      </c>
      <c r="H305" t="s">
        <v>155</v>
      </c>
      <c r="I305" t="s">
        <v>42</v>
      </c>
      <c r="J305" t="s">
        <v>43</v>
      </c>
      <c r="K305" t="s">
        <v>44</v>
      </c>
      <c r="L305" t="s">
        <v>409</v>
      </c>
      <c r="M305" t="s">
        <v>46</v>
      </c>
      <c r="N305" t="s">
        <v>378</v>
      </c>
      <c r="O305" t="s">
        <v>410</v>
      </c>
      <c r="P305">
        <v>240</v>
      </c>
      <c r="Q305">
        <v>78</v>
      </c>
      <c r="R305">
        <v>13</v>
      </c>
      <c r="S305">
        <v>318</v>
      </c>
      <c r="T305">
        <v>4134</v>
      </c>
      <c r="U305">
        <v>4.5824921045745204E-2</v>
      </c>
    </row>
    <row r="306" spans="1:21" x14ac:dyDescent="0.25">
      <c r="A306">
        <v>96</v>
      </c>
      <c r="B306" t="s">
        <v>414</v>
      </c>
      <c r="C306" s="1">
        <v>43194</v>
      </c>
      <c r="D306" s="1">
        <v>43194</v>
      </c>
      <c r="E306" t="s">
        <v>81</v>
      </c>
      <c r="F306" t="s">
        <v>153</v>
      </c>
      <c r="G306" t="s">
        <v>154</v>
      </c>
      <c r="H306" t="s">
        <v>155</v>
      </c>
      <c r="I306" t="s">
        <v>42</v>
      </c>
      <c r="J306" t="s">
        <v>43</v>
      </c>
      <c r="K306" t="s">
        <v>44</v>
      </c>
      <c r="L306" t="s">
        <v>415</v>
      </c>
      <c r="M306" t="s">
        <v>56</v>
      </c>
      <c r="N306" t="s">
        <v>284</v>
      </c>
      <c r="O306" t="s">
        <v>416</v>
      </c>
      <c r="P306">
        <v>241</v>
      </c>
      <c r="Q306">
        <v>75</v>
      </c>
      <c r="R306">
        <v>2</v>
      </c>
      <c r="S306">
        <v>316</v>
      </c>
      <c r="T306">
        <v>632</v>
      </c>
      <c r="U306">
        <v>1.2873407254037942E-2</v>
      </c>
    </row>
    <row r="307" spans="1:21" x14ac:dyDescent="0.25">
      <c r="A307">
        <v>101</v>
      </c>
      <c r="B307" t="s">
        <v>430</v>
      </c>
      <c r="C307" s="1">
        <v>43195</v>
      </c>
      <c r="D307" s="1">
        <v>43200</v>
      </c>
      <c r="E307" t="s">
        <v>38</v>
      </c>
      <c r="F307" t="s">
        <v>95</v>
      </c>
      <c r="G307" t="s">
        <v>96</v>
      </c>
      <c r="H307" t="s">
        <v>41</v>
      </c>
      <c r="I307" t="s">
        <v>97</v>
      </c>
      <c r="J307" t="s">
        <v>43</v>
      </c>
      <c r="K307" t="s">
        <v>44</v>
      </c>
      <c r="L307" t="s">
        <v>431</v>
      </c>
      <c r="M307" t="s">
        <v>63</v>
      </c>
      <c r="N307" t="s">
        <v>245</v>
      </c>
      <c r="O307" t="s">
        <v>432</v>
      </c>
      <c r="P307">
        <v>496</v>
      </c>
      <c r="Q307">
        <v>149</v>
      </c>
      <c r="R307">
        <v>13</v>
      </c>
      <c r="S307">
        <v>645</v>
      </c>
      <c r="T307">
        <v>8385</v>
      </c>
      <c r="U307">
        <v>1.1378652728144215E-2</v>
      </c>
    </row>
    <row r="308" spans="1:21" x14ac:dyDescent="0.25">
      <c r="A308">
        <v>103</v>
      </c>
      <c r="B308" t="s">
        <v>436</v>
      </c>
      <c r="C308" s="1">
        <v>43195</v>
      </c>
      <c r="D308" s="1">
        <v>43200</v>
      </c>
      <c r="E308" t="s">
        <v>38</v>
      </c>
      <c r="F308" t="s">
        <v>60</v>
      </c>
      <c r="G308" t="s">
        <v>61</v>
      </c>
      <c r="H308" t="s">
        <v>41</v>
      </c>
      <c r="I308" t="s">
        <v>42</v>
      </c>
      <c r="J308" t="s">
        <v>43</v>
      </c>
      <c r="K308" t="s">
        <v>44</v>
      </c>
      <c r="L308" t="s">
        <v>437</v>
      </c>
      <c r="M308" t="s">
        <v>63</v>
      </c>
      <c r="N308" t="s">
        <v>245</v>
      </c>
      <c r="O308" t="s">
        <v>438</v>
      </c>
      <c r="P308">
        <v>860</v>
      </c>
      <c r="Q308">
        <v>302</v>
      </c>
      <c r="R308">
        <v>1</v>
      </c>
      <c r="S308">
        <v>1162</v>
      </c>
      <c r="T308">
        <v>1162</v>
      </c>
      <c r="U308">
        <v>6.2053198095972824E-2</v>
      </c>
    </row>
    <row r="309" spans="1:21" x14ac:dyDescent="0.25">
      <c r="A309">
        <v>104</v>
      </c>
      <c r="B309" t="s">
        <v>439</v>
      </c>
      <c r="C309" s="1">
        <v>43195</v>
      </c>
      <c r="D309" s="1">
        <v>43202</v>
      </c>
      <c r="E309" t="s">
        <v>38</v>
      </c>
      <c r="F309" t="s">
        <v>153</v>
      </c>
      <c r="G309" t="s">
        <v>154</v>
      </c>
      <c r="H309" t="s">
        <v>155</v>
      </c>
      <c r="I309" t="s">
        <v>42</v>
      </c>
      <c r="J309" t="s">
        <v>43</v>
      </c>
      <c r="K309" t="s">
        <v>44</v>
      </c>
      <c r="L309" t="s">
        <v>440</v>
      </c>
      <c r="M309" t="s">
        <v>56</v>
      </c>
      <c r="N309" t="s">
        <v>284</v>
      </c>
      <c r="O309" t="s">
        <v>441</v>
      </c>
      <c r="P309">
        <v>561</v>
      </c>
      <c r="Q309">
        <v>214</v>
      </c>
      <c r="R309">
        <v>4</v>
      </c>
      <c r="S309">
        <v>775</v>
      </c>
      <c r="T309">
        <v>3100</v>
      </c>
      <c r="U309">
        <v>0</v>
      </c>
    </row>
    <row r="310" spans="1:21" x14ac:dyDescent="0.25">
      <c r="A310">
        <v>109</v>
      </c>
      <c r="B310" t="s">
        <v>454</v>
      </c>
      <c r="C310" s="1">
        <v>43197</v>
      </c>
      <c r="D310" s="1">
        <v>43203</v>
      </c>
      <c r="E310" t="s">
        <v>38</v>
      </c>
      <c r="F310" t="s">
        <v>218</v>
      </c>
      <c r="G310" t="s">
        <v>219</v>
      </c>
      <c r="H310" t="s">
        <v>155</v>
      </c>
      <c r="I310" t="s">
        <v>42</v>
      </c>
      <c r="J310" t="s">
        <v>43</v>
      </c>
      <c r="K310" t="s">
        <v>44</v>
      </c>
      <c r="L310" t="s">
        <v>455</v>
      </c>
      <c r="M310" t="s">
        <v>63</v>
      </c>
      <c r="N310" t="s">
        <v>245</v>
      </c>
      <c r="O310" t="s">
        <v>456</v>
      </c>
      <c r="P310">
        <v>497</v>
      </c>
      <c r="Q310">
        <v>179</v>
      </c>
      <c r="R310">
        <v>4</v>
      </c>
      <c r="S310">
        <v>676</v>
      </c>
      <c r="T310">
        <v>2704</v>
      </c>
      <c r="U310">
        <v>6.9271292217426297E-2</v>
      </c>
    </row>
    <row r="311" spans="1:21" x14ac:dyDescent="0.25">
      <c r="A311">
        <v>110</v>
      </c>
      <c r="B311" t="s">
        <v>457</v>
      </c>
      <c r="C311" s="1">
        <v>43198</v>
      </c>
      <c r="D311" s="1">
        <v>43204</v>
      </c>
      <c r="E311" t="s">
        <v>38</v>
      </c>
      <c r="F311" t="s">
        <v>39</v>
      </c>
      <c r="G311" t="s">
        <v>40</v>
      </c>
      <c r="H311" t="s">
        <v>41</v>
      </c>
      <c r="I311" t="s">
        <v>42</v>
      </c>
      <c r="J311" t="s">
        <v>43</v>
      </c>
      <c r="K311" t="s">
        <v>44</v>
      </c>
      <c r="L311" t="s">
        <v>458</v>
      </c>
      <c r="M311" t="s">
        <v>63</v>
      </c>
      <c r="N311" t="s">
        <v>245</v>
      </c>
      <c r="O311" t="s">
        <v>459</v>
      </c>
      <c r="P311">
        <v>626</v>
      </c>
      <c r="Q311">
        <v>132</v>
      </c>
      <c r="R311">
        <v>11</v>
      </c>
      <c r="S311">
        <v>758</v>
      </c>
      <c r="T311">
        <v>8338</v>
      </c>
      <c r="U311">
        <v>0.02</v>
      </c>
    </row>
    <row r="312" spans="1:21" x14ac:dyDescent="0.25">
      <c r="A312">
        <v>118</v>
      </c>
      <c r="B312" t="s">
        <v>475</v>
      </c>
      <c r="C312" s="1">
        <v>43211</v>
      </c>
      <c r="D312" s="1">
        <v>43213</v>
      </c>
      <c r="E312" t="s">
        <v>50</v>
      </c>
      <c r="F312" t="s">
        <v>272</v>
      </c>
      <c r="G312" t="s">
        <v>273</v>
      </c>
      <c r="H312" t="s">
        <v>155</v>
      </c>
      <c r="I312" t="s">
        <v>274</v>
      </c>
      <c r="J312" t="s">
        <v>43</v>
      </c>
      <c r="K312" t="s">
        <v>44</v>
      </c>
      <c r="L312" t="s">
        <v>476</v>
      </c>
      <c r="M312" t="s">
        <v>56</v>
      </c>
      <c r="N312" t="s">
        <v>284</v>
      </c>
      <c r="O312" t="s">
        <v>477</v>
      </c>
      <c r="P312">
        <v>519</v>
      </c>
      <c r="Q312">
        <v>270</v>
      </c>
      <c r="R312">
        <v>4</v>
      </c>
      <c r="S312">
        <v>789</v>
      </c>
      <c r="T312">
        <v>3156</v>
      </c>
      <c r="U312">
        <v>0.19063317254619375</v>
      </c>
    </row>
    <row r="313" spans="1:21" x14ac:dyDescent="0.25">
      <c r="A313">
        <v>128</v>
      </c>
      <c r="B313" t="s">
        <v>508</v>
      </c>
      <c r="C313" s="1">
        <v>43225</v>
      </c>
      <c r="D313" s="1">
        <v>43227</v>
      </c>
      <c r="E313" t="s">
        <v>50</v>
      </c>
      <c r="F313" t="s">
        <v>39</v>
      </c>
      <c r="G313" t="s">
        <v>40</v>
      </c>
      <c r="H313" t="s">
        <v>41</v>
      </c>
      <c r="I313" t="s">
        <v>42</v>
      </c>
      <c r="J313" t="s">
        <v>43</v>
      </c>
      <c r="K313" t="s">
        <v>44</v>
      </c>
      <c r="L313" t="s">
        <v>509</v>
      </c>
      <c r="M313" t="s">
        <v>63</v>
      </c>
      <c r="N313" t="s">
        <v>245</v>
      </c>
      <c r="O313" t="s">
        <v>510</v>
      </c>
      <c r="P313">
        <v>1025</v>
      </c>
      <c r="Q313">
        <v>422</v>
      </c>
      <c r="R313">
        <v>2</v>
      </c>
      <c r="S313">
        <v>1447</v>
      </c>
      <c r="T313">
        <v>2894</v>
      </c>
      <c r="U313">
        <v>7.7342388969157461E-2</v>
      </c>
    </row>
    <row r="314" spans="1:21" x14ac:dyDescent="0.25">
      <c r="A314">
        <v>130</v>
      </c>
      <c r="B314" t="s">
        <v>514</v>
      </c>
      <c r="C314" s="1">
        <v>43225</v>
      </c>
      <c r="D314" s="1">
        <v>43227</v>
      </c>
      <c r="E314" t="s">
        <v>50</v>
      </c>
      <c r="F314" t="s">
        <v>272</v>
      </c>
      <c r="G314" t="s">
        <v>273</v>
      </c>
      <c r="H314" t="s">
        <v>155</v>
      </c>
      <c r="I314" t="s">
        <v>274</v>
      </c>
      <c r="J314" t="s">
        <v>43</v>
      </c>
      <c r="K314" t="s">
        <v>44</v>
      </c>
      <c r="L314" t="s">
        <v>509</v>
      </c>
      <c r="M314" t="s">
        <v>63</v>
      </c>
      <c r="N314" t="s">
        <v>245</v>
      </c>
      <c r="O314" t="s">
        <v>510</v>
      </c>
      <c r="P314">
        <v>1025</v>
      </c>
      <c r="Q314">
        <v>422</v>
      </c>
      <c r="R314">
        <v>2</v>
      </c>
      <c r="S314">
        <v>1447</v>
      </c>
      <c r="T314">
        <v>2894</v>
      </c>
      <c r="U314">
        <v>7.7342388969157461E-2</v>
      </c>
    </row>
    <row r="315" spans="1:21" x14ac:dyDescent="0.25">
      <c r="A315">
        <v>131</v>
      </c>
      <c r="B315" t="s">
        <v>515</v>
      </c>
      <c r="C315" s="1">
        <v>43225</v>
      </c>
      <c r="D315" s="1">
        <v>43225</v>
      </c>
      <c r="E315" t="s">
        <v>81</v>
      </c>
      <c r="F315" t="s">
        <v>153</v>
      </c>
      <c r="G315" t="s">
        <v>154</v>
      </c>
      <c r="H315" t="s">
        <v>155</v>
      </c>
      <c r="I315" t="s">
        <v>42</v>
      </c>
      <c r="J315" t="s">
        <v>43</v>
      </c>
      <c r="K315" t="s">
        <v>44</v>
      </c>
      <c r="L315" t="s">
        <v>516</v>
      </c>
      <c r="M315" t="s">
        <v>63</v>
      </c>
      <c r="N315" t="s">
        <v>245</v>
      </c>
      <c r="O315" t="s">
        <v>517</v>
      </c>
      <c r="P315">
        <v>996</v>
      </c>
      <c r="Q315">
        <v>300</v>
      </c>
      <c r="R315">
        <v>10</v>
      </c>
      <c r="S315">
        <v>1296</v>
      </c>
      <c r="T315">
        <v>12960</v>
      </c>
      <c r="U315">
        <v>3.8077605075124143E-2</v>
      </c>
    </row>
    <row r="316" spans="1:21" x14ac:dyDescent="0.25">
      <c r="A316">
        <v>132</v>
      </c>
      <c r="B316" t="s">
        <v>518</v>
      </c>
      <c r="C316" s="1">
        <v>43225</v>
      </c>
      <c r="D316" s="1">
        <v>43230</v>
      </c>
      <c r="E316" t="s">
        <v>38</v>
      </c>
      <c r="F316" t="s">
        <v>39</v>
      </c>
      <c r="G316" t="s">
        <v>40</v>
      </c>
      <c r="H316" t="s">
        <v>41</v>
      </c>
      <c r="I316" t="s">
        <v>42</v>
      </c>
      <c r="J316" t="s">
        <v>43</v>
      </c>
      <c r="K316" t="s">
        <v>44</v>
      </c>
      <c r="L316" t="s">
        <v>519</v>
      </c>
      <c r="M316" t="s">
        <v>63</v>
      </c>
      <c r="N316" t="s">
        <v>520</v>
      </c>
      <c r="O316" t="s">
        <v>521</v>
      </c>
      <c r="P316">
        <v>20</v>
      </c>
      <c r="Q316">
        <v>7</v>
      </c>
      <c r="R316">
        <v>4</v>
      </c>
      <c r="S316">
        <v>27</v>
      </c>
      <c r="T316">
        <v>108</v>
      </c>
      <c r="U316">
        <v>4.1152132208912971E-2</v>
      </c>
    </row>
    <row r="317" spans="1:21" x14ac:dyDescent="0.25">
      <c r="A317">
        <v>133</v>
      </c>
      <c r="B317" t="s">
        <v>522</v>
      </c>
      <c r="C317" s="1">
        <v>43229</v>
      </c>
      <c r="D317" s="1">
        <v>43230</v>
      </c>
      <c r="E317" t="s">
        <v>124</v>
      </c>
      <c r="F317" t="s">
        <v>153</v>
      </c>
      <c r="G317" t="s">
        <v>154</v>
      </c>
      <c r="H317" t="s">
        <v>155</v>
      </c>
      <c r="I317" t="s">
        <v>42</v>
      </c>
      <c r="J317" t="s">
        <v>43</v>
      </c>
      <c r="K317" t="s">
        <v>44</v>
      </c>
      <c r="L317" t="s">
        <v>523</v>
      </c>
      <c r="M317" t="s">
        <v>46</v>
      </c>
      <c r="N317" t="s">
        <v>524</v>
      </c>
      <c r="O317" t="s">
        <v>525</v>
      </c>
      <c r="P317">
        <v>337</v>
      </c>
      <c r="Q317">
        <v>89</v>
      </c>
      <c r="R317">
        <v>14</v>
      </c>
      <c r="S317">
        <v>426</v>
      </c>
      <c r="T317">
        <v>5964</v>
      </c>
      <c r="U317">
        <v>0.05</v>
      </c>
    </row>
    <row r="318" spans="1:21" x14ac:dyDescent="0.25">
      <c r="A318">
        <v>135</v>
      </c>
      <c r="B318" t="s">
        <v>529</v>
      </c>
      <c r="C318" s="1">
        <v>43229</v>
      </c>
      <c r="D318" s="1">
        <v>43232</v>
      </c>
      <c r="E318" t="s">
        <v>50</v>
      </c>
      <c r="F318" t="s">
        <v>272</v>
      </c>
      <c r="G318" t="s">
        <v>273</v>
      </c>
      <c r="H318" t="s">
        <v>155</v>
      </c>
      <c r="I318" t="s">
        <v>274</v>
      </c>
      <c r="J318" t="s">
        <v>43</v>
      </c>
      <c r="K318" t="s">
        <v>44</v>
      </c>
      <c r="L318" t="s">
        <v>530</v>
      </c>
      <c r="M318" t="s">
        <v>63</v>
      </c>
      <c r="N318" t="s">
        <v>520</v>
      </c>
      <c r="O318" t="s">
        <v>531</v>
      </c>
      <c r="P318">
        <v>25</v>
      </c>
      <c r="Q318">
        <v>9</v>
      </c>
      <c r="R318">
        <v>11</v>
      </c>
      <c r="S318">
        <v>34</v>
      </c>
      <c r="T318">
        <v>374</v>
      </c>
      <c r="U318">
        <v>0.16604003444712784</v>
      </c>
    </row>
    <row r="319" spans="1:21" x14ac:dyDescent="0.25">
      <c r="A319">
        <v>136</v>
      </c>
      <c r="B319" t="s">
        <v>532</v>
      </c>
      <c r="C319" s="1">
        <v>43229</v>
      </c>
      <c r="D319" s="1">
        <v>43231</v>
      </c>
      <c r="E319" t="s">
        <v>50</v>
      </c>
      <c r="F319" t="s">
        <v>153</v>
      </c>
      <c r="G319" t="s">
        <v>154</v>
      </c>
      <c r="H319" t="s">
        <v>155</v>
      </c>
      <c r="I319" t="s">
        <v>42</v>
      </c>
      <c r="J319" t="s">
        <v>43</v>
      </c>
      <c r="K319" t="s">
        <v>44</v>
      </c>
      <c r="L319" t="s">
        <v>533</v>
      </c>
      <c r="M319" t="s">
        <v>46</v>
      </c>
      <c r="N319" t="s">
        <v>524</v>
      </c>
      <c r="O319" t="s">
        <v>534</v>
      </c>
      <c r="P319">
        <v>381</v>
      </c>
      <c r="Q319">
        <v>77</v>
      </c>
      <c r="R319">
        <v>12</v>
      </c>
      <c r="S319">
        <v>458</v>
      </c>
      <c r="T319">
        <v>5496</v>
      </c>
      <c r="U319">
        <v>7.0000000000000007E-2</v>
      </c>
    </row>
    <row r="320" spans="1:21" x14ac:dyDescent="0.25">
      <c r="A320">
        <v>147</v>
      </c>
      <c r="B320" t="s">
        <v>566</v>
      </c>
      <c r="C320" s="1">
        <v>43251</v>
      </c>
      <c r="D320" s="1">
        <v>43258</v>
      </c>
      <c r="E320" t="s">
        <v>38</v>
      </c>
      <c r="F320" t="s">
        <v>272</v>
      </c>
      <c r="G320" t="s">
        <v>273</v>
      </c>
      <c r="H320" t="s">
        <v>155</v>
      </c>
      <c r="I320" t="s">
        <v>274</v>
      </c>
      <c r="J320" t="s">
        <v>43</v>
      </c>
      <c r="K320" t="s">
        <v>44</v>
      </c>
      <c r="L320" t="s">
        <v>567</v>
      </c>
      <c r="M320" t="s">
        <v>46</v>
      </c>
      <c r="N320" t="s">
        <v>524</v>
      </c>
      <c r="O320" t="s">
        <v>568</v>
      </c>
      <c r="P320">
        <v>582</v>
      </c>
      <c r="Q320">
        <v>112</v>
      </c>
      <c r="R320">
        <v>14</v>
      </c>
      <c r="S320">
        <v>694</v>
      </c>
      <c r="T320">
        <v>9716</v>
      </c>
      <c r="U320">
        <v>0</v>
      </c>
    </row>
    <row r="321" spans="1:21" x14ac:dyDescent="0.25">
      <c r="A321">
        <v>148</v>
      </c>
      <c r="B321" t="s">
        <v>569</v>
      </c>
      <c r="C321" s="1">
        <v>43252</v>
      </c>
      <c r="D321" s="1">
        <v>43255</v>
      </c>
      <c r="E321" t="s">
        <v>50</v>
      </c>
      <c r="F321" t="s">
        <v>39</v>
      </c>
      <c r="G321" t="s">
        <v>40</v>
      </c>
      <c r="H321" t="s">
        <v>41</v>
      </c>
      <c r="I321" t="s">
        <v>42</v>
      </c>
      <c r="J321" t="s">
        <v>43</v>
      </c>
      <c r="K321" t="s">
        <v>44</v>
      </c>
      <c r="L321" t="s">
        <v>570</v>
      </c>
      <c r="M321" t="s">
        <v>63</v>
      </c>
      <c r="N321" t="s">
        <v>546</v>
      </c>
      <c r="O321" t="s">
        <v>571</v>
      </c>
      <c r="P321">
        <v>32</v>
      </c>
      <c r="Q321">
        <v>13</v>
      </c>
      <c r="R321">
        <v>2</v>
      </c>
      <c r="S321">
        <v>45</v>
      </c>
      <c r="T321">
        <v>90</v>
      </c>
      <c r="U321">
        <v>7.341462542589168E-2</v>
      </c>
    </row>
    <row r="322" spans="1:21" x14ac:dyDescent="0.25">
      <c r="A322">
        <v>150</v>
      </c>
      <c r="B322" t="s">
        <v>575</v>
      </c>
      <c r="C322" s="1">
        <v>43253</v>
      </c>
      <c r="D322" s="1">
        <v>43256</v>
      </c>
      <c r="E322" t="s">
        <v>50</v>
      </c>
      <c r="F322" t="s">
        <v>60</v>
      </c>
      <c r="G322" t="s">
        <v>61</v>
      </c>
      <c r="H322" t="s">
        <v>41</v>
      </c>
      <c r="I322" t="s">
        <v>42</v>
      </c>
      <c r="J322" t="s">
        <v>43</v>
      </c>
      <c r="K322" t="s">
        <v>44</v>
      </c>
      <c r="L322" t="s">
        <v>576</v>
      </c>
      <c r="M322" t="s">
        <v>63</v>
      </c>
      <c r="N322" t="s">
        <v>546</v>
      </c>
      <c r="O322" t="s">
        <v>577</v>
      </c>
      <c r="P322">
        <v>38</v>
      </c>
      <c r="Q322">
        <v>18</v>
      </c>
      <c r="R322">
        <v>10</v>
      </c>
      <c r="S322">
        <v>56</v>
      </c>
      <c r="T322">
        <v>560</v>
      </c>
      <c r="U322">
        <v>0.13135012008498465</v>
      </c>
    </row>
    <row r="323" spans="1:21" x14ac:dyDescent="0.25">
      <c r="A323">
        <v>154</v>
      </c>
      <c r="B323" t="s">
        <v>587</v>
      </c>
      <c r="C323" s="1">
        <v>43257</v>
      </c>
      <c r="D323" s="1">
        <v>43259</v>
      </c>
      <c r="E323" t="s">
        <v>50</v>
      </c>
      <c r="F323" t="s">
        <v>39</v>
      </c>
      <c r="G323" t="s">
        <v>40</v>
      </c>
      <c r="H323" t="s">
        <v>41</v>
      </c>
      <c r="I323" t="s">
        <v>42</v>
      </c>
      <c r="J323" t="s">
        <v>43</v>
      </c>
      <c r="K323" t="s">
        <v>44</v>
      </c>
      <c r="L323" t="s">
        <v>588</v>
      </c>
      <c r="M323" t="s">
        <v>46</v>
      </c>
      <c r="N323" t="s">
        <v>524</v>
      </c>
      <c r="O323" t="s">
        <v>589</v>
      </c>
      <c r="P323">
        <v>247</v>
      </c>
      <c r="Q323">
        <v>105</v>
      </c>
      <c r="R323">
        <v>8</v>
      </c>
      <c r="S323">
        <v>352</v>
      </c>
      <c r="T323">
        <v>2816</v>
      </c>
      <c r="U323">
        <v>7.7808285817815778E-2</v>
      </c>
    </row>
    <row r="324" spans="1:21" x14ac:dyDescent="0.25">
      <c r="A324">
        <v>161</v>
      </c>
      <c r="B324" t="s">
        <v>606</v>
      </c>
      <c r="C324" s="1">
        <v>43283</v>
      </c>
      <c r="D324" s="1">
        <v>43286</v>
      </c>
      <c r="E324" t="s">
        <v>50</v>
      </c>
      <c r="F324" t="s">
        <v>218</v>
      </c>
      <c r="G324" t="s">
        <v>219</v>
      </c>
      <c r="H324" t="s">
        <v>155</v>
      </c>
      <c r="I324" t="s">
        <v>42</v>
      </c>
      <c r="J324" t="s">
        <v>43</v>
      </c>
      <c r="K324" t="s">
        <v>44</v>
      </c>
      <c r="L324" t="s">
        <v>588</v>
      </c>
      <c r="M324" t="s">
        <v>46</v>
      </c>
      <c r="N324" t="s">
        <v>524</v>
      </c>
      <c r="O324" t="s">
        <v>589</v>
      </c>
      <c r="P324">
        <v>247</v>
      </c>
      <c r="Q324">
        <v>105</v>
      </c>
      <c r="R324">
        <v>6</v>
      </c>
      <c r="S324">
        <v>352</v>
      </c>
      <c r="T324">
        <v>2112</v>
      </c>
      <c r="U324">
        <v>0</v>
      </c>
    </row>
    <row r="325" spans="1:21" x14ac:dyDescent="0.25">
      <c r="A325">
        <v>164</v>
      </c>
      <c r="B325" t="s">
        <v>609</v>
      </c>
      <c r="C325" s="1">
        <v>43283</v>
      </c>
      <c r="D325" s="1">
        <v>43285</v>
      </c>
      <c r="E325" t="s">
        <v>50</v>
      </c>
      <c r="F325" t="s">
        <v>60</v>
      </c>
      <c r="G325" t="s">
        <v>61</v>
      </c>
      <c r="H325" t="s">
        <v>41</v>
      </c>
      <c r="I325" t="s">
        <v>42</v>
      </c>
      <c r="J325" t="s">
        <v>43</v>
      </c>
      <c r="K325" t="s">
        <v>44</v>
      </c>
      <c r="L325" t="s">
        <v>108</v>
      </c>
      <c r="M325" t="s">
        <v>63</v>
      </c>
      <c r="N325" t="s">
        <v>64</v>
      </c>
      <c r="O325" t="s">
        <v>109</v>
      </c>
      <c r="P325">
        <v>260</v>
      </c>
      <c r="Q325">
        <v>113</v>
      </c>
      <c r="R325">
        <v>10</v>
      </c>
      <c r="S325">
        <v>373</v>
      </c>
      <c r="T325">
        <v>3730</v>
      </c>
      <c r="U325">
        <v>0.13135012008498465</v>
      </c>
    </row>
    <row r="326" spans="1:21" x14ac:dyDescent="0.25">
      <c r="A326">
        <v>166</v>
      </c>
      <c r="B326" t="s">
        <v>611</v>
      </c>
      <c r="C326" s="1">
        <v>43285</v>
      </c>
      <c r="D326" s="1">
        <v>43287</v>
      </c>
      <c r="E326" t="s">
        <v>50</v>
      </c>
      <c r="F326" t="s">
        <v>60</v>
      </c>
      <c r="G326" t="s">
        <v>61</v>
      </c>
      <c r="H326" t="s">
        <v>41</v>
      </c>
      <c r="I326" t="s">
        <v>42</v>
      </c>
      <c r="J326" t="s">
        <v>43</v>
      </c>
      <c r="K326" t="s">
        <v>44</v>
      </c>
      <c r="L326" t="s">
        <v>55</v>
      </c>
      <c r="M326" t="s">
        <v>56</v>
      </c>
      <c r="N326" t="s">
        <v>57</v>
      </c>
      <c r="O326" t="s">
        <v>58</v>
      </c>
      <c r="P326">
        <v>1754</v>
      </c>
      <c r="Q326">
        <v>351</v>
      </c>
      <c r="R326">
        <v>15</v>
      </c>
      <c r="S326">
        <v>2105</v>
      </c>
      <c r="T326">
        <v>31575</v>
      </c>
      <c r="U326">
        <v>0.10190246978295869</v>
      </c>
    </row>
    <row r="327" spans="1:21" x14ac:dyDescent="0.25">
      <c r="A327">
        <v>170</v>
      </c>
      <c r="B327" t="s">
        <v>615</v>
      </c>
      <c r="C327" s="1">
        <v>43286</v>
      </c>
      <c r="D327" s="1">
        <v>43289</v>
      </c>
      <c r="E327" t="s">
        <v>50</v>
      </c>
      <c r="F327" t="s">
        <v>272</v>
      </c>
      <c r="G327" t="s">
        <v>273</v>
      </c>
      <c r="H327" t="s">
        <v>155</v>
      </c>
      <c r="I327" t="s">
        <v>274</v>
      </c>
      <c r="J327" t="s">
        <v>43</v>
      </c>
      <c r="K327" t="s">
        <v>44</v>
      </c>
      <c r="L327" t="s">
        <v>552</v>
      </c>
      <c r="M327" t="s">
        <v>46</v>
      </c>
      <c r="N327" t="s">
        <v>524</v>
      </c>
      <c r="O327" t="s">
        <v>553</v>
      </c>
      <c r="P327">
        <v>90</v>
      </c>
      <c r="Q327">
        <v>39</v>
      </c>
      <c r="R327">
        <v>2</v>
      </c>
      <c r="S327">
        <v>129</v>
      </c>
      <c r="T327">
        <v>258</v>
      </c>
      <c r="U327">
        <v>7.7342388969157461E-2</v>
      </c>
    </row>
    <row r="328" spans="1:21" x14ac:dyDescent="0.25">
      <c r="A328">
        <v>172</v>
      </c>
      <c r="B328" t="s">
        <v>617</v>
      </c>
      <c r="C328" s="1">
        <v>43286</v>
      </c>
      <c r="D328" s="1">
        <v>43293</v>
      </c>
      <c r="E328" t="s">
        <v>38</v>
      </c>
      <c r="F328" t="s">
        <v>95</v>
      </c>
      <c r="G328" t="s">
        <v>96</v>
      </c>
      <c r="H328" t="s">
        <v>41</v>
      </c>
      <c r="I328" t="s">
        <v>97</v>
      </c>
      <c r="J328" t="s">
        <v>43</v>
      </c>
      <c r="K328" t="s">
        <v>44</v>
      </c>
      <c r="L328" t="s">
        <v>600</v>
      </c>
      <c r="M328" t="s">
        <v>46</v>
      </c>
      <c r="N328" t="s">
        <v>524</v>
      </c>
      <c r="O328" t="s">
        <v>601</v>
      </c>
      <c r="P328">
        <v>211</v>
      </c>
      <c r="Q328">
        <v>47</v>
      </c>
      <c r="R328">
        <v>13</v>
      </c>
      <c r="S328">
        <v>258</v>
      </c>
      <c r="T328">
        <v>3354</v>
      </c>
      <c r="U328">
        <v>1.1378652728144215E-2</v>
      </c>
    </row>
    <row r="329" spans="1:21" x14ac:dyDescent="0.25">
      <c r="A329">
        <v>173</v>
      </c>
      <c r="B329" t="s">
        <v>618</v>
      </c>
      <c r="C329" s="1">
        <v>43286</v>
      </c>
      <c r="D329" s="1">
        <v>43291</v>
      </c>
      <c r="E329" t="s">
        <v>38</v>
      </c>
      <c r="F329" t="s">
        <v>95</v>
      </c>
      <c r="G329" t="s">
        <v>96</v>
      </c>
      <c r="H329" t="s">
        <v>41</v>
      </c>
      <c r="I329" t="s">
        <v>97</v>
      </c>
      <c r="J329" t="s">
        <v>43</v>
      </c>
      <c r="K329" t="s">
        <v>44</v>
      </c>
      <c r="L329" t="s">
        <v>121</v>
      </c>
      <c r="M329" t="s">
        <v>56</v>
      </c>
      <c r="N329" t="s">
        <v>57</v>
      </c>
      <c r="O329" t="s">
        <v>122</v>
      </c>
      <c r="P329">
        <v>1179</v>
      </c>
      <c r="Q329">
        <v>402</v>
      </c>
      <c r="R329">
        <v>13</v>
      </c>
      <c r="S329">
        <v>1581</v>
      </c>
      <c r="T329">
        <v>20553</v>
      </c>
      <c r="U329">
        <v>1.1378652728144215E-2</v>
      </c>
    </row>
    <row r="330" spans="1:21" x14ac:dyDescent="0.25">
      <c r="A330">
        <v>175</v>
      </c>
      <c r="B330" t="s">
        <v>620</v>
      </c>
      <c r="C330" s="1">
        <v>43288</v>
      </c>
      <c r="D330" s="1">
        <v>43295</v>
      </c>
      <c r="E330" t="s">
        <v>38</v>
      </c>
      <c r="F330" t="s">
        <v>218</v>
      </c>
      <c r="G330" t="s">
        <v>219</v>
      </c>
      <c r="H330" t="s">
        <v>155</v>
      </c>
      <c r="I330" t="s">
        <v>42</v>
      </c>
      <c r="J330" t="s">
        <v>43</v>
      </c>
      <c r="K330" t="s">
        <v>44</v>
      </c>
      <c r="L330" t="s">
        <v>244</v>
      </c>
      <c r="M330" t="s">
        <v>63</v>
      </c>
      <c r="N330" t="s">
        <v>245</v>
      </c>
      <c r="O330" t="s">
        <v>246</v>
      </c>
      <c r="P330">
        <v>576</v>
      </c>
      <c r="Q330">
        <v>213</v>
      </c>
      <c r="R330">
        <v>4</v>
      </c>
      <c r="S330">
        <v>789</v>
      </c>
      <c r="T330">
        <v>3156</v>
      </c>
      <c r="U330">
        <v>6.9271292217426297E-2</v>
      </c>
    </row>
    <row r="331" spans="1:21" x14ac:dyDescent="0.25">
      <c r="A331">
        <v>183</v>
      </c>
      <c r="B331" t="s">
        <v>628</v>
      </c>
      <c r="C331" s="1">
        <v>43299</v>
      </c>
      <c r="D331" s="1">
        <v>43306</v>
      </c>
      <c r="E331" t="s">
        <v>38</v>
      </c>
      <c r="F331" t="s">
        <v>39</v>
      </c>
      <c r="G331" t="s">
        <v>40</v>
      </c>
      <c r="H331" t="s">
        <v>41</v>
      </c>
      <c r="I331" t="s">
        <v>42</v>
      </c>
      <c r="J331" t="s">
        <v>43</v>
      </c>
      <c r="K331" t="s">
        <v>44</v>
      </c>
      <c r="L331" t="s">
        <v>121</v>
      </c>
      <c r="M331" t="s">
        <v>56</v>
      </c>
      <c r="N331" t="s">
        <v>57</v>
      </c>
      <c r="O331" t="s">
        <v>122</v>
      </c>
      <c r="P331">
        <v>1179</v>
      </c>
      <c r="Q331">
        <v>402</v>
      </c>
      <c r="R331">
        <v>1</v>
      </c>
      <c r="S331">
        <v>1581</v>
      </c>
      <c r="T331">
        <v>1581</v>
      </c>
      <c r="U331">
        <v>0.13832198399423132</v>
      </c>
    </row>
    <row r="332" spans="1:21" x14ac:dyDescent="0.25">
      <c r="A332">
        <v>186</v>
      </c>
      <c r="B332" t="s">
        <v>631</v>
      </c>
      <c r="C332" s="1">
        <v>43301</v>
      </c>
      <c r="D332" s="1">
        <v>43308</v>
      </c>
      <c r="E332" t="s">
        <v>38</v>
      </c>
      <c r="F332" t="s">
        <v>153</v>
      </c>
      <c r="G332" t="s">
        <v>154</v>
      </c>
      <c r="H332" t="s">
        <v>155</v>
      </c>
      <c r="I332" t="s">
        <v>42</v>
      </c>
      <c r="J332" t="s">
        <v>43</v>
      </c>
      <c r="K332" t="s">
        <v>44</v>
      </c>
      <c r="L332" t="s">
        <v>364</v>
      </c>
      <c r="M332" t="s">
        <v>56</v>
      </c>
      <c r="N332" t="s">
        <v>284</v>
      </c>
      <c r="O332" t="s">
        <v>365</v>
      </c>
      <c r="P332">
        <v>247</v>
      </c>
      <c r="Q332">
        <v>125</v>
      </c>
      <c r="R332">
        <v>6</v>
      </c>
      <c r="S332">
        <v>372</v>
      </c>
      <c r="T332">
        <v>2232</v>
      </c>
      <c r="U332">
        <v>8.3387879691293174E-2</v>
      </c>
    </row>
    <row r="333" spans="1:21" x14ac:dyDescent="0.25">
      <c r="A333">
        <v>187</v>
      </c>
      <c r="B333" t="s">
        <v>632</v>
      </c>
      <c r="C333" s="1">
        <v>43301</v>
      </c>
      <c r="D333" s="1">
        <v>43306</v>
      </c>
      <c r="E333" t="s">
        <v>38</v>
      </c>
      <c r="F333" t="s">
        <v>153</v>
      </c>
      <c r="G333" t="s">
        <v>154</v>
      </c>
      <c r="H333" t="s">
        <v>155</v>
      </c>
      <c r="I333" t="s">
        <v>42</v>
      </c>
      <c r="J333" t="s">
        <v>43</v>
      </c>
      <c r="K333" t="s">
        <v>44</v>
      </c>
      <c r="L333" t="s">
        <v>176</v>
      </c>
      <c r="M333" t="s">
        <v>63</v>
      </c>
      <c r="N333" t="s">
        <v>64</v>
      </c>
      <c r="O333" t="s">
        <v>177</v>
      </c>
      <c r="P333">
        <v>290</v>
      </c>
      <c r="Q333">
        <v>97</v>
      </c>
      <c r="R333">
        <v>6</v>
      </c>
      <c r="S333">
        <v>387</v>
      </c>
      <c r="T333">
        <v>2322</v>
      </c>
      <c r="U333">
        <v>8.3387879691293174E-2</v>
      </c>
    </row>
    <row r="334" spans="1:21" x14ac:dyDescent="0.25">
      <c r="A334">
        <v>199</v>
      </c>
      <c r="B334" t="s">
        <v>644</v>
      </c>
      <c r="C334" s="1">
        <v>43316</v>
      </c>
      <c r="D334" s="1">
        <v>43318</v>
      </c>
      <c r="E334" t="s">
        <v>50</v>
      </c>
      <c r="F334" t="s">
        <v>60</v>
      </c>
      <c r="G334" t="s">
        <v>61</v>
      </c>
      <c r="H334" t="s">
        <v>41</v>
      </c>
      <c r="I334" t="s">
        <v>42</v>
      </c>
      <c r="J334" t="s">
        <v>43</v>
      </c>
      <c r="K334" t="s">
        <v>44</v>
      </c>
      <c r="L334" t="s">
        <v>176</v>
      </c>
      <c r="M334" t="s">
        <v>63</v>
      </c>
      <c r="N334" t="s">
        <v>64</v>
      </c>
      <c r="O334" t="s">
        <v>177</v>
      </c>
      <c r="P334">
        <v>290</v>
      </c>
      <c r="Q334">
        <v>97</v>
      </c>
      <c r="R334">
        <v>15</v>
      </c>
      <c r="S334">
        <v>387</v>
      </c>
      <c r="T334">
        <v>5805</v>
      </c>
      <c r="U334">
        <v>0.10190246978295869</v>
      </c>
    </row>
    <row r="335" spans="1:21" x14ac:dyDescent="0.25">
      <c r="A335">
        <v>200</v>
      </c>
      <c r="B335" t="s">
        <v>645</v>
      </c>
      <c r="C335" s="1">
        <v>43317</v>
      </c>
      <c r="D335" s="1">
        <v>43324</v>
      </c>
      <c r="E335" t="s">
        <v>38</v>
      </c>
      <c r="F335" t="s">
        <v>153</v>
      </c>
      <c r="G335" t="s">
        <v>154</v>
      </c>
      <c r="H335" t="s">
        <v>155</v>
      </c>
      <c r="I335" t="s">
        <v>42</v>
      </c>
      <c r="J335" t="s">
        <v>43</v>
      </c>
      <c r="K335" t="s">
        <v>44</v>
      </c>
      <c r="L335" t="s">
        <v>208</v>
      </c>
      <c r="M335" t="s">
        <v>63</v>
      </c>
      <c r="N335" t="s">
        <v>64</v>
      </c>
      <c r="O335" t="s">
        <v>209</v>
      </c>
      <c r="P335">
        <v>280</v>
      </c>
      <c r="Q335">
        <v>104</v>
      </c>
      <c r="R335">
        <v>4</v>
      </c>
      <c r="S335">
        <v>384</v>
      </c>
      <c r="T335">
        <v>1536</v>
      </c>
      <c r="U335">
        <v>0</v>
      </c>
    </row>
    <row r="336" spans="1:21" x14ac:dyDescent="0.25">
      <c r="A336">
        <v>203</v>
      </c>
      <c r="B336" t="s">
        <v>648</v>
      </c>
      <c r="C336" s="1">
        <v>43318</v>
      </c>
      <c r="D336" s="1">
        <v>43321</v>
      </c>
      <c r="E336" t="s">
        <v>50</v>
      </c>
      <c r="F336" t="s">
        <v>60</v>
      </c>
      <c r="G336" t="s">
        <v>61</v>
      </c>
      <c r="H336" t="s">
        <v>41</v>
      </c>
      <c r="I336" t="s">
        <v>42</v>
      </c>
      <c r="J336" t="s">
        <v>43</v>
      </c>
      <c r="K336" t="s">
        <v>44</v>
      </c>
      <c r="L336" t="s">
        <v>406</v>
      </c>
      <c r="M336" t="s">
        <v>46</v>
      </c>
      <c r="N336" t="s">
        <v>378</v>
      </c>
      <c r="O336" t="s">
        <v>407</v>
      </c>
      <c r="P336">
        <v>180</v>
      </c>
      <c r="Q336">
        <v>64</v>
      </c>
      <c r="R336">
        <v>8</v>
      </c>
      <c r="S336">
        <v>244</v>
      </c>
      <c r="T336">
        <v>1952</v>
      </c>
      <c r="U336">
        <v>0.05</v>
      </c>
    </row>
    <row r="337" spans="1:21" x14ac:dyDescent="0.25">
      <c r="A337">
        <v>204</v>
      </c>
      <c r="B337" t="s">
        <v>649</v>
      </c>
      <c r="C337" s="1">
        <v>43321</v>
      </c>
      <c r="D337" s="1">
        <v>43322</v>
      </c>
      <c r="E337" t="s">
        <v>124</v>
      </c>
      <c r="F337" t="s">
        <v>153</v>
      </c>
      <c r="G337" t="s">
        <v>154</v>
      </c>
      <c r="H337" t="s">
        <v>155</v>
      </c>
      <c r="I337" t="s">
        <v>42</v>
      </c>
      <c r="J337" t="s">
        <v>43</v>
      </c>
      <c r="K337" t="s">
        <v>44</v>
      </c>
      <c r="L337" t="s">
        <v>312</v>
      </c>
      <c r="M337" t="s">
        <v>56</v>
      </c>
      <c r="N337" t="s">
        <v>284</v>
      </c>
      <c r="O337" t="s">
        <v>313</v>
      </c>
      <c r="P337">
        <v>469</v>
      </c>
      <c r="Q337">
        <v>95</v>
      </c>
      <c r="R337">
        <v>14</v>
      </c>
      <c r="S337">
        <v>564</v>
      </c>
      <c r="T337">
        <v>7896</v>
      </c>
      <c r="U337">
        <v>0.05</v>
      </c>
    </row>
    <row r="338" spans="1:21" x14ac:dyDescent="0.25">
      <c r="A338">
        <v>205</v>
      </c>
      <c r="B338" t="s">
        <v>650</v>
      </c>
      <c r="C338" s="1">
        <v>43321</v>
      </c>
      <c r="D338" s="1">
        <v>43323</v>
      </c>
      <c r="E338" t="s">
        <v>50</v>
      </c>
      <c r="F338" t="s">
        <v>153</v>
      </c>
      <c r="G338" t="s">
        <v>154</v>
      </c>
      <c r="H338" t="s">
        <v>155</v>
      </c>
      <c r="I338" t="s">
        <v>42</v>
      </c>
      <c r="J338" t="s">
        <v>43</v>
      </c>
      <c r="K338" t="s">
        <v>44</v>
      </c>
      <c r="L338" t="s">
        <v>381</v>
      </c>
      <c r="M338" t="s">
        <v>63</v>
      </c>
      <c r="N338" t="s">
        <v>245</v>
      </c>
      <c r="O338" t="s">
        <v>382</v>
      </c>
      <c r="P338">
        <v>501</v>
      </c>
      <c r="Q338">
        <v>87</v>
      </c>
      <c r="R338">
        <v>12</v>
      </c>
      <c r="S338">
        <v>588</v>
      </c>
      <c r="T338">
        <v>7056</v>
      </c>
      <c r="U338">
        <v>7.0000000000000007E-2</v>
      </c>
    </row>
    <row r="339" spans="1:21" x14ac:dyDescent="0.25">
      <c r="A339">
        <v>206</v>
      </c>
      <c r="B339" t="s">
        <v>651</v>
      </c>
      <c r="C339" s="1">
        <v>43321</v>
      </c>
      <c r="D339" s="1">
        <v>43323</v>
      </c>
      <c r="E339" t="s">
        <v>50</v>
      </c>
      <c r="F339" t="s">
        <v>153</v>
      </c>
      <c r="G339" t="s">
        <v>154</v>
      </c>
      <c r="H339" t="s">
        <v>155</v>
      </c>
      <c r="I339" t="s">
        <v>42</v>
      </c>
      <c r="J339" t="s">
        <v>43</v>
      </c>
      <c r="K339" t="s">
        <v>44</v>
      </c>
      <c r="L339" t="s">
        <v>374</v>
      </c>
      <c r="M339" t="s">
        <v>56</v>
      </c>
      <c r="N339" t="s">
        <v>284</v>
      </c>
      <c r="O339" t="s">
        <v>375</v>
      </c>
      <c r="P339">
        <v>264</v>
      </c>
      <c r="Q339">
        <v>75</v>
      </c>
      <c r="R339">
        <v>12</v>
      </c>
      <c r="S339">
        <v>339</v>
      </c>
      <c r="T339">
        <v>4068</v>
      </c>
      <c r="U339">
        <v>7.0000000000000007E-2</v>
      </c>
    </row>
    <row r="340" spans="1:21" x14ac:dyDescent="0.25">
      <c r="A340">
        <v>209</v>
      </c>
      <c r="B340" t="s">
        <v>654</v>
      </c>
      <c r="C340" s="1">
        <v>43327</v>
      </c>
      <c r="D340" s="1">
        <v>43328</v>
      </c>
      <c r="E340" t="s">
        <v>81</v>
      </c>
      <c r="F340" t="s">
        <v>95</v>
      </c>
      <c r="G340" t="s">
        <v>96</v>
      </c>
      <c r="H340" t="s">
        <v>41</v>
      </c>
      <c r="I340" t="s">
        <v>97</v>
      </c>
      <c r="J340" t="s">
        <v>43</v>
      </c>
      <c r="K340" t="s">
        <v>44</v>
      </c>
      <c r="L340" t="s">
        <v>579</v>
      </c>
      <c r="M340" t="s">
        <v>63</v>
      </c>
      <c r="N340" t="s">
        <v>546</v>
      </c>
      <c r="O340" t="s">
        <v>580</v>
      </c>
      <c r="P340">
        <v>32</v>
      </c>
      <c r="Q340">
        <v>7</v>
      </c>
      <c r="R340">
        <v>5</v>
      </c>
      <c r="S340">
        <v>39</v>
      </c>
      <c r="T340">
        <v>195</v>
      </c>
      <c r="U340">
        <v>0.12126992922421241</v>
      </c>
    </row>
    <row r="341" spans="1:21" x14ac:dyDescent="0.25">
      <c r="A341">
        <v>210</v>
      </c>
      <c r="B341" t="s">
        <v>655</v>
      </c>
      <c r="C341" s="1">
        <v>43329</v>
      </c>
      <c r="D341" s="1">
        <v>43336</v>
      </c>
      <c r="E341" t="s">
        <v>38</v>
      </c>
      <c r="F341" t="s">
        <v>242</v>
      </c>
      <c r="G341" t="s">
        <v>243</v>
      </c>
      <c r="H341" t="s">
        <v>155</v>
      </c>
      <c r="I341" t="s">
        <v>42</v>
      </c>
      <c r="J341" t="s">
        <v>43</v>
      </c>
      <c r="K341" t="s">
        <v>44</v>
      </c>
      <c r="L341" t="s">
        <v>105</v>
      </c>
      <c r="M341" t="s">
        <v>56</v>
      </c>
      <c r="N341" t="s">
        <v>57</v>
      </c>
      <c r="O341" t="s">
        <v>106</v>
      </c>
      <c r="P341">
        <v>400</v>
      </c>
      <c r="Q341">
        <v>104</v>
      </c>
      <c r="R341">
        <v>17</v>
      </c>
      <c r="S341">
        <v>504</v>
      </c>
      <c r="T341">
        <v>8568</v>
      </c>
      <c r="U341">
        <v>0.08</v>
      </c>
    </row>
    <row r="342" spans="1:21" x14ac:dyDescent="0.25">
      <c r="A342">
        <v>211</v>
      </c>
      <c r="B342" t="s">
        <v>656</v>
      </c>
      <c r="C342" s="1">
        <v>43329</v>
      </c>
      <c r="D342" s="1">
        <v>43336</v>
      </c>
      <c r="E342" t="s">
        <v>38</v>
      </c>
      <c r="F342" t="s">
        <v>242</v>
      </c>
      <c r="G342" t="s">
        <v>243</v>
      </c>
      <c r="H342" t="s">
        <v>155</v>
      </c>
      <c r="I342" t="s">
        <v>42</v>
      </c>
      <c r="J342" t="s">
        <v>43</v>
      </c>
      <c r="K342" t="s">
        <v>44</v>
      </c>
      <c r="L342" t="s">
        <v>85</v>
      </c>
      <c r="M342" t="s">
        <v>46</v>
      </c>
      <c r="N342" t="s">
        <v>47</v>
      </c>
      <c r="O342" t="s">
        <v>86</v>
      </c>
      <c r="P342">
        <v>230</v>
      </c>
      <c r="Q342">
        <v>82</v>
      </c>
      <c r="R342">
        <v>17</v>
      </c>
      <c r="S342">
        <v>312</v>
      </c>
      <c r="T342">
        <v>5304</v>
      </c>
      <c r="U342">
        <v>0.08</v>
      </c>
    </row>
    <row r="343" spans="1:21" x14ac:dyDescent="0.25">
      <c r="A343">
        <v>212</v>
      </c>
      <c r="B343" t="s">
        <v>657</v>
      </c>
      <c r="C343" s="1">
        <v>43330</v>
      </c>
      <c r="D343" s="1">
        <v>43335</v>
      </c>
      <c r="E343" t="s">
        <v>38</v>
      </c>
      <c r="F343" t="s">
        <v>153</v>
      </c>
      <c r="G343" t="s">
        <v>154</v>
      </c>
      <c r="H343" t="s">
        <v>155</v>
      </c>
      <c r="I343" t="s">
        <v>42</v>
      </c>
      <c r="J343" t="s">
        <v>43</v>
      </c>
      <c r="K343" t="s">
        <v>44</v>
      </c>
      <c r="L343" t="s">
        <v>173</v>
      </c>
      <c r="M343" t="s">
        <v>46</v>
      </c>
      <c r="N343" t="s">
        <v>47</v>
      </c>
      <c r="O343" t="s">
        <v>174</v>
      </c>
      <c r="P343">
        <v>226</v>
      </c>
      <c r="Q343">
        <v>105</v>
      </c>
      <c r="R343">
        <v>16</v>
      </c>
      <c r="S343">
        <v>331</v>
      </c>
      <c r="T343">
        <v>5296</v>
      </c>
      <c r="U343">
        <v>0.05</v>
      </c>
    </row>
    <row r="344" spans="1:21" x14ac:dyDescent="0.25">
      <c r="A344">
        <v>213</v>
      </c>
      <c r="B344" t="s">
        <v>658</v>
      </c>
      <c r="C344" s="1">
        <v>43330</v>
      </c>
      <c r="D344" s="1">
        <v>43337</v>
      </c>
      <c r="E344" t="s">
        <v>38</v>
      </c>
      <c r="F344" t="s">
        <v>39</v>
      </c>
      <c r="G344" t="s">
        <v>40</v>
      </c>
      <c r="H344" t="s">
        <v>41</v>
      </c>
      <c r="I344" t="s">
        <v>42</v>
      </c>
      <c r="J344" t="s">
        <v>43</v>
      </c>
      <c r="K344" t="s">
        <v>44</v>
      </c>
      <c r="L344" t="s">
        <v>368</v>
      </c>
      <c r="M344" t="s">
        <v>56</v>
      </c>
      <c r="N344" t="s">
        <v>284</v>
      </c>
      <c r="O344" t="s">
        <v>369</v>
      </c>
      <c r="P344">
        <v>465</v>
      </c>
      <c r="Q344">
        <v>93</v>
      </c>
      <c r="R344">
        <v>1</v>
      </c>
      <c r="S344">
        <v>558</v>
      </c>
      <c r="T344">
        <v>558</v>
      </c>
      <c r="U344">
        <v>0.13832198399423132</v>
      </c>
    </row>
    <row r="345" spans="1:21" x14ac:dyDescent="0.25">
      <c r="A345">
        <v>224</v>
      </c>
      <c r="B345" t="s">
        <v>669</v>
      </c>
      <c r="C345" s="1">
        <v>43348</v>
      </c>
      <c r="D345" s="1">
        <v>43353</v>
      </c>
      <c r="E345" t="s">
        <v>38</v>
      </c>
      <c r="F345" t="s">
        <v>60</v>
      </c>
      <c r="G345" t="s">
        <v>61</v>
      </c>
      <c r="H345" t="s">
        <v>41</v>
      </c>
      <c r="I345" t="s">
        <v>42</v>
      </c>
      <c r="J345" t="s">
        <v>43</v>
      </c>
      <c r="K345" t="s">
        <v>44</v>
      </c>
      <c r="L345" t="s">
        <v>390</v>
      </c>
      <c r="M345" t="s">
        <v>46</v>
      </c>
      <c r="N345" t="s">
        <v>378</v>
      </c>
      <c r="O345" t="s">
        <v>391</v>
      </c>
      <c r="P345">
        <v>240</v>
      </c>
      <c r="Q345">
        <v>59</v>
      </c>
      <c r="R345">
        <v>1</v>
      </c>
      <c r="S345">
        <v>299</v>
      </c>
      <c r="T345">
        <v>299</v>
      </c>
      <c r="U345">
        <v>6.2053198095972824E-2</v>
      </c>
    </row>
    <row r="346" spans="1:21" x14ac:dyDescent="0.25">
      <c r="A346">
        <v>225</v>
      </c>
      <c r="B346" t="s">
        <v>670</v>
      </c>
      <c r="C346" s="1">
        <v>43348</v>
      </c>
      <c r="D346" s="1">
        <v>43351</v>
      </c>
      <c r="E346" t="s">
        <v>50</v>
      </c>
      <c r="F346" t="s">
        <v>272</v>
      </c>
      <c r="G346" t="s">
        <v>273</v>
      </c>
      <c r="H346" t="s">
        <v>155</v>
      </c>
      <c r="I346" t="s">
        <v>274</v>
      </c>
      <c r="J346" t="s">
        <v>43</v>
      </c>
      <c r="K346" t="s">
        <v>44</v>
      </c>
      <c r="L346" t="s">
        <v>461</v>
      </c>
      <c r="M346" t="s">
        <v>63</v>
      </c>
      <c r="N346" t="s">
        <v>245</v>
      </c>
      <c r="O346" t="s">
        <v>462</v>
      </c>
      <c r="P346">
        <v>1003</v>
      </c>
      <c r="Q346">
        <v>392</v>
      </c>
      <c r="R346">
        <v>2</v>
      </c>
      <c r="S346">
        <v>1395</v>
      </c>
      <c r="T346">
        <v>2790</v>
      </c>
      <c r="U346">
        <v>7.7342388969157461E-2</v>
      </c>
    </row>
    <row r="347" spans="1:21" x14ac:dyDescent="0.25">
      <c r="A347">
        <v>230</v>
      </c>
      <c r="B347" t="s">
        <v>675</v>
      </c>
      <c r="C347" s="1">
        <v>43352</v>
      </c>
      <c r="D347" s="1">
        <v>43355</v>
      </c>
      <c r="E347" t="s">
        <v>50</v>
      </c>
      <c r="F347" t="s">
        <v>272</v>
      </c>
      <c r="G347" t="s">
        <v>273</v>
      </c>
      <c r="H347" t="s">
        <v>155</v>
      </c>
      <c r="I347" t="s">
        <v>274</v>
      </c>
      <c r="J347" t="s">
        <v>43</v>
      </c>
      <c r="K347" t="s">
        <v>44</v>
      </c>
      <c r="L347" t="s">
        <v>488</v>
      </c>
      <c r="M347" t="s">
        <v>46</v>
      </c>
      <c r="N347" t="s">
        <v>425</v>
      </c>
      <c r="O347" t="s">
        <v>489</v>
      </c>
      <c r="P347">
        <v>4970</v>
      </c>
      <c r="Q347">
        <v>1840</v>
      </c>
      <c r="R347">
        <v>11</v>
      </c>
      <c r="S347">
        <v>6810</v>
      </c>
      <c r="T347">
        <v>74910</v>
      </c>
      <c r="U347">
        <v>0.16604003444712784</v>
      </c>
    </row>
    <row r="348" spans="1:21" x14ac:dyDescent="0.25">
      <c r="A348">
        <v>231</v>
      </c>
      <c r="B348" t="s">
        <v>676</v>
      </c>
      <c r="C348" s="1">
        <v>43352</v>
      </c>
      <c r="D348" s="1">
        <v>43355</v>
      </c>
      <c r="E348" t="s">
        <v>50</v>
      </c>
      <c r="F348" t="s">
        <v>272</v>
      </c>
      <c r="G348" t="s">
        <v>273</v>
      </c>
      <c r="H348" t="s">
        <v>155</v>
      </c>
      <c r="I348" t="s">
        <v>274</v>
      </c>
      <c r="J348" t="s">
        <v>43</v>
      </c>
      <c r="K348" t="s">
        <v>44</v>
      </c>
      <c r="L348" t="s">
        <v>381</v>
      </c>
      <c r="M348" t="s">
        <v>63</v>
      </c>
      <c r="N348" t="s">
        <v>245</v>
      </c>
      <c r="O348" t="s">
        <v>382</v>
      </c>
      <c r="P348">
        <v>501</v>
      </c>
      <c r="Q348">
        <v>87</v>
      </c>
      <c r="R348">
        <v>11</v>
      </c>
      <c r="S348">
        <v>588</v>
      </c>
      <c r="T348">
        <v>6468</v>
      </c>
      <c r="U348">
        <v>0.16604003444712784</v>
      </c>
    </row>
    <row r="349" spans="1:21" x14ac:dyDescent="0.25">
      <c r="A349">
        <v>254</v>
      </c>
      <c r="B349" t="s">
        <v>699</v>
      </c>
      <c r="C349" s="1">
        <v>43379</v>
      </c>
      <c r="D349" s="1">
        <v>43386</v>
      </c>
      <c r="E349" t="s">
        <v>38</v>
      </c>
      <c r="F349" t="s">
        <v>39</v>
      </c>
      <c r="G349" t="s">
        <v>40</v>
      </c>
      <c r="H349" t="s">
        <v>41</v>
      </c>
      <c r="I349" t="s">
        <v>42</v>
      </c>
      <c r="J349" t="s">
        <v>43</v>
      </c>
      <c r="K349" t="s">
        <v>44</v>
      </c>
      <c r="L349" t="s">
        <v>399</v>
      </c>
      <c r="M349" t="s">
        <v>46</v>
      </c>
      <c r="N349" t="s">
        <v>378</v>
      </c>
      <c r="O349" t="s">
        <v>400</v>
      </c>
      <c r="P349">
        <v>240</v>
      </c>
      <c r="Q349">
        <v>75</v>
      </c>
      <c r="R349">
        <v>11</v>
      </c>
      <c r="S349">
        <v>315</v>
      </c>
      <c r="T349">
        <v>3465</v>
      </c>
      <c r="U349">
        <v>7.4904660136339132E-2</v>
      </c>
    </row>
    <row r="350" spans="1:21" x14ac:dyDescent="0.25">
      <c r="A350">
        <v>255</v>
      </c>
      <c r="B350" t="s">
        <v>700</v>
      </c>
      <c r="C350" s="1">
        <v>43379</v>
      </c>
      <c r="D350" s="1">
        <v>43381</v>
      </c>
      <c r="E350" t="s">
        <v>50</v>
      </c>
      <c r="F350" t="s">
        <v>60</v>
      </c>
      <c r="G350" t="s">
        <v>61</v>
      </c>
      <c r="H350" t="s">
        <v>41</v>
      </c>
      <c r="I350" t="s">
        <v>42</v>
      </c>
      <c r="J350" t="s">
        <v>43</v>
      </c>
      <c r="K350" t="s">
        <v>44</v>
      </c>
      <c r="L350" t="s">
        <v>156</v>
      </c>
      <c r="M350" t="s">
        <v>56</v>
      </c>
      <c r="N350" t="s">
        <v>57</v>
      </c>
      <c r="O350" t="s">
        <v>157</v>
      </c>
      <c r="P350">
        <v>1747</v>
      </c>
      <c r="Q350">
        <v>752</v>
      </c>
      <c r="R350">
        <v>8</v>
      </c>
      <c r="S350">
        <v>2499</v>
      </c>
      <c r="T350">
        <v>19992</v>
      </c>
      <c r="U350">
        <v>0.05</v>
      </c>
    </row>
    <row r="351" spans="1:21" x14ac:dyDescent="0.25">
      <c r="A351">
        <v>257</v>
      </c>
      <c r="B351" t="s">
        <v>702</v>
      </c>
      <c r="C351" s="1">
        <v>43384</v>
      </c>
      <c r="D351" s="1">
        <v>43384</v>
      </c>
      <c r="E351" t="s">
        <v>81</v>
      </c>
      <c r="F351" t="s">
        <v>242</v>
      </c>
      <c r="G351" t="s">
        <v>243</v>
      </c>
      <c r="H351" t="s">
        <v>155</v>
      </c>
      <c r="I351" t="s">
        <v>42</v>
      </c>
      <c r="J351" t="s">
        <v>43</v>
      </c>
      <c r="K351" t="s">
        <v>44</v>
      </c>
      <c r="L351" t="s">
        <v>159</v>
      </c>
      <c r="M351" t="s">
        <v>46</v>
      </c>
      <c r="N351" t="s">
        <v>47</v>
      </c>
      <c r="O351" t="s">
        <v>160</v>
      </c>
      <c r="P351">
        <v>300</v>
      </c>
      <c r="Q351">
        <v>106</v>
      </c>
      <c r="R351">
        <v>9</v>
      </c>
      <c r="S351">
        <v>406</v>
      </c>
      <c r="T351">
        <v>3654</v>
      </c>
      <c r="U351">
        <v>5.4255631283360216E-2</v>
      </c>
    </row>
    <row r="352" spans="1:21" x14ac:dyDescent="0.25">
      <c r="A352">
        <v>258</v>
      </c>
      <c r="B352" t="s">
        <v>703</v>
      </c>
      <c r="C352" s="1">
        <v>43384</v>
      </c>
      <c r="D352" s="1">
        <v>43384</v>
      </c>
      <c r="E352" t="s">
        <v>81</v>
      </c>
      <c r="F352" t="s">
        <v>242</v>
      </c>
      <c r="G352" t="s">
        <v>243</v>
      </c>
      <c r="H352" t="s">
        <v>155</v>
      </c>
      <c r="I352" t="s">
        <v>42</v>
      </c>
      <c r="J352" t="s">
        <v>43</v>
      </c>
      <c r="K352" t="s">
        <v>44</v>
      </c>
      <c r="L352" t="s">
        <v>549</v>
      </c>
      <c r="M352" t="s">
        <v>46</v>
      </c>
      <c r="N352" t="s">
        <v>524</v>
      </c>
      <c r="O352" t="s">
        <v>550</v>
      </c>
      <c r="P352">
        <v>90</v>
      </c>
      <c r="Q352">
        <v>20</v>
      </c>
      <c r="R352">
        <v>9</v>
      </c>
      <c r="S352">
        <v>110</v>
      </c>
      <c r="T352">
        <v>990</v>
      </c>
      <c r="U352">
        <v>5.4255631283360216E-2</v>
      </c>
    </row>
    <row r="353" spans="1:21" x14ac:dyDescent="0.25">
      <c r="A353">
        <v>261</v>
      </c>
      <c r="B353" t="s">
        <v>706</v>
      </c>
      <c r="C353" s="1">
        <v>43391</v>
      </c>
      <c r="D353" s="1">
        <v>43396</v>
      </c>
      <c r="E353" t="s">
        <v>38</v>
      </c>
      <c r="F353" t="s">
        <v>39</v>
      </c>
      <c r="G353" t="s">
        <v>40</v>
      </c>
      <c r="H353" t="s">
        <v>41</v>
      </c>
      <c r="I353" t="s">
        <v>42</v>
      </c>
      <c r="J353" t="s">
        <v>43</v>
      </c>
      <c r="K353" t="s">
        <v>44</v>
      </c>
      <c r="L353" t="s">
        <v>335</v>
      </c>
      <c r="M353" t="s">
        <v>56</v>
      </c>
      <c r="N353" t="s">
        <v>284</v>
      </c>
      <c r="O353" t="s">
        <v>336</v>
      </c>
      <c r="P353">
        <v>598</v>
      </c>
      <c r="Q353">
        <v>103</v>
      </c>
      <c r="R353">
        <v>1</v>
      </c>
      <c r="S353">
        <v>701</v>
      </c>
      <c r="T353">
        <v>701</v>
      </c>
      <c r="U353">
        <v>0.13832198399423132</v>
      </c>
    </row>
    <row r="354" spans="1:21" x14ac:dyDescent="0.25">
      <c r="A354">
        <v>271</v>
      </c>
      <c r="B354" t="s">
        <v>716</v>
      </c>
      <c r="C354" s="1">
        <v>43405</v>
      </c>
      <c r="D354" s="1">
        <v>43407</v>
      </c>
      <c r="E354" t="s">
        <v>50</v>
      </c>
      <c r="F354" t="s">
        <v>39</v>
      </c>
      <c r="G354" t="s">
        <v>40</v>
      </c>
      <c r="H354" t="s">
        <v>41</v>
      </c>
      <c r="I354" t="s">
        <v>42</v>
      </c>
      <c r="J354" t="s">
        <v>43</v>
      </c>
      <c r="K354" t="s">
        <v>44</v>
      </c>
      <c r="L354" t="s">
        <v>406</v>
      </c>
      <c r="M354" t="s">
        <v>46</v>
      </c>
      <c r="N354" t="s">
        <v>378</v>
      </c>
      <c r="O354" t="s">
        <v>407</v>
      </c>
      <c r="P354">
        <v>180</v>
      </c>
      <c r="Q354">
        <v>64</v>
      </c>
      <c r="R354">
        <v>2</v>
      </c>
      <c r="S354">
        <v>244</v>
      </c>
      <c r="T354">
        <v>488</v>
      </c>
      <c r="U354">
        <v>7.341462542589168E-2</v>
      </c>
    </row>
    <row r="355" spans="1:21" x14ac:dyDescent="0.25">
      <c r="A355">
        <v>272</v>
      </c>
      <c r="B355" t="s">
        <v>717</v>
      </c>
      <c r="C355" s="1">
        <v>43406</v>
      </c>
      <c r="D355" s="1">
        <v>43409</v>
      </c>
      <c r="E355" t="s">
        <v>50</v>
      </c>
      <c r="F355" t="s">
        <v>218</v>
      </c>
      <c r="G355" t="s">
        <v>219</v>
      </c>
      <c r="H355" t="s">
        <v>155</v>
      </c>
      <c r="I355" t="s">
        <v>42</v>
      </c>
      <c r="J355" t="s">
        <v>43</v>
      </c>
      <c r="K355" t="s">
        <v>44</v>
      </c>
      <c r="L355" t="s">
        <v>443</v>
      </c>
      <c r="M355" t="s">
        <v>56</v>
      </c>
      <c r="N355" t="s">
        <v>284</v>
      </c>
      <c r="O355" t="s">
        <v>444</v>
      </c>
      <c r="P355">
        <v>332</v>
      </c>
      <c r="Q355">
        <v>140</v>
      </c>
      <c r="R355">
        <v>13</v>
      </c>
      <c r="S355">
        <v>472</v>
      </c>
      <c r="T355">
        <v>6136</v>
      </c>
      <c r="U355">
        <v>4.5824921045745204E-2</v>
      </c>
    </row>
    <row r="356" spans="1:21" x14ac:dyDescent="0.25">
      <c r="A356">
        <v>273</v>
      </c>
      <c r="B356" t="s">
        <v>718</v>
      </c>
      <c r="C356" s="1">
        <v>43406</v>
      </c>
      <c r="D356" s="1">
        <v>43408</v>
      </c>
      <c r="E356" t="s">
        <v>50</v>
      </c>
      <c r="F356" t="s">
        <v>218</v>
      </c>
      <c r="G356" t="s">
        <v>219</v>
      </c>
      <c r="H356" t="s">
        <v>155</v>
      </c>
      <c r="I356" t="s">
        <v>42</v>
      </c>
      <c r="J356" t="s">
        <v>43</v>
      </c>
      <c r="K356" t="s">
        <v>44</v>
      </c>
      <c r="L356" t="s">
        <v>345</v>
      </c>
      <c r="M356" t="s">
        <v>63</v>
      </c>
      <c r="N356" t="s">
        <v>245</v>
      </c>
      <c r="O356" t="s">
        <v>346</v>
      </c>
      <c r="P356">
        <v>539</v>
      </c>
      <c r="Q356">
        <v>109</v>
      </c>
      <c r="R356">
        <v>13</v>
      </c>
      <c r="S356">
        <v>648</v>
      </c>
      <c r="T356">
        <v>8424</v>
      </c>
      <c r="U356">
        <v>4.5824921045745204E-2</v>
      </c>
    </row>
    <row r="357" spans="1:21" x14ac:dyDescent="0.25">
      <c r="A357">
        <v>276</v>
      </c>
      <c r="B357" t="s">
        <v>721</v>
      </c>
      <c r="C357" s="1">
        <v>43410</v>
      </c>
      <c r="D357" s="1">
        <v>43416</v>
      </c>
      <c r="E357" t="s">
        <v>38</v>
      </c>
      <c r="F357" t="s">
        <v>39</v>
      </c>
      <c r="G357" t="s">
        <v>40</v>
      </c>
      <c r="H357" t="s">
        <v>41</v>
      </c>
      <c r="I357" t="s">
        <v>42</v>
      </c>
      <c r="J357" t="s">
        <v>43</v>
      </c>
      <c r="K357" t="s">
        <v>44</v>
      </c>
      <c r="L357" t="s">
        <v>269</v>
      </c>
      <c r="M357" t="s">
        <v>56</v>
      </c>
      <c r="N357" t="s">
        <v>215</v>
      </c>
      <c r="O357" t="s">
        <v>270</v>
      </c>
      <c r="P357">
        <v>650</v>
      </c>
      <c r="Q357">
        <v>312</v>
      </c>
      <c r="R357">
        <v>11</v>
      </c>
      <c r="S357">
        <v>962</v>
      </c>
      <c r="T357">
        <v>10582</v>
      </c>
      <c r="U357">
        <v>7.4904660136339132E-2</v>
      </c>
    </row>
    <row r="358" spans="1:21" x14ac:dyDescent="0.25">
      <c r="A358">
        <v>278</v>
      </c>
      <c r="B358" t="s">
        <v>723</v>
      </c>
      <c r="C358" s="1">
        <v>43413</v>
      </c>
      <c r="D358" s="1">
        <v>43414</v>
      </c>
      <c r="E358" t="s">
        <v>124</v>
      </c>
      <c r="F358" t="s">
        <v>153</v>
      </c>
      <c r="G358" t="s">
        <v>154</v>
      </c>
      <c r="H358" t="s">
        <v>155</v>
      </c>
      <c r="I358" t="s">
        <v>42</v>
      </c>
      <c r="J358" t="s">
        <v>43</v>
      </c>
      <c r="K358" t="s">
        <v>44</v>
      </c>
      <c r="L358" t="s">
        <v>512</v>
      </c>
      <c r="M358" t="s">
        <v>46</v>
      </c>
      <c r="N358" t="s">
        <v>425</v>
      </c>
      <c r="O358" t="s">
        <v>513</v>
      </c>
      <c r="P358">
        <v>3770</v>
      </c>
      <c r="Q358">
        <v>1434</v>
      </c>
      <c r="R358">
        <v>14</v>
      </c>
      <c r="S358">
        <v>5204</v>
      </c>
      <c r="T358">
        <v>72856</v>
      </c>
      <c r="U358">
        <v>0.05</v>
      </c>
    </row>
    <row r="359" spans="1:21" x14ac:dyDescent="0.25">
      <c r="A359">
        <v>279</v>
      </c>
      <c r="B359" t="s">
        <v>724</v>
      </c>
      <c r="C359" s="1">
        <v>43415</v>
      </c>
      <c r="D359" s="1">
        <v>43415</v>
      </c>
      <c r="E359" t="s">
        <v>81</v>
      </c>
      <c r="F359" t="s">
        <v>242</v>
      </c>
      <c r="G359" t="s">
        <v>243</v>
      </c>
      <c r="H359" t="s">
        <v>155</v>
      </c>
      <c r="I359" t="s">
        <v>42</v>
      </c>
      <c r="J359" t="s">
        <v>43</v>
      </c>
      <c r="K359" t="s">
        <v>44</v>
      </c>
      <c r="L359" t="s">
        <v>233</v>
      </c>
      <c r="M359" t="s">
        <v>46</v>
      </c>
      <c r="N359" t="s">
        <v>227</v>
      </c>
      <c r="O359" t="s">
        <v>234</v>
      </c>
      <c r="P359">
        <v>161</v>
      </c>
      <c r="Q359">
        <v>58</v>
      </c>
      <c r="R359">
        <v>9</v>
      </c>
      <c r="S359">
        <v>219</v>
      </c>
      <c r="T359">
        <v>1971</v>
      </c>
      <c r="U359">
        <v>5.4255631283360216E-2</v>
      </c>
    </row>
    <row r="360" spans="1:21" x14ac:dyDescent="0.25">
      <c r="A360">
        <v>281</v>
      </c>
      <c r="B360" t="s">
        <v>726</v>
      </c>
      <c r="C360" s="1">
        <v>43415</v>
      </c>
      <c r="D360" s="1">
        <v>43417</v>
      </c>
      <c r="E360" t="s">
        <v>81</v>
      </c>
      <c r="F360" t="s">
        <v>242</v>
      </c>
      <c r="G360" t="s">
        <v>243</v>
      </c>
      <c r="H360" t="s">
        <v>155</v>
      </c>
      <c r="I360" t="s">
        <v>42</v>
      </c>
      <c r="J360" t="s">
        <v>43</v>
      </c>
      <c r="K360" t="s">
        <v>44</v>
      </c>
      <c r="L360" t="s">
        <v>384</v>
      </c>
      <c r="M360" t="s">
        <v>46</v>
      </c>
      <c r="N360" t="s">
        <v>378</v>
      </c>
      <c r="O360" t="s">
        <v>385</v>
      </c>
      <c r="P360">
        <v>1200</v>
      </c>
      <c r="Q360">
        <v>324</v>
      </c>
      <c r="R360">
        <v>9</v>
      </c>
      <c r="S360">
        <v>1524</v>
      </c>
      <c r="T360">
        <v>13716</v>
      </c>
      <c r="U360">
        <v>5.4255631283360216E-2</v>
      </c>
    </row>
    <row r="361" spans="1:21" x14ac:dyDescent="0.25">
      <c r="A361">
        <v>283</v>
      </c>
      <c r="B361" t="s">
        <v>728</v>
      </c>
      <c r="C361" s="1">
        <v>43419</v>
      </c>
      <c r="D361" s="1">
        <v>43421</v>
      </c>
      <c r="E361" t="s">
        <v>81</v>
      </c>
      <c r="F361" t="s">
        <v>95</v>
      </c>
      <c r="G361" t="s">
        <v>96</v>
      </c>
      <c r="H361" t="s">
        <v>41</v>
      </c>
      <c r="I361" t="s">
        <v>97</v>
      </c>
      <c r="J361" t="s">
        <v>43</v>
      </c>
      <c r="K361" t="s">
        <v>44</v>
      </c>
      <c r="L361" t="s">
        <v>418</v>
      </c>
      <c r="M361" t="s">
        <v>56</v>
      </c>
      <c r="N361" t="s">
        <v>284</v>
      </c>
      <c r="O361" t="s">
        <v>419</v>
      </c>
      <c r="P361">
        <v>354</v>
      </c>
      <c r="Q361">
        <v>139</v>
      </c>
      <c r="R361">
        <v>5</v>
      </c>
      <c r="S361">
        <v>493</v>
      </c>
      <c r="T361">
        <v>2465</v>
      </c>
      <c r="U361">
        <v>0.12126992922421241</v>
      </c>
    </row>
    <row r="362" spans="1:21" x14ac:dyDescent="0.25">
      <c r="A362">
        <v>285</v>
      </c>
      <c r="B362" t="s">
        <v>730</v>
      </c>
      <c r="C362" s="1">
        <v>43423</v>
      </c>
      <c r="D362" s="1">
        <v>43425</v>
      </c>
      <c r="E362" t="s">
        <v>50</v>
      </c>
      <c r="F362" t="s">
        <v>153</v>
      </c>
      <c r="G362" t="s">
        <v>154</v>
      </c>
      <c r="H362" t="s">
        <v>155</v>
      </c>
      <c r="I362" t="s">
        <v>42</v>
      </c>
      <c r="J362" t="s">
        <v>43</v>
      </c>
      <c r="K362" t="s">
        <v>44</v>
      </c>
      <c r="L362" t="s">
        <v>45</v>
      </c>
      <c r="M362" t="s">
        <v>46</v>
      </c>
      <c r="N362" t="s">
        <v>47</v>
      </c>
      <c r="O362" t="s">
        <v>48</v>
      </c>
      <c r="P362">
        <v>150</v>
      </c>
      <c r="Q362">
        <v>62</v>
      </c>
      <c r="R362">
        <v>4</v>
      </c>
      <c r="S362">
        <v>212</v>
      </c>
      <c r="T362">
        <v>848</v>
      </c>
      <c r="U362">
        <v>0.01</v>
      </c>
    </row>
    <row r="363" spans="1:21" x14ac:dyDescent="0.25">
      <c r="A363">
        <v>289</v>
      </c>
      <c r="B363" t="s">
        <v>734</v>
      </c>
      <c r="C363" s="1">
        <v>43425</v>
      </c>
      <c r="D363" s="1">
        <v>43427</v>
      </c>
      <c r="E363" t="s">
        <v>50</v>
      </c>
      <c r="F363" t="s">
        <v>153</v>
      </c>
      <c r="G363" t="s">
        <v>154</v>
      </c>
      <c r="H363" t="s">
        <v>155</v>
      </c>
      <c r="I363" t="s">
        <v>42</v>
      </c>
      <c r="J363" t="s">
        <v>43</v>
      </c>
      <c r="K363" t="s">
        <v>44</v>
      </c>
      <c r="L363" t="s">
        <v>440</v>
      </c>
      <c r="M363" t="s">
        <v>56</v>
      </c>
      <c r="N363" t="s">
        <v>284</v>
      </c>
      <c r="O363" t="s">
        <v>441</v>
      </c>
      <c r="P363">
        <v>561</v>
      </c>
      <c r="Q363">
        <v>214</v>
      </c>
      <c r="R363">
        <v>7</v>
      </c>
      <c r="S363">
        <v>775</v>
      </c>
      <c r="T363">
        <v>5425</v>
      </c>
      <c r="U363">
        <v>0.10141043380121151</v>
      </c>
    </row>
    <row r="364" spans="1:21" x14ac:dyDescent="0.25">
      <c r="A364">
        <v>294</v>
      </c>
      <c r="B364" t="s">
        <v>739</v>
      </c>
      <c r="C364" s="1">
        <v>43435</v>
      </c>
      <c r="D364" s="1">
        <v>43438</v>
      </c>
      <c r="E364" t="s">
        <v>50</v>
      </c>
      <c r="F364" t="s">
        <v>272</v>
      </c>
      <c r="G364" t="s">
        <v>273</v>
      </c>
      <c r="H364" t="s">
        <v>155</v>
      </c>
      <c r="I364" t="s">
        <v>274</v>
      </c>
      <c r="J364" t="s">
        <v>43</v>
      </c>
      <c r="K364" t="s">
        <v>44</v>
      </c>
      <c r="L364" t="s">
        <v>257</v>
      </c>
      <c r="M364" t="s">
        <v>46</v>
      </c>
      <c r="N364" t="s">
        <v>227</v>
      </c>
      <c r="O364" t="s">
        <v>258</v>
      </c>
      <c r="P364">
        <v>213</v>
      </c>
      <c r="Q364">
        <v>87</v>
      </c>
      <c r="R364">
        <v>12</v>
      </c>
      <c r="S364">
        <v>300</v>
      </c>
      <c r="T364">
        <v>3600</v>
      </c>
      <c r="U364">
        <v>0.11749039261135347</v>
      </c>
    </row>
    <row r="365" spans="1:21" x14ac:dyDescent="0.25">
      <c r="A365">
        <v>296</v>
      </c>
      <c r="B365" t="s">
        <v>741</v>
      </c>
      <c r="C365" s="1">
        <v>43435</v>
      </c>
      <c r="D365" s="1">
        <v>43438</v>
      </c>
      <c r="E365" t="s">
        <v>50</v>
      </c>
      <c r="F365" t="s">
        <v>272</v>
      </c>
      <c r="G365" t="s">
        <v>273</v>
      </c>
      <c r="H365" t="s">
        <v>155</v>
      </c>
      <c r="I365" t="s">
        <v>274</v>
      </c>
      <c r="J365" t="s">
        <v>43</v>
      </c>
      <c r="K365" t="s">
        <v>44</v>
      </c>
      <c r="L365" t="s">
        <v>173</v>
      </c>
      <c r="M365" t="s">
        <v>46</v>
      </c>
      <c r="N365" t="s">
        <v>47</v>
      </c>
      <c r="O365" t="s">
        <v>174</v>
      </c>
      <c r="P365">
        <v>226</v>
      </c>
      <c r="Q365">
        <v>105</v>
      </c>
      <c r="R365">
        <v>12</v>
      </c>
      <c r="S365">
        <v>331</v>
      </c>
      <c r="T365">
        <v>3972</v>
      </c>
      <c r="U365">
        <v>0.11749039261135347</v>
      </c>
    </row>
    <row r="366" spans="1:21" x14ac:dyDescent="0.25">
      <c r="A366">
        <v>300</v>
      </c>
      <c r="B366" t="s">
        <v>745</v>
      </c>
      <c r="C366" s="1">
        <v>43445</v>
      </c>
      <c r="D366" s="1">
        <v>43446</v>
      </c>
      <c r="E366" t="s">
        <v>81</v>
      </c>
      <c r="F366" t="s">
        <v>242</v>
      </c>
      <c r="G366" t="s">
        <v>243</v>
      </c>
      <c r="H366" t="s">
        <v>155</v>
      </c>
      <c r="I366" t="s">
        <v>42</v>
      </c>
      <c r="J366" t="s">
        <v>43</v>
      </c>
      <c r="K366" t="s">
        <v>44</v>
      </c>
      <c r="L366" t="s">
        <v>332</v>
      </c>
      <c r="M366" t="s">
        <v>56</v>
      </c>
      <c r="N366" t="s">
        <v>284</v>
      </c>
      <c r="O366" t="s">
        <v>333</v>
      </c>
      <c r="P366">
        <v>638</v>
      </c>
      <c r="Q366">
        <v>218</v>
      </c>
      <c r="R366">
        <v>9</v>
      </c>
      <c r="S366">
        <v>856</v>
      </c>
      <c r="T366">
        <v>7704</v>
      </c>
      <c r="U366">
        <v>5.4255631283360216E-2</v>
      </c>
    </row>
    <row r="367" spans="1:21" x14ac:dyDescent="0.25">
      <c r="A367">
        <v>308</v>
      </c>
      <c r="B367" t="s">
        <v>753</v>
      </c>
      <c r="C367" s="1">
        <v>43452</v>
      </c>
      <c r="D367" s="1">
        <v>43457</v>
      </c>
      <c r="E367" t="s">
        <v>38</v>
      </c>
      <c r="F367" t="s">
        <v>153</v>
      </c>
      <c r="G367" t="s">
        <v>154</v>
      </c>
      <c r="H367" t="s">
        <v>155</v>
      </c>
      <c r="I367" t="s">
        <v>42</v>
      </c>
      <c r="J367" t="s">
        <v>43</v>
      </c>
      <c r="K367" t="s">
        <v>44</v>
      </c>
      <c r="L367" t="s">
        <v>509</v>
      </c>
      <c r="M367" t="s">
        <v>63</v>
      </c>
      <c r="N367" t="s">
        <v>245</v>
      </c>
      <c r="O367" t="s">
        <v>510</v>
      </c>
      <c r="P367">
        <v>1025</v>
      </c>
      <c r="Q367">
        <v>422</v>
      </c>
      <c r="R367">
        <v>16</v>
      </c>
      <c r="S367">
        <v>1447</v>
      </c>
      <c r="T367">
        <v>23152</v>
      </c>
      <c r="U367">
        <v>0.05</v>
      </c>
    </row>
    <row r="368" spans="1:21" x14ac:dyDescent="0.25">
      <c r="A368">
        <v>310</v>
      </c>
      <c r="B368" t="s">
        <v>755</v>
      </c>
      <c r="C368" s="1">
        <v>43453</v>
      </c>
      <c r="D368" s="1">
        <v>43455</v>
      </c>
      <c r="E368" t="s">
        <v>50</v>
      </c>
      <c r="F368" t="s">
        <v>153</v>
      </c>
      <c r="G368" t="s">
        <v>154</v>
      </c>
      <c r="H368" t="s">
        <v>155</v>
      </c>
      <c r="I368" t="s">
        <v>42</v>
      </c>
      <c r="J368" t="s">
        <v>43</v>
      </c>
      <c r="K368" t="s">
        <v>44</v>
      </c>
      <c r="L368" t="s">
        <v>421</v>
      </c>
      <c r="M368" t="s">
        <v>63</v>
      </c>
      <c r="N368" t="s">
        <v>245</v>
      </c>
      <c r="O368" t="s">
        <v>422</v>
      </c>
      <c r="P368">
        <v>854</v>
      </c>
      <c r="Q368">
        <v>189</v>
      </c>
      <c r="R368">
        <v>5</v>
      </c>
      <c r="S368">
        <v>1043</v>
      </c>
      <c r="T368">
        <v>5215</v>
      </c>
      <c r="U368">
        <v>0.06</v>
      </c>
    </row>
    <row r="369" spans="1:21" x14ac:dyDescent="0.25">
      <c r="A369">
        <v>315</v>
      </c>
      <c r="B369" t="s">
        <v>760</v>
      </c>
      <c r="C369" s="1">
        <v>43455</v>
      </c>
      <c r="D369" s="1">
        <v>43457</v>
      </c>
      <c r="E369" t="s">
        <v>50</v>
      </c>
      <c r="F369" t="s">
        <v>272</v>
      </c>
      <c r="G369" t="s">
        <v>273</v>
      </c>
      <c r="H369" t="s">
        <v>155</v>
      </c>
      <c r="I369" t="s">
        <v>274</v>
      </c>
      <c r="J369" t="s">
        <v>43</v>
      </c>
      <c r="K369" t="s">
        <v>44</v>
      </c>
      <c r="L369" t="s">
        <v>129</v>
      </c>
      <c r="M369" t="s">
        <v>46</v>
      </c>
      <c r="N369" t="s">
        <v>47</v>
      </c>
      <c r="O369" t="s">
        <v>130</v>
      </c>
      <c r="P369">
        <v>480</v>
      </c>
      <c r="Q369">
        <v>188</v>
      </c>
      <c r="R369">
        <v>4</v>
      </c>
      <c r="S369">
        <v>668</v>
      </c>
      <c r="T369">
        <v>2672</v>
      </c>
      <c r="U369">
        <v>0.19063317254619375</v>
      </c>
    </row>
    <row r="370" spans="1:21" x14ac:dyDescent="0.25">
      <c r="A370">
        <v>320</v>
      </c>
      <c r="B370" t="s">
        <v>765</v>
      </c>
      <c r="C370" s="1">
        <v>43465</v>
      </c>
      <c r="D370" s="1">
        <v>43472</v>
      </c>
      <c r="E370" t="s">
        <v>38</v>
      </c>
      <c r="F370" t="s">
        <v>272</v>
      </c>
      <c r="G370" t="s">
        <v>273</v>
      </c>
      <c r="H370" t="s">
        <v>155</v>
      </c>
      <c r="I370" t="s">
        <v>274</v>
      </c>
      <c r="J370" t="s">
        <v>43</v>
      </c>
      <c r="K370" t="s">
        <v>44</v>
      </c>
      <c r="L370" t="s">
        <v>251</v>
      </c>
      <c r="M370" t="s">
        <v>46</v>
      </c>
      <c r="N370" t="s">
        <v>227</v>
      </c>
      <c r="O370" t="s">
        <v>252</v>
      </c>
      <c r="P370">
        <v>314</v>
      </c>
      <c r="Q370">
        <v>51</v>
      </c>
      <c r="R370">
        <v>14</v>
      </c>
      <c r="S370">
        <v>365</v>
      </c>
      <c r="T370">
        <v>5110</v>
      </c>
      <c r="U370">
        <v>0</v>
      </c>
    </row>
    <row r="371" spans="1:21" x14ac:dyDescent="0.25">
      <c r="A371">
        <v>324</v>
      </c>
      <c r="B371" t="s">
        <v>769</v>
      </c>
      <c r="C371" s="1">
        <v>43467</v>
      </c>
      <c r="D371" s="1">
        <v>43469</v>
      </c>
      <c r="E371" t="s">
        <v>50</v>
      </c>
      <c r="F371" t="s">
        <v>60</v>
      </c>
      <c r="G371" t="s">
        <v>61</v>
      </c>
      <c r="H371" t="s">
        <v>41</v>
      </c>
      <c r="I371" t="s">
        <v>42</v>
      </c>
      <c r="J371" t="s">
        <v>43</v>
      </c>
      <c r="K371" t="s">
        <v>44</v>
      </c>
      <c r="L371" t="s">
        <v>55</v>
      </c>
      <c r="M371" t="s">
        <v>56</v>
      </c>
      <c r="N371" t="s">
        <v>57</v>
      </c>
      <c r="O371" t="s">
        <v>58</v>
      </c>
      <c r="P371">
        <v>3409</v>
      </c>
      <c r="Q371">
        <v>1228</v>
      </c>
      <c r="R371">
        <v>6</v>
      </c>
      <c r="S371">
        <v>4637</v>
      </c>
      <c r="T371">
        <v>27822</v>
      </c>
      <c r="U371">
        <v>1.9073375320664217E-2</v>
      </c>
    </row>
    <row r="372" spans="1:21" x14ac:dyDescent="0.25">
      <c r="A372">
        <v>327</v>
      </c>
      <c r="B372" t="s">
        <v>772</v>
      </c>
      <c r="C372" s="1">
        <v>43472</v>
      </c>
      <c r="D372" s="1">
        <v>43477</v>
      </c>
      <c r="E372" t="s">
        <v>38</v>
      </c>
      <c r="F372" t="s">
        <v>95</v>
      </c>
      <c r="G372" t="s">
        <v>96</v>
      </c>
      <c r="H372" t="s">
        <v>41</v>
      </c>
      <c r="I372" t="s">
        <v>97</v>
      </c>
      <c r="J372" t="s">
        <v>43</v>
      </c>
      <c r="K372" t="s">
        <v>44</v>
      </c>
      <c r="L372" t="s">
        <v>121</v>
      </c>
      <c r="M372" t="s">
        <v>56</v>
      </c>
      <c r="N372" t="s">
        <v>57</v>
      </c>
      <c r="O372" t="s">
        <v>122</v>
      </c>
      <c r="P372">
        <v>1956</v>
      </c>
      <c r="Q372">
        <v>960</v>
      </c>
      <c r="R372">
        <v>6</v>
      </c>
      <c r="S372">
        <v>2916</v>
      </c>
      <c r="T372">
        <v>17496</v>
      </c>
      <c r="U372">
        <v>0.18933471145402</v>
      </c>
    </row>
    <row r="373" spans="1:21" x14ac:dyDescent="0.25">
      <c r="A373">
        <v>328</v>
      </c>
      <c r="B373" t="s">
        <v>773</v>
      </c>
      <c r="C373" s="1">
        <v>43473</v>
      </c>
      <c r="D373" s="1">
        <v>43474</v>
      </c>
      <c r="E373" t="s">
        <v>124</v>
      </c>
      <c r="F373" t="s">
        <v>272</v>
      </c>
      <c r="G373" t="s">
        <v>273</v>
      </c>
      <c r="H373" t="s">
        <v>155</v>
      </c>
      <c r="I373" t="s">
        <v>274</v>
      </c>
      <c r="J373" t="s">
        <v>43</v>
      </c>
      <c r="K373" t="s">
        <v>44</v>
      </c>
      <c r="L373" t="s">
        <v>129</v>
      </c>
      <c r="M373" t="s">
        <v>46</v>
      </c>
      <c r="N373" t="s">
        <v>47</v>
      </c>
      <c r="O373" t="s">
        <v>130</v>
      </c>
      <c r="P373">
        <v>1280</v>
      </c>
      <c r="Q373">
        <v>475</v>
      </c>
      <c r="R373">
        <v>10</v>
      </c>
      <c r="S373">
        <v>1755</v>
      </c>
      <c r="T373">
        <v>17550</v>
      </c>
      <c r="U373">
        <v>2.7122380670805739E-2</v>
      </c>
    </row>
    <row r="374" spans="1:21" x14ac:dyDescent="0.25">
      <c r="A374">
        <v>329</v>
      </c>
      <c r="B374" t="s">
        <v>774</v>
      </c>
      <c r="C374" s="1">
        <v>43474</v>
      </c>
      <c r="D374" s="1">
        <v>43480</v>
      </c>
      <c r="E374" t="s">
        <v>38</v>
      </c>
      <c r="F374" t="s">
        <v>218</v>
      </c>
      <c r="G374" t="s">
        <v>219</v>
      </c>
      <c r="H374" t="s">
        <v>155</v>
      </c>
      <c r="I374" t="s">
        <v>42</v>
      </c>
      <c r="J374" t="s">
        <v>43</v>
      </c>
      <c r="K374" t="s">
        <v>44</v>
      </c>
      <c r="L374" t="s">
        <v>455</v>
      </c>
      <c r="M374" t="s">
        <v>63</v>
      </c>
      <c r="N374" t="s">
        <v>245</v>
      </c>
      <c r="O374" t="s">
        <v>456</v>
      </c>
      <c r="P374">
        <v>705</v>
      </c>
      <c r="Q374">
        <v>177</v>
      </c>
      <c r="R374">
        <v>6</v>
      </c>
      <c r="S374">
        <v>882</v>
      </c>
      <c r="T374">
        <v>5292</v>
      </c>
      <c r="U374">
        <v>0.1</v>
      </c>
    </row>
    <row r="375" spans="1:21" x14ac:dyDescent="0.25">
      <c r="A375">
        <v>331</v>
      </c>
      <c r="B375" t="s">
        <v>776</v>
      </c>
      <c r="C375" s="1">
        <v>43477</v>
      </c>
      <c r="D375" s="1">
        <v>43477</v>
      </c>
      <c r="E375" t="s">
        <v>81</v>
      </c>
      <c r="F375" t="s">
        <v>153</v>
      </c>
      <c r="G375" t="s">
        <v>154</v>
      </c>
      <c r="H375" t="s">
        <v>155</v>
      </c>
      <c r="I375" t="s">
        <v>42</v>
      </c>
      <c r="J375" t="s">
        <v>43</v>
      </c>
      <c r="K375" t="s">
        <v>44</v>
      </c>
      <c r="L375" t="s">
        <v>364</v>
      </c>
      <c r="M375" t="s">
        <v>56</v>
      </c>
      <c r="N375" t="s">
        <v>284</v>
      </c>
      <c r="O375" t="s">
        <v>365</v>
      </c>
      <c r="P375">
        <v>281</v>
      </c>
      <c r="Q375">
        <v>52</v>
      </c>
      <c r="R375">
        <v>10</v>
      </c>
      <c r="S375">
        <v>333</v>
      </c>
      <c r="T375">
        <v>3330</v>
      </c>
      <c r="U375">
        <v>0.02</v>
      </c>
    </row>
    <row r="376" spans="1:21" x14ac:dyDescent="0.25">
      <c r="A376">
        <v>332</v>
      </c>
      <c r="B376" t="s">
        <v>777</v>
      </c>
      <c r="C376" s="1">
        <v>43478</v>
      </c>
      <c r="D376" s="1">
        <v>43484</v>
      </c>
      <c r="E376" t="s">
        <v>38</v>
      </c>
      <c r="F376" t="s">
        <v>272</v>
      </c>
      <c r="G376" t="s">
        <v>273</v>
      </c>
      <c r="H376" t="s">
        <v>155</v>
      </c>
      <c r="I376" t="s">
        <v>274</v>
      </c>
      <c r="J376" t="s">
        <v>43</v>
      </c>
      <c r="K376" t="s">
        <v>44</v>
      </c>
      <c r="L376" t="s">
        <v>275</v>
      </c>
      <c r="M376" t="s">
        <v>56</v>
      </c>
      <c r="N376" t="s">
        <v>215</v>
      </c>
      <c r="O376" t="s">
        <v>276</v>
      </c>
      <c r="P376">
        <v>1129</v>
      </c>
      <c r="Q376">
        <v>519</v>
      </c>
      <c r="R376">
        <v>8</v>
      </c>
      <c r="S376">
        <v>1648</v>
      </c>
      <c r="T376">
        <v>13184</v>
      </c>
      <c r="U376">
        <v>2.2061992680268198E-3</v>
      </c>
    </row>
    <row r="377" spans="1:21" x14ac:dyDescent="0.25">
      <c r="A377">
        <v>337</v>
      </c>
      <c r="B377" t="s">
        <v>782</v>
      </c>
      <c r="C377" s="1">
        <v>43484</v>
      </c>
      <c r="D377" s="1">
        <v>43487</v>
      </c>
      <c r="E377" t="s">
        <v>50</v>
      </c>
      <c r="F377" t="s">
        <v>272</v>
      </c>
      <c r="G377" t="s">
        <v>273</v>
      </c>
      <c r="H377" t="s">
        <v>155</v>
      </c>
      <c r="I377" t="s">
        <v>274</v>
      </c>
      <c r="J377" t="s">
        <v>43</v>
      </c>
      <c r="K377" t="s">
        <v>44</v>
      </c>
      <c r="L377" t="s">
        <v>251</v>
      </c>
      <c r="M377" t="s">
        <v>46</v>
      </c>
      <c r="N377" t="s">
        <v>227</v>
      </c>
      <c r="O377" t="s">
        <v>252</v>
      </c>
      <c r="P377">
        <v>377</v>
      </c>
      <c r="Q377">
        <v>181</v>
      </c>
      <c r="R377">
        <v>16</v>
      </c>
      <c r="S377">
        <v>558</v>
      </c>
      <c r="T377">
        <v>8928</v>
      </c>
      <c r="U377">
        <v>0.16292670824295241</v>
      </c>
    </row>
    <row r="378" spans="1:21" x14ac:dyDescent="0.25">
      <c r="A378">
        <v>345</v>
      </c>
      <c r="B378" t="s">
        <v>790</v>
      </c>
      <c r="C378" s="1">
        <v>43503</v>
      </c>
      <c r="D378" s="1">
        <v>43509</v>
      </c>
      <c r="E378" t="s">
        <v>38</v>
      </c>
      <c r="F378" t="s">
        <v>60</v>
      </c>
      <c r="G378" t="s">
        <v>61</v>
      </c>
      <c r="H378" t="s">
        <v>41</v>
      </c>
      <c r="I378" t="s">
        <v>42</v>
      </c>
      <c r="J378" t="s">
        <v>43</v>
      </c>
      <c r="K378" t="s">
        <v>44</v>
      </c>
      <c r="L378" t="s">
        <v>437</v>
      </c>
      <c r="M378" t="s">
        <v>63</v>
      </c>
      <c r="N378" t="s">
        <v>245</v>
      </c>
      <c r="O378" t="s">
        <v>438</v>
      </c>
      <c r="P378">
        <v>1442</v>
      </c>
      <c r="Q378">
        <v>707</v>
      </c>
      <c r="R378">
        <v>2</v>
      </c>
      <c r="S378">
        <v>2149</v>
      </c>
      <c r="T378">
        <v>4298</v>
      </c>
      <c r="U378">
        <v>0.1803176776812043</v>
      </c>
    </row>
    <row r="379" spans="1:21" x14ac:dyDescent="0.25">
      <c r="A379">
        <v>346</v>
      </c>
      <c r="B379" t="s">
        <v>791</v>
      </c>
      <c r="C379" s="1">
        <v>43503</v>
      </c>
      <c r="D379" s="1">
        <v>43509</v>
      </c>
      <c r="E379" t="s">
        <v>38</v>
      </c>
      <c r="F379" t="s">
        <v>272</v>
      </c>
      <c r="G379" t="s">
        <v>273</v>
      </c>
      <c r="H379" t="s">
        <v>155</v>
      </c>
      <c r="I379" t="s">
        <v>274</v>
      </c>
      <c r="J379" t="s">
        <v>43</v>
      </c>
      <c r="K379" t="s">
        <v>44</v>
      </c>
      <c r="L379" t="s">
        <v>381</v>
      </c>
      <c r="M379" t="s">
        <v>63</v>
      </c>
      <c r="N379" t="s">
        <v>245</v>
      </c>
      <c r="O379" t="s">
        <v>382</v>
      </c>
      <c r="P379">
        <v>1034</v>
      </c>
      <c r="Q379">
        <v>362</v>
      </c>
      <c r="R379">
        <v>9</v>
      </c>
      <c r="S379">
        <v>1396</v>
      </c>
      <c r="T379">
        <v>12564</v>
      </c>
      <c r="U379">
        <v>0.10436344059280159</v>
      </c>
    </row>
    <row r="380" spans="1:21" x14ac:dyDescent="0.25">
      <c r="A380">
        <v>357</v>
      </c>
      <c r="B380" t="s">
        <v>802</v>
      </c>
      <c r="C380" s="1">
        <v>43515</v>
      </c>
      <c r="D380" s="1">
        <v>43516</v>
      </c>
      <c r="E380" t="s">
        <v>124</v>
      </c>
      <c r="F380" t="s">
        <v>242</v>
      </c>
      <c r="G380" t="s">
        <v>243</v>
      </c>
      <c r="H380" t="s">
        <v>155</v>
      </c>
      <c r="I380" t="s">
        <v>42</v>
      </c>
      <c r="J380" t="s">
        <v>43</v>
      </c>
      <c r="K380" t="s">
        <v>44</v>
      </c>
      <c r="L380" t="s">
        <v>384</v>
      </c>
      <c r="M380" t="s">
        <v>46</v>
      </c>
      <c r="N380" t="s">
        <v>378</v>
      </c>
      <c r="O380" t="s">
        <v>385</v>
      </c>
      <c r="P380">
        <v>1432</v>
      </c>
      <c r="Q380">
        <v>530</v>
      </c>
      <c r="R380">
        <v>4</v>
      </c>
      <c r="S380">
        <v>1962</v>
      </c>
      <c r="T380">
        <v>7848</v>
      </c>
      <c r="U380">
        <v>5.2499170423757249E-2</v>
      </c>
    </row>
    <row r="381" spans="1:21" x14ac:dyDescent="0.25">
      <c r="A381">
        <v>359</v>
      </c>
      <c r="B381" t="s">
        <v>804</v>
      </c>
      <c r="C381" s="1">
        <v>43517</v>
      </c>
      <c r="D381" s="1">
        <v>43524</v>
      </c>
      <c r="E381" t="s">
        <v>38</v>
      </c>
      <c r="F381" t="s">
        <v>272</v>
      </c>
      <c r="G381" t="s">
        <v>273</v>
      </c>
      <c r="H381" t="s">
        <v>155</v>
      </c>
      <c r="I381" t="s">
        <v>274</v>
      </c>
      <c r="J381" t="s">
        <v>43</v>
      </c>
      <c r="K381" t="s">
        <v>44</v>
      </c>
      <c r="L381" t="s">
        <v>108</v>
      </c>
      <c r="M381" t="s">
        <v>63</v>
      </c>
      <c r="N381" t="s">
        <v>64</v>
      </c>
      <c r="O381" t="s">
        <v>109</v>
      </c>
      <c r="P381">
        <v>394</v>
      </c>
      <c r="Q381">
        <v>150</v>
      </c>
      <c r="R381">
        <v>13</v>
      </c>
      <c r="S381">
        <v>544</v>
      </c>
      <c r="T381">
        <v>7072</v>
      </c>
      <c r="U381">
        <v>0.11666687748047913</v>
      </c>
    </row>
    <row r="382" spans="1:21" x14ac:dyDescent="0.25">
      <c r="A382">
        <v>360</v>
      </c>
      <c r="B382" t="s">
        <v>805</v>
      </c>
      <c r="C382" s="1">
        <v>43517</v>
      </c>
      <c r="D382" s="1">
        <v>43517</v>
      </c>
      <c r="E382" t="s">
        <v>81</v>
      </c>
      <c r="F382" t="s">
        <v>272</v>
      </c>
      <c r="G382" t="s">
        <v>273</v>
      </c>
      <c r="H382" t="s">
        <v>155</v>
      </c>
      <c r="I382" t="s">
        <v>274</v>
      </c>
      <c r="J382" t="s">
        <v>43</v>
      </c>
      <c r="K382" t="s">
        <v>44</v>
      </c>
      <c r="L382" t="s">
        <v>488</v>
      </c>
      <c r="M382" t="s">
        <v>46</v>
      </c>
      <c r="N382" t="s">
        <v>425</v>
      </c>
      <c r="O382" t="s">
        <v>489</v>
      </c>
      <c r="P382">
        <v>5763</v>
      </c>
      <c r="Q382">
        <v>1500</v>
      </c>
      <c r="R382">
        <v>7</v>
      </c>
      <c r="S382">
        <v>7263</v>
      </c>
      <c r="T382">
        <v>50841</v>
      </c>
      <c r="U382">
        <v>0.06</v>
      </c>
    </row>
    <row r="383" spans="1:21" x14ac:dyDescent="0.25">
      <c r="A383">
        <v>362</v>
      </c>
      <c r="B383" t="s">
        <v>807</v>
      </c>
      <c r="C383" s="1">
        <v>43522</v>
      </c>
      <c r="D383" s="1">
        <v>43523</v>
      </c>
      <c r="E383" t="s">
        <v>81</v>
      </c>
      <c r="F383" t="s">
        <v>242</v>
      </c>
      <c r="G383" t="s">
        <v>243</v>
      </c>
      <c r="H383" t="s">
        <v>155</v>
      </c>
      <c r="I383" t="s">
        <v>42</v>
      </c>
      <c r="J383" t="s">
        <v>43</v>
      </c>
      <c r="K383" t="s">
        <v>44</v>
      </c>
      <c r="L383" t="s">
        <v>549</v>
      </c>
      <c r="M383" t="s">
        <v>46</v>
      </c>
      <c r="N383" t="s">
        <v>524</v>
      </c>
      <c r="O383" t="s">
        <v>550</v>
      </c>
      <c r="P383">
        <v>145</v>
      </c>
      <c r="Q383">
        <v>51</v>
      </c>
      <c r="R383">
        <v>12</v>
      </c>
      <c r="S383">
        <v>196</v>
      </c>
      <c r="T383">
        <v>2352</v>
      </c>
      <c r="U383">
        <v>0</v>
      </c>
    </row>
    <row r="384" spans="1:21" x14ac:dyDescent="0.25">
      <c r="A384">
        <v>364</v>
      </c>
      <c r="B384" t="s">
        <v>809</v>
      </c>
      <c r="C384" s="1">
        <v>43522</v>
      </c>
      <c r="D384" s="1">
        <v>43529</v>
      </c>
      <c r="E384" t="s">
        <v>38</v>
      </c>
      <c r="F384" t="s">
        <v>153</v>
      </c>
      <c r="G384" t="s">
        <v>154</v>
      </c>
      <c r="H384" t="s">
        <v>155</v>
      </c>
      <c r="I384" t="s">
        <v>42</v>
      </c>
      <c r="J384" t="s">
        <v>43</v>
      </c>
      <c r="K384" t="s">
        <v>44</v>
      </c>
      <c r="L384" t="s">
        <v>45</v>
      </c>
      <c r="M384" t="s">
        <v>46</v>
      </c>
      <c r="N384" t="s">
        <v>47</v>
      </c>
      <c r="O384" t="s">
        <v>48</v>
      </c>
      <c r="P384">
        <v>322</v>
      </c>
      <c r="Q384">
        <v>113</v>
      </c>
      <c r="R384">
        <v>14</v>
      </c>
      <c r="S384">
        <v>435</v>
      </c>
      <c r="T384">
        <v>6090</v>
      </c>
      <c r="U384">
        <v>6.9415877156212807E-2</v>
      </c>
    </row>
    <row r="385" spans="1:21" x14ac:dyDescent="0.25">
      <c r="A385">
        <v>366</v>
      </c>
      <c r="B385" t="s">
        <v>811</v>
      </c>
      <c r="C385" s="1">
        <v>43525</v>
      </c>
      <c r="D385" s="1">
        <v>43530</v>
      </c>
      <c r="E385" t="s">
        <v>38</v>
      </c>
      <c r="F385" t="s">
        <v>153</v>
      </c>
      <c r="G385" t="s">
        <v>154</v>
      </c>
      <c r="H385" t="s">
        <v>155</v>
      </c>
      <c r="I385" t="s">
        <v>42</v>
      </c>
      <c r="J385" t="s">
        <v>43</v>
      </c>
      <c r="K385" t="s">
        <v>44</v>
      </c>
      <c r="L385" t="s">
        <v>381</v>
      </c>
      <c r="M385" t="s">
        <v>63</v>
      </c>
      <c r="N385" t="s">
        <v>245</v>
      </c>
      <c r="O385" t="s">
        <v>382</v>
      </c>
      <c r="P385">
        <v>1034</v>
      </c>
      <c r="Q385">
        <v>362</v>
      </c>
      <c r="R385">
        <v>9</v>
      </c>
      <c r="S385">
        <v>1396</v>
      </c>
      <c r="T385">
        <v>12564</v>
      </c>
      <c r="U385">
        <v>0.10436344059280159</v>
      </c>
    </row>
    <row r="386" spans="1:21" x14ac:dyDescent="0.25">
      <c r="A386">
        <v>374</v>
      </c>
      <c r="B386" t="s">
        <v>819</v>
      </c>
      <c r="C386" s="1">
        <v>43530</v>
      </c>
      <c r="D386" s="1">
        <v>43531</v>
      </c>
      <c r="E386" t="s">
        <v>124</v>
      </c>
      <c r="F386" t="s">
        <v>95</v>
      </c>
      <c r="G386" t="s">
        <v>96</v>
      </c>
      <c r="H386" t="s">
        <v>41</v>
      </c>
      <c r="I386" t="s">
        <v>97</v>
      </c>
      <c r="J386" t="s">
        <v>43</v>
      </c>
      <c r="K386" t="s">
        <v>44</v>
      </c>
      <c r="L386" t="s">
        <v>600</v>
      </c>
      <c r="M386" t="s">
        <v>46</v>
      </c>
      <c r="N386" t="s">
        <v>524</v>
      </c>
      <c r="O386" t="s">
        <v>601</v>
      </c>
      <c r="P386">
        <v>287</v>
      </c>
      <c r="Q386">
        <v>57</v>
      </c>
      <c r="R386">
        <v>17</v>
      </c>
      <c r="S386">
        <v>344</v>
      </c>
      <c r="T386">
        <v>5848</v>
      </c>
      <c r="U386">
        <v>0.02</v>
      </c>
    </row>
    <row r="387" spans="1:21" x14ac:dyDescent="0.25">
      <c r="A387">
        <v>390</v>
      </c>
      <c r="B387" t="s">
        <v>835</v>
      </c>
      <c r="C387" s="1">
        <v>43549</v>
      </c>
      <c r="D387" s="1">
        <v>43551</v>
      </c>
      <c r="E387" t="s">
        <v>81</v>
      </c>
      <c r="F387" t="s">
        <v>39</v>
      </c>
      <c r="G387" t="s">
        <v>40</v>
      </c>
      <c r="H387" t="s">
        <v>41</v>
      </c>
      <c r="I387" t="s">
        <v>42</v>
      </c>
      <c r="J387" t="s">
        <v>43</v>
      </c>
      <c r="K387" t="s">
        <v>44</v>
      </c>
      <c r="L387" t="s">
        <v>399</v>
      </c>
      <c r="M387" t="s">
        <v>46</v>
      </c>
      <c r="N387" t="s">
        <v>378</v>
      </c>
      <c r="O387" t="s">
        <v>400</v>
      </c>
      <c r="P387">
        <v>647</v>
      </c>
      <c r="Q387">
        <v>209</v>
      </c>
      <c r="R387">
        <v>16</v>
      </c>
      <c r="S387">
        <v>856</v>
      </c>
      <c r="T387">
        <v>13696</v>
      </c>
      <c r="U387">
        <v>0.14461209644344802</v>
      </c>
    </row>
    <row r="388" spans="1:21" x14ac:dyDescent="0.25">
      <c r="A388">
        <v>392</v>
      </c>
      <c r="B388" t="s">
        <v>837</v>
      </c>
      <c r="C388" s="1">
        <v>43554</v>
      </c>
      <c r="D388" s="1">
        <v>43557</v>
      </c>
      <c r="E388" t="s">
        <v>50</v>
      </c>
      <c r="F388" t="s">
        <v>39</v>
      </c>
      <c r="G388" t="s">
        <v>40</v>
      </c>
      <c r="H388" t="s">
        <v>41</v>
      </c>
      <c r="I388" t="s">
        <v>42</v>
      </c>
      <c r="J388" t="s">
        <v>43</v>
      </c>
      <c r="K388" t="s">
        <v>44</v>
      </c>
      <c r="L388" t="s">
        <v>195</v>
      </c>
      <c r="M388" t="s">
        <v>46</v>
      </c>
      <c r="N388" t="s">
        <v>47</v>
      </c>
      <c r="O388" t="s">
        <v>196</v>
      </c>
      <c r="P388">
        <v>557</v>
      </c>
      <c r="Q388">
        <v>184</v>
      </c>
      <c r="R388">
        <v>8</v>
      </c>
      <c r="S388">
        <v>741</v>
      </c>
      <c r="T388">
        <v>5928</v>
      </c>
      <c r="U388">
        <v>5.4413635655383714E-2</v>
      </c>
    </row>
    <row r="389" spans="1:21" x14ac:dyDescent="0.25">
      <c r="A389">
        <v>399</v>
      </c>
      <c r="B389" t="s">
        <v>844</v>
      </c>
      <c r="C389" s="1">
        <v>43557</v>
      </c>
      <c r="D389" s="1">
        <v>43564</v>
      </c>
      <c r="E389" t="s">
        <v>38</v>
      </c>
      <c r="F389" t="s">
        <v>39</v>
      </c>
      <c r="G389" t="s">
        <v>40</v>
      </c>
      <c r="H389" t="s">
        <v>41</v>
      </c>
      <c r="I389" t="s">
        <v>42</v>
      </c>
      <c r="J389" t="s">
        <v>43</v>
      </c>
      <c r="K389" t="s">
        <v>44</v>
      </c>
      <c r="L389" t="s">
        <v>406</v>
      </c>
      <c r="M389" t="s">
        <v>46</v>
      </c>
      <c r="N389" t="s">
        <v>378</v>
      </c>
      <c r="O389" t="s">
        <v>407</v>
      </c>
      <c r="P389">
        <v>228</v>
      </c>
      <c r="Q389">
        <v>71</v>
      </c>
      <c r="R389">
        <v>6</v>
      </c>
      <c r="S389">
        <v>299</v>
      </c>
      <c r="T389">
        <v>1794</v>
      </c>
      <c r="U389">
        <v>5.2728114844557396E-2</v>
      </c>
    </row>
    <row r="390" spans="1:21" x14ac:dyDescent="0.25">
      <c r="A390">
        <v>403</v>
      </c>
      <c r="B390" t="s">
        <v>848</v>
      </c>
      <c r="C390" s="1">
        <v>43559</v>
      </c>
      <c r="D390" s="1">
        <v>43561</v>
      </c>
      <c r="E390" t="s">
        <v>50</v>
      </c>
      <c r="F390" t="s">
        <v>242</v>
      </c>
      <c r="G390" t="s">
        <v>243</v>
      </c>
      <c r="H390" t="s">
        <v>155</v>
      </c>
      <c r="I390" t="s">
        <v>42</v>
      </c>
      <c r="J390" t="s">
        <v>43</v>
      </c>
      <c r="K390" t="s">
        <v>44</v>
      </c>
      <c r="L390" t="s">
        <v>45</v>
      </c>
      <c r="M390" t="s">
        <v>46</v>
      </c>
      <c r="N390" t="s">
        <v>47</v>
      </c>
      <c r="O390" t="s">
        <v>48</v>
      </c>
      <c r="P390">
        <v>322</v>
      </c>
      <c r="Q390">
        <v>113</v>
      </c>
      <c r="R390">
        <v>14</v>
      </c>
      <c r="S390">
        <v>435</v>
      </c>
      <c r="T390">
        <v>6090</v>
      </c>
      <c r="U390">
        <v>6.9415877156212807E-2</v>
      </c>
    </row>
    <row r="391" spans="1:21" x14ac:dyDescent="0.25">
      <c r="A391">
        <v>405</v>
      </c>
      <c r="B391" t="s">
        <v>850</v>
      </c>
      <c r="C391" s="1">
        <v>43559</v>
      </c>
      <c r="D391" s="1">
        <v>43561</v>
      </c>
      <c r="E391" t="s">
        <v>50</v>
      </c>
      <c r="F391" t="s">
        <v>153</v>
      </c>
      <c r="G391" t="s">
        <v>154</v>
      </c>
      <c r="H391" t="s">
        <v>155</v>
      </c>
      <c r="I391" t="s">
        <v>42</v>
      </c>
      <c r="J391" t="s">
        <v>43</v>
      </c>
      <c r="K391" t="s">
        <v>44</v>
      </c>
      <c r="L391" t="s">
        <v>594</v>
      </c>
      <c r="M391" t="s">
        <v>56</v>
      </c>
      <c r="N391" t="s">
        <v>284</v>
      </c>
      <c r="O391" t="s">
        <v>595</v>
      </c>
      <c r="P391">
        <v>942</v>
      </c>
      <c r="Q391">
        <v>434</v>
      </c>
      <c r="R391">
        <v>6</v>
      </c>
      <c r="S391">
        <v>1376</v>
      </c>
      <c r="T391">
        <v>8256</v>
      </c>
      <c r="U391">
        <v>0.14535181757226015</v>
      </c>
    </row>
    <row r="392" spans="1:21" x14ac:dyDescent="0.25">
      <c r="A392">
        <v>406</v>
      </c>
      <c r="B392" t="s">
        <v>851</v>
      </c>
      <c r="C392" s="1">
        <v>43561</v>
      </c>
      <c r="D392" s="1">
        <v>43566</v>
      </c>
      <c r="E392" t="s">
        <v>38</v>
      </c>
      <c r="F392" t="s">
        <v>60</v>
      </c>
      <c r="G392" t="s">
        <v>61</v>
      </c>
      <c r="H392" t="s">
        <v>41</v>
      </c>
      <c r="I392" t="s">
        <v>42</v>
      </c>
      <c r="J392" t="s">
        <v>43</v>
      </c>
      <c r="K392" t="s">
        <v>44</v>
      </c>
      <c r="L392" t="s">
        <v>156</v>
      </c>
      <c r="M392" t="s">
        <v>56</v>
      </c>
      <c r="N392" t="s">
        <v>57</v>
      </c>
      <c r="O392" t="s">
        <v>157</v>
      </c>
      <c r="P392">
        <v>4228</v>
      </c>
      <c r="Q392">
        <v>1396</v>
      </c>
      <c r="R392">
        <v>8</v>
      </c>
      <c r="S392">
        <v>5624</v>
      </c>
      <c r="T392">
        <v>44992</v>
      </c>
      <c r="U392">
        <v>3.8768405873538123E-2</v>
      </c>
    </row>
    <row r="393" spans="1:21" x14ac:dyDescent="0.25">
      <c r="A393">
        <v>407</v>
      </c>
      <c r="B393" t="s">
        <v>852</v>
      </c>
      <c r="C393" s="1">
        <v>43561</v>
      </c>
      <c r="D393" s="1">
        <v>43568</v>
      </c>
      <c r="E393" t="s">
        <v>38</v>
      </c>
      <c r="F393" t="s">
        <v>95</v>
      </c>
      <c r="G393" t="s">
        <v>96</v>
      </c>
      <c r="H393" t="s">
        <v>41</v>
      </c>
      <c r="I393" t="s">
        <v>97</v>
      </c>
      <c r="J393" t="s">
        <v>43</v>
      </c>
      <c r="K393" t="s">
        <v>44</v>
      </c>
      <c r="L393" t="s">
        <v>512</v>
      </c>
      <c r="M393" t="s">
        <v>46</v>
      </c>
      <c r="N393" t="s">
        <v>425</v>
      </c>
      <c r="O393" t="s">
        <v>513</v>
      </c>
      <c r="P393">
        <v>8880</v>
      </c>
      <c r="Q393">
        <v>1155</v>
      </c>
      <c r="R393">
        <v>7</v>
      </c>
      <c r="S393">
        <v>10035</v>
      </c>
      <c r="T393">
        <v>70245</v>
      </c>
      <c r="U393">
        <v>0</v>
      </c>
    </row>
    <row r="394" spans="1:21" x14ac:dyDescent="0.25">
      <c r="A394">
        <v>410</v>
      </c>
      <c r="B394" t="s">
        <v>855</v>
      </c>
      <c r="C394" s="1">
        <v>43567</v>
      </c>
      <c r="D394" s="1">
        <v>43574</v>
      </c>
      <c r="E394" t="s">
        <v>38</v>
      </c>
      <c r="F394" t="s">
        <v>242</v>
      </c>
      <c r="G394" t="s">
        <v>243</v>
      </c>
      <c r="H394" t="s">
        <v>155</v>
      </c>
      <c r="I394" t="s">
        <v>42</v>
      </c>
      <c r="J394" t="s">
        <v>43</v>
      </c>
      <c r="K394" t="s">
        <v>44</v>
      </c>
      <c r="L394" t="s">
        <v>482</v>
      </c>
      <c r="M394" t="s">
        <v>56</v>
      </c>
      <c r="N394" t="s">
        <v>284</v>
      </c>
      <c r="O394" t="s">
        <v>483</v>
      </c>
      <c r="P394">
        <v>466</v>
      </c>
      <c r="Q394">
        <v>178</v>
      </c>
      <c r="R394">
        <v>6</v>
      </c>
      <c r="S394">
        <v>644</v>
      </c>
      <c r="T394">
        <v>3864</v>
      </c>
      <c r="U394">
        <v>0.12899201981493566</v>
      </c>
    </row>
    <row r="395" spans="1:21" x14ac:dyDescent="0.25">
      <c r="A395">
        <v>412</v>
      </c>
      <c r="B395" t="s">
        <v>857</v>
      </c>
      <c r="C395" s="1">
        <v>43569</v>
      </c>
      <c r="D395" s="1">
        <v>43576</v>
      </c>
      <c r="E395" t="s">
        <v>38</v>
      </c>
      <c r="F395" t="s">
        <v>60</v>
      </c>
      <c r="G395" t="s">
        <v>61</v>
      </c>
      <c r="H395" t="s">
        <v>41</v>
      </c>
      <c r="I395" t="s">
        <v>42</v>
      </c>
      <c r="J395" t="s">
        <v>43</v>
      </c>
      <c r="K395" t="s">
        <v>44</v>
      </c>
      <c r="L395" t="s">
        <v>62</v>
      </c>
      <c r="M395" t="s">
        <v>63</v>
      </c>
      <c r="N395" t="s">
        <v>64</v>
      </c>
      <c r="O395" t="s">
        <v>65</v>
      </c>
      <c r="P395">
        <v>794</v>
      </c>
      <c r="Q395">
        <v>335</v>
      </c>
      <c r="R395">
        <v>13</v>
      </c>
      <c r="S395">
        <v>1129</v>
      </c>
      <c r="T395">
        <v>14677</v>
      </c>
      <c r="U395">
        <v>5.0932989550788038E-3</v>
      </c>
    </row>
    <row r="396" spans="1:21" x14ac:dyDescent="0.25">
      <c r="A396">
        <v>423</v>
      </c>
      <c r="B396" t="s">
        <v>868</v>
      </c>
      <c r="C396" s="1">
        <v>43577</v>
      </c>
      <c r="D396" s="1">
        <v>43583</v>
      </c>
      <c r="E396" t="s">
        <v>38</v>
      </c>
      <c r="F396" t="s">
        <v>95</v>
      </c>
      <c r="G396" t="s">
        <v>96</v>
      </c>
      <c r="H396" t="s">
        <v>41</v>
      </c>
      <c r="I396" t="s">
        <v>97</v>
      </c>
      <c r="J396" t="s">
        <v>43</v>
      </c>
      <c r="K396" t="s">
        <v>44</v>
      </c>
      <c r="L396" t="s">
        <v>579</v>
      </c>
      <c r="M396" t="s">
        <v>63</v>
      </c>
      <c r="N396" t="s">
        <v>546</v>
      </c>
      <c r="O396" t="s">
        <v>580</v>
      </c>
      <c r="P396">
        <v>51</v>
      </c>
      <c r="Q396">
        <v>21</v>
      </c>
      <c r="R396">
        <v>12</v>
      </c>
      <c r="S396">
        <v>72</v>
      </c>
      <c r="T396">
        <v>864</v>
      </c>
      <c r="U396">
        <v>0.10167870878083592</v>
      </c>
    </row>
    <row r="397" spans="1:21" x14ac:dyDescent="0.25">
      <c r="A397">
        <v>424</v>
      </c>
      <c r="B397" t="s">
        <v>869</v>
      </c>
      <c r="C397" s="1">
        <v>43578</v>
      </c>
      <c r="D397" s="1">
        <v>43583</v>
      </c>
      <c r="E397" t="s">
        <v>38</v>
      </c>
      <c r="F397" t="s">
        <v>218</v>
      </c>
      <c r="G397" t="s">
        <v>219</v>
      </c>
      <c r="H397" t="s">
        <v>155</v>
      </c>
      <c r="I397" t="s">
        <v>42</v>
      </c>
      <c r="J397" t="s">
        <v>43</v>
      </c>
      <c r="K397" t="s">
        <v>44</v>
      </c>
      <c r="L397" t="s">
        <v>443</v>
      </c>
      <c r="M397" t="s">
        <v>56</v>
      </c>
      <c r="N397" t="s">
        <v>284</v>
      </c>
      <c r="O397" t="s">
        <v>444</v>
      </c>
      <c r="P397">
        <v>335</v>
      </c>
      <c r="Q397">
        <v>115</v>
      </c>
      <c r="R397">
        <v>13</v>
      </c>
      <c r="S397">
        <v>450</v>
      </c>
      <c r="T397">
        <v>5850</v>
      </c>
      <c r="U397">
        <v>1.8273030995156488E-2</v>
      </c>
    </row>
    <row r="398" spans="1:21" x14ac:dyDescent="0.25">
      <c r="A398">
        <v>430</v>
      </c>
      <c r="B398" t="s">
        <v>875</v>
      </c>
      <c r="C398" s="1">
        <v>43582</v>
      </c>
      <c r="D398" s="1">
        <v>43584</v>
      </c>
      <c r="E398" t="s">
        <v>81</v>
      </c>
      <c r="F398" t="s">
        <v>242</v>
      </c>
      <c r="G398" t="s">
        <v>243</v>
      </c>
      <c r="H398" t="s">
        <v>155</v>
      </c>
      <c r="I398" t="s">
        <v>42</v>
      </c>
      <c r="J398" t="s">
        <v>43</v>
      </c>
      <c r="K398" t="s">
        <v>44</v>
      </c>
      <c r="L398" t="s">
        <v>233</v>
      </c>
      <c r="M398" t="s">
        <v>46</v>
      </c>
      <c r="N398" t="s">
        <v>227</v>
      </c>
      <c r="O398" t="s">
        <v>234</v>
      </c>
      <c r="P398">
        <v>210</v>
      </c>
      <c r="Q398">
        <v>30</v>
      </c>
      <c r="R398">
        <v>11</v>
      </c>
      <c r="S398">
        <v>240</v>
      </c>
      <c r="T398">
        <v>2640</v>
      </c>
      <c r="U398">
        <v>0.02</v>
      </c>
    </row>
    <row r="399" spans="1:21" x14ac:dyDescent="0.25">
      <c r="A399">
        <v>433</v>
      </c>
      <c r="B399" t="s">
        <v>878</v>
      </c>
      <c r="C399" s="1">
        <v>43583</v>
      </c>
      <c r="D399" s="1">
        <v>43583</v>
      </c>
      <c r="E399" t="s">
        <v>81</v>
      </c>
      <c r="F399" t="s">
        <v>95</v>
      </c>
      <c r="G399" t="s">
        <v>96</v>
      </c>
      <c r="H399" t="s">
        <v>41</v>
      </c>
      <c r="I399" t="s">
        <v>97</v>
      </c>
      <c r="J399" t="s">
        <v>43</v>
      </c>
      <c r="K399" t="s">
        <v>44</v>
      </c>
      <c r="L399" t="s">
        <v>431</v>
      </c>
      <c r="M399" t="s">
        <v>63</v>
      </c>
      <c r="N399" t="s">
        <v>245</v>
      </c>
      <c r="O399" t="s">
        <v>432</v>
      </c>
      <c r="P399">
        <v>727</v>
      </c>
      <c r="Q399">
        <v>278</v>
      </c>
      <c r="R399">
        <v>13</v>
      </c>
      <c r="S399">
        <v>1005</v>
      </c>
      <c r="T399">
        <v>13065</v>
      </c>
      <c r="U399">
        <v>5.4894548517927341E-2</v>
      </c>
    </row>
    <row r="400" spans="1:21" x14ac:dyDescent="0.25">
      <c r="A400">
        <v>435</v>
      </c>
      <c r="B400" t="s">
        <v>880</v>
      </c>
      <c r="C400" s="1">
        <v>43584</v>
      </c>
      <c r="D400" s="1">
        <v>43586</v>
      </c>
      <c r="E400" t="s">
        <v>50</v>
      </c>
      <c r="F400" t="s">
        <v>60</v>
      </c>
      <c r="G400" t="s">
        <v>61</v>
      </c>
      <c r="H400" t="s">
        <v>41</v>
      </c>
      <c r="I400" t="s">
        <v>42</v>
      </c>
      <c r="J400" t="s">
        <v>43</v>
      </c>
      <c r="K400" t="s">
        <v>44</v>
      </c>
      <c r="L400" t="s">
        <v>390</v>
      </c>
      <c r="M400" t="s">
        <v>46</v>
      </c>
      <c r="N400" t="s">
        <v>378</v>
      </c>
      <c r="O400" t="s">
        <v>391</v>
      </c>
      <c r="P400">
        <v>321</v>
      </c>
      <c r="Q400">
        <v>145</v>
      </c>
      <c r="R400">
        <v>7</v>
      </c>
      <c r="S400">
        <v>466</v>
      </c>
      <c r="T400">
        <v>3262</v>
      </c>
      <c r="U400">
        <v>0.13819469552503</v>
      </c>
    </row>
    <row r="401" spans="1:21" x14ac:dyDescent="0.25">
      <c r="A401">
        <v>440</v>
      </c>
      <c r="B401" t="s">
        <v>885</v>
      </c>
      <c r="C401" s="1">
        <v>43588</v>
      </c>
      <c r="D401" s="1">
        <v>43590</v>
      </c>
      <c r="E401" t="s">
        <v>50</v>
      </c>
      <c r="F401" t="s">
        <v>39</v>
      </c>
      <c r="G401" t="s">
        <v>40</v>
      </c>
      <c r="H401" t="s">
        <v>41</v>
      </c>
      <c r="I401" t="s">
        <v>42</v>
      </c>
      <c r="J401" t="s">
        <v>43</v>
      </c>
      <c r="K401" t="s">
        <v>44</v>
      </c>
      <c r="L401" t="s">
        <v>121</v>
      </c>
      <c r="M401" t="s">
        <v>56</v>
      </c>
      <c r="N401" t="s">
        <v>57</v>
      </c>
      <c r="O401" t="s">
        <v>122</v>
      </c>
      <c r="P401">
        <v>1956</v>
      </c>
      <c r="Q401">
        <v>960</v>
      </c>
      <c r="R401">
        <v>6</v>
      </c>
      <c r="S401">
        <v>2916</v>
      </c>
      <c r="T401">
        <v>17496</v>
      </c>
      <c r="U401">
        <v>0.18933471145402</v>
      </c>
    </row>
    <row r="402" spans="1:21" x14ac:dyDescent="0.25">
      <c r="A402">
        <v>444</v>
      </c>
      <c r="B402" t="s">
        <v>889</v>
      </c>
      <c r="C402" s="1">
        <v>43593</v>
      </c>
      <c r="D402" s="1">
        <v>43595</v>
      </c>
      <c r="E402" t="s">
        <v>50</v>
      </c>
      <c r="F402" t="s">
        <v>218</v>
      </c>
      <c r="G402" t="s">
        <v>219</v>
      </c>
      <c r="H402" t="s">
        <v>155</v>
      </c>
      <c r="I402" t="s">
        <v>42</v>
      </c>
      <c r="J402" t="s">
        <v>43</v>
      </c>
      <c r="K402" t="s">
        <v>44</v>
      </c>
      <c r="L402" t="s">
        <v>403</v>
      </c>
      <c r="M402" t="s">
        <v>46</v>
      </c>
      <c r="N402" t="s">
        <v>378</v>
      </c>
      <c r="O402" t="s">
        <v>404</v>
      </c>
      <c r="P402">
        <v>510</v>
      </c>
      <c r="Q402">
        <v>210</v>
      </c>
      <c r="R402">
        <v>13</v>
      </c>
      <c r="S402">
        <v>720</v>
      </c>
      <c r="T402">
        <v>9360</v>
      </c>
      <c r="U402">
        <v>0.11494733947708688</v>
      </c>
    </row>
    <row r="403" spans="1:21" x14ac:dyDescent="0.25">
      <c r="A403">
        <v>446</v>
      </c>
      <c r="B403" t="s">
        <v>891</v>
      </c>
      <c r="C403" s="1">
        <v>43595</v>
      </c>
      <c r="D403" s="1">
        <v>43597</v>
      </c>
      <c r="E403" t="s">
        <v>50</v>
      </c>
      <c r="F403" t="s">
        <v>242</v>
      </c>
      <c r="G403" t="s">
        <v>243</v>
      </c>
      <c r="H403" t="s">
        <v>155</v>
      </c>
      <c r="I403" t="s">
        <v>42</v>
      </c>
      <c r="J403" t="s">
        <v>43</v>
      </c>
      <c r="K403" t="s">
        <v>44</v>
      </c>
      <c r="L403" t="s">
        <v>85</v>
      </c>
      <c r="M403" t="s">
        <v>46</v>
      </c>
      <c r="N403" t="s">
        <v>47</v>
      </c>
      <c r="O403" t="s">
        <v>86</v>
      </c>
      <c r="P403">
        <v>269</v>
      </c>
      <c r="Q403">
        <v>135</v>
      </c>
      <c r="R403">
        <v>13</v>
      </c>
      <c r="S403">
        <v>404</v>
      </c>
      <c r="T403">
        <v>5252</v>
      </c>
      <c r="U403">
        <v>5.9070328007337712E-2</v>
      </c>
    </row>
    <row r="404" spans="1:21" x14ac:dyDescent="0.25">
      <c r="A404">
        <v>461</v>
      </c>
      <c r="B404" t="s">
        <v>906</v>
      </c>
      <c r="C404" s="1">
        <v>43606</v>
      </c>
      <c r="D404" s="1">
        <v>43607</v>
      </c>
      <c r="E404" t="s">
        <v>124</v>
      </c>
      <c r="F404" t="s">
        <v>272</v>
      </c>
      <c r="G404" t="s">
        <v>273</v>
      </c>
      <c r="H404" t="s">
        <v>155</v>
      </c>
      <c r="I404" t="s">
        <v>274</v>
      </c>
      <c r="J404" t="s">
        <v>43</v>
      </c>
      <c r="K404" t="s">
        <v>44</v>
      </c>
      <c r="L404" t="s">
        <v>567</v>
      </c>
      <c r="M404" t="s">
        <v>46</v>
      </c>
      <c r="N404" t="s">
        <v>524</v>
      </c>
      <c r="O404" t="s">
        <v>568</v>
      </c>
      <c r="P404">
        <v>1006</v>
      </c>
      <c r="Q404">
        <v>423</v>
      </c>
      <c r="R404">
        <v>14</v>
      </c>
      <c r="S404">
        <v>1429</v>
      </c>
      <c r="T404">
        <v>20006</v>
      </c>
      <c r="U404">
        <v>1.0753748653111187E-2</v>
      </c>
    </row>
    <row r="405" spans="1:21" x14ac:dyDescent="0.25">
      <c r="A405">
        <v>463</v>
      </c>
      <c r="B405" t="s">
        <v>908</v>
      </c>
      <c r="C405" s="1">
        <v>43608</v>
      </c>
      <c r="D405" s="1">
        <v>43608</v>
      </c>
      <c r="E405" t="s">
        <v>81</v>
      </c>
      <c r="F405" t="s">
        <v>60</v>
      </c>
      <c r="G405" t="s">
        <v>61</v>
      </c>
      <c r="H405" t="s">
        <v>41</v>
      </c>
      <c r="I405" t="s">
        <v>42</v>
      </c>
      <c r="J405" t="s">
        <v>43</v>
      </c>
      <c r="K405" t="s">
        <v>44</v>
      </c>
      <c r="L405" t="s">
        <v>576</v>
      </c>
      <c r="M405" t="s">
        <v>63</v>
      </c>
      <c r="N405" t="s">
        <v>546</v>
      </c>
      <c r="O405" t="s">
        <v>577</v>
      </c>
      <c r="P405">
        <v>60</v>
      </c>
      <c r="Q405">
        <v>23</v>
      </c>
      <c r="R405">
        <v>10</v>
      </c>
      <c r="S405">
        <v>83</v>
      </c>
      <c r="T405">
        <v>830</v>
      </c>
      <c r="U405">
        <v>0.12019737839429805</v>
      </c>
    </row>
    <row r="406" spans="1:21" x14ac:dyDescent="0.25">
      <c r="A406">
        <v>464</v>
      </c>
      <c r="B406" t="s">
        <v>909</v>
      </c>
      <c r="C406" s="1">
        <v>43608</v>
      </c>
      <c r="D406" s="1">
        <v>43609</v>
      </c>
      <c r="E406" t="s">
        <v>81</v>
      </c>
      <c r="F406" t="s">
        <v>218</v>
      </c>
      <c r="G406" t="s">
        <v>219</v>
      </c>
      <c r="H406" t="s">
        <v>155</v>
      </c>
      <c r="I406" t="s">
        <v>42</v>
      </c>
      <c r="J406" t="s">
        <v>43</v>
      </c>
      <c r="K406" t="s">
        <v>44</v>
      </c>
      <c r="L406" t="s">
        <v>345</v>
      </c>
      <c r="M406" t="s">
        <v>63</v>
      </c>
      <c r="N406" t="s">
        <v>245</v>
      </c>
      <c r="O406" t="s">
        <v>346</v>
      </c>
      <c r="P406">
        <v>1439</v>
      </c>
      <c r="Q406">
        <v>533</v>
      </c>
      <c r="R406">
        <v>3</v>
      </c>
      <c r="S406">
        <v>1972</v>
      </c>
      <c r="T406">
        <v>5916</v>
      </c>
      <c r="U406">
        <v>1.8246084238951996E-2</v>
      </c>
    </row>
    <row r="407" spans="1:21" x14ac:dyDescent="0.25">
      <c r="A407">
        <v>466</v>
      </c>
      <c r="B407" t="s">
        <v>911</v>
      </c>
      <c r="C407" s="1">
        <v>43611</v>
      </c>
      <c r="D407" s="1">
        <v>43618</v>
      </c>
      <c r="E407" t="s">
        <v>38</v>
      </c>
      <c r="F407" t="s">
        <v>39</v>
      </c>
      <c r="G407" t="s">
        <v>40</v>
      </c>
      <c r="H407" t="s">
        <v>41</v>
      </c>
      <c r="I407" t="s">
        <v>42</v>
      </c>
      <c r="J407" t="s">
        <v>43</v>
      </c>
      <c r="K407" t="s">
        <v>44</v>
      </c>
      <c r="L407" t="s">
        <v>458</v>
      </c>
      <c r="M407" t="s">
        <v>63</v>
      </c>
      <c r="N407" t="s">
        <v>245</v>
      </c>
      <c r="O407" t="s">
        <v>459</v>
      </c>
      <c r="P407">
        <v>777</v>
      </c>
      <c r="Q407">
        <v>327</v>
      </c>
      <c r="R407">
        <v>13</v>
      </c>
      <c r="S407">
        <v>1104</v>
      </c>
      <c r="T407">
        <v>14352</v>
      </c>
      <c r="U407">
        <v>5.6701000444287629E-2</v>
      </c>
    </row>
    <row r="408" spans="1:21" x14ac:dyDescent="0.25">
      <c r="A408">
        <v>467</v>
      </c>
      <c r="B408" t="s">
        <v>912</v>
      </c>
      <c r="C408" s="1">
        <v>43612</v>
      </c>
      <c r="D408" s="1">
        <v>43617</v>
      </c>
      <c r="E408" t="s">
        <v>38</v>
      </c>
      <c r="F408" t="s">
        <v>153</v>
      </c>
      <c r="G408" t="s">
        <v>154</v>
      </c>
      <c r="H408" t="s">
        <v>155</v>
      </c>
      <c r="I408" t="s">
        <v>42</v>
      </c>
      <c r="J408" t="s">
        <v>43</v>
      </c>
      <c r="K408" t="s">
        <v>44</v>
      </c>
      <c r="L408" t="s">
        <v>533</v>
      </c>
      <c r="M408" t="s">
        <v>46</v>
      </c>
      <c r="N408" t="s">
        <v>524</v>
      </c>
      <c r="O408" t="s">
        <v>534</v>
      </c>
      <c r="P408">
        <v>773</v>
      </c>
      <c r="Q408">
        <v>287</v>
      </c>
      <c r="R408">
        <v>15</v>
      </c>
      <c r="S408">
        <v>1060</v>
      </c>
      <c r="T408">
        <v>15900</v>
      </c>
      <c r="U408">
        <v>1.3904092669922725E-2</v>
      </c>
    </row>
    <row r="409" spans="1:21" x14ac:dyDescent="0.25">
      <c r="A409">
        <v>471</v>
      </c>
      <c r="B409" t="s">
        <v>916</v>
      </c>
      <c r="C409" s="1">
        <v>43618</v>
      </c>
      <c r="D409" s="1">
        <v>43623</v>
      </c>
      <c r="E409" t="s">
        <v>38</v>
      </c>
      <c r="F409" t="s">
        <v>272</v>
      </c>
      <c r="G409" t="s">
        <v>273</v>
      </c>
      <c r="H409" t="s">
        <v>155</v>
      </c>
      <c r="I409" t="s">
        <v>274</v>
      </c>
      <c r="J409" t="s">
        <v>43</v>
      </c>
      <c r="K409" t="s">
        <v>44</v>
      </c>
      <c r="L409" t="s">
        <v>552</v>
      </c>
      <c r="M409" t="s">
        <v>46</v>
      </c>
      <c r="N409" t="s">
        <v>524</v>
      </c>
      <c r="O409" t="s">
        <v>553</v>
      </c>
      <c r="P409">
        <v>113</v>
      </c>
      <c r="Q409">
        <v>28</v>
      </c>
      <c r="R409">
        <v>15</v>
      </c>
      <c r="S409">
        <v>141</v>
      </c>
      <c r="T409">
        <v>2115</v>
      </c>
      <c r="U409">
        <v>0.12</v>
      </c>
    </row>
    <row r="410" spans="1:21" x14ac:dyDescent="0.25">
      <c r="A410">
        <v>472</v>
      </c>
      <c r="B410" t="s">
        <v>917</v>
      </c>
      <c r="C410" s="1">
        <v>43621</v>
      </c>
      <c r="D410" s="1">
        <v>43622</v>
      </c>
      <c r="E410" t="s">
        <v>81</v>
      </c>
      <c r="F410" t="s">
        <v>218</v>
      </c>
      <c r="G410" t="s">
        <v>219</v>
      </c>
      <c r="H410" t="s">
        <v>155</v>
      </c>
      <c r="I410" t="s">
        <v>42</v>
      </c>
      <c r="J410" t="s">
        <v>43</v>
      </c>
      <c r="K410" t="s">
        <v>44</v>
      </c>
      <c r="L410" t="s">
        <v>244</v>
      </c>
      <c r="M410" t="s">
        <v>63</v>
      </c>
      <c r="N410" t="s">
        <v>245</v>
      </c>
      <c r="O410" t="s">
        <v>246</v>
      </c>
      <c r="P410">
        <v>602</v>
      </c>
      <c r="Q410">
        <v>302</v>
      </c>
      <c r="R410">
        <v>14</v>
      </c>
      <c r="S410">
        <v>904</v>
      </c>
      <c r="T410">
        <v>12656</v>
      </c>
      <c r="U410">
        <v>8.9122004517781586E-2</v>
      </c>
    </row>
    <row r="411" spans="1:21" x14ac:dyDescent="0.25">
      <c r="A411">
        <v>473</v>
      </c>
      <c r="B411" t="s">
        <v>918</v>
      </c>
      <c r="C411" s="1">
        <v>43623</v>
      </c>
      <c r="D411" s="1">
        <v>43625</v>
      </c>
      <c r="E411" t="s">
        <v>50</v>
      </c>
      <c r="F411" t="s">
        <v>60</v>
      </c>
      <c r="G411" t="s">
        <v>61</v>
      </c>
      <c r="H411" t="s">
        <v>41</v>
      </c>
      <c r="I411" t="s">
        <v>42</v>
      </c>
      <c r="J411" t="s">
        <v>43</v>
      </c>
      <c r="K411" t="s">
        <v>44</v>
      </c>
      <c r="L411" t="s">
        <v>260</v>
      </c>
      <c r="M411" t="s">
        <v>46</v>
      </c>
      <c r="N411" t="s">
        <v>227</v>
      </c>
      <c r="O411" t="s">
        <v>261</v>
      </c>
      <c r="P411">
        <v>258</v>
      </c>
      <c r="Q411">
        <v>99</v>
      </c>
      <c r="R411">
        <v>17</v>
      </c>
      <c r="S411">
        <v>357</v>
      </c>
      <c r="T411">
        <v>6069</v>
      </c>
      <c r="U411">
        <v>7.0052183168659255E-3</v>
      </c>
    </row>
    <row r="412" spans="1:21" x14ac:dyDescent="0.25">
      <c r="A412">
        <v>478</v>
      </c>
      <c r="B412" t="s">
        <v>923</v>
      </c>
      <c r="C412" s="1">
        <v>43633</v>
      </c>
      <c r="D412" s="1">
        <v>43639</v>
      </c>
      <c r="E412" t="s">
        <v>38</v>
      </c>
      <c r="F412" t="s">
        <v>153</v>
      </c>
      <c r="G412" t="s">
        <v>154</v>
      </c>
      <c r="H412" t="s">
        <v>155</v>
      </c>
      <c r="I412" t="s">
        <v>42</v>
      </c>
      <c r="J412" t="s">
        <v>43</v>
      </c>
      <c r="K412" t="s">
        <v>44</v>
      </c>
      <c r="L412" t="s">
        <v>176</v>
      </c>
      <c r="M412" t="s">
        <v>63</v>
      </c>
      <c r="N412" t="s">
        <v>64</v>
      </c>
      <c r="O412" t="s">
        <v>177</v>
      </c>
      <c r="P412">
        <v>398</v>
      </c>
      <c r="Q412">
        <v>169</v>
      </c>
      <c r="R412">
        <v>11</v>
      </c>
      <c r="S412">
        <v>567</v>
      </c>
      <c r="T412">
        <v>6237</v>
      </c>
      <c r="U412">
        <v>0.13045144160760039</v>
      </c>
    </row>
    <row r="413" spans="1:21" x14ac:dyDescent="0.25">
      <c r="A413">
        <v>484</v>
      </c>
      <c r="B413" t="s">
        <v>929</v>
      </c>
      <c r="C413" s="1">
        <v>43643</v>
      </c>
      <c r="D413" s="1">
        <v>43646</v>
      </c>
      <c r="E413" t="s">
        <v>50</v>
      </c>
      <c r="F413" t="s">
        <v>153</v>
      </c>
      <c r="G413" t="s">
        <v>154</v>
      </c>
      <c r="H413" t="s">
        <v>155</v>
      </c>
      <c r="I413" t="s">
        <v>42</v>
      </c>
      <c r="J413" t="s">
        <v>43</v>
      </c>
      <c r="K413" t="s">
        <v>44</v>
      </c>
      <c r="L413" t="s">
        <v>358</v>
      </c>
      <c r="M413" t="s">
        <v>46</v>
      </c>
      <c r="N413" t="s">
        <v>325</v>
      </c>
      <c r="O413" t="s">
        <v>359</v>
      </c>
      <c r="P413">
        <v>1706</v>
      </c>
      <c r="Q413">
        <v>599</v>
      </c>
      <c r="R413">
        <v>9</v>
      </c>
      <c r="S413">
        <v>2305</v>
      </c>
      <c r="T413">
        <v>20745</v>
      </c>
      <c r="U413">
        <v>2.9137038897782488E-2</v>
      </c>
    </row>
    <row r="414" spans="1:21" x14ac:dyDescent="0.25">
      <c r="A414">
        <v>489</v>
      </c>
      <c r="B414" t="s">
        <v>934</v>
      </c>
      <c r="C414" s="1">
        <v>43647</v>
      </c>
      <c r="D414" s="1">
        <v>43653</v>
      </c>
      <c r="E414" t="s">
        <v>38</v>
      </c>
      <c r="F414" t="s">
        <v>242</v>
      </c>
      <c r="G414" t="s">
        <v>243</v>
      </c>
      <c r="H414" t="s">
        <v>155</v>
      </c>
      <c r="I414" t="s">
        <v>42</v>
      </c>
      <c r="J414" t="s">
        <v>43</v>
      </c>
      <c r="K414" t="s">
        <v>44</v>
      </c>
      <c r="L414" t="s">
        <v>244</v>
      </c>
      <c r="M414" t="s">
        <v>63</v>
      </c>
      <c r="N414" t="s">
        <v>245</v>
      </c>
      <c r="O414" t="s">
        <v>246</v>
      </c>
      <c r="P414">
        <v>602</v>
      </c>
      <c r="Q414">
        <v>302</v>
      </c>
      <c r="R414">
        <v>14</v>
      </c>
      <c r="S414">
        <v>904</v>
      </c>
      <c r="T414">
        <v>12656</v>
      </c>
      <c r="U414">
        <v>8.9122004517781586E-2</v>
      </c>
    </row>
    <row r="415" spans="1:21" x14ac:dyDescent="0.25">
      <c r="A415">
        <v>490</v>
      </c>
      <c r="B415" t="s">
        <v>935</v>
      </c>
      <c r="C415" s="1">
        <v>43647</v>
      </c>
      <c r="D415" s="1">
        <v>43653</v>
      </c>
      <c r="E415" t="s">
        <v>38</v>
      </c>
      <c r="F415" t="s">
        <v>218</v>
      </c>
      <c r="G415" t="s">
        <v>219</v>
      </c>
      <c r="H415" t="s">
        <v>155</v>
      </c>
      <c r="I415" t="s">
        <v>42</v>
      </c>
      <c r="J415" t="s">
        <v>43</v>
      </c>
      <c r="K415" t="s">
        <v>44</v>
      </c>
      <c r="L415" t="s">
        <v>345</v>
      </c>
      <c r="M415" t="s">
        <v>63</v>
      </c>
      <c r="N415" t="s">
        <v>245</v>
      </c>
      <c r="O415" t="s">
        <v>346</v>
      </c>
      <c r="P415">
        <v>1439</v>
      </c>
      <c r="Q415">
        <v>533</v>
      </c>
      <c r="R415">
        <v>3</v>
      </c>
      <c r="S415">
        <v>1972</v>
      </c>
      <c r="T415">
        <v>5916</v>
      </c>
      <c r="U415">
        <v>1.8246084238951996E-2</v>
      </c>
    </row>
    <row r="416" spans="1:21" x14ac:dyDescent="0.25">
      <c r="A416">
        <v>491</v>
      </c>
      <c r="B416" t="s">
        <v>936</v>
      </c>
      <c r="C416" s="1">
        <v>43647</v>
      </c>
      <c r="D416" s="1">
        <v>43649</v>
      </c>
      <c r="E416" t="s">
        <v>81</v>
      </c>
      <c r="F416" t="s">
        <v>153</v>
      </c>
      <c r="G416" t="s">
        <v>154</v>
      </c>
      <c r="H416" t="s">
        <v>155</v>
      </c>
      <c r="I416" t="s">
        <v>42</v>
      </c>
      <c r="J416" t="s">
        <v>43</v>
      </c>
      <c r="K416" t="s">
        <v>44</v>
      </c>
      <c r="L416" t="s">
        <v>312</v>
      </c>
      <c r="M416" t="s">
        <v>56</v>
      </c>
      <c r="N416" t="s">
        <v>284</v>
      </c>
      <c r="O416" t="s">
        <v>313</v>
      </c>
      <c r="P416">
        <v>610</v>
      </c>
      <c r="Q416">
        <v>209</v>
      </c>
      <c r="R416">
        <v>17</v>
      </c>
      <c r="S416">
        <v>819</v>
      </c>
      <c r="T416">
        <v>13923</v>
      </c>
      <c r="U416">
        <v>6.0333194946508531E-2</v>
      </c>
    </row>
    <row r="417" spans="1:21" x14ac:dyDescent="0.25">
      <c r="A417">
        <v>495</v>
      </c>
      <c r="B417" t="s">
        <v>940</v>
      </c>
      <c r="C417" s="1">
        <v>43652</v>
      </c>
      <c r="D417" s="1">
        <v>43655</v>
      </c>
      <c r="E417" t="s">
        <v>50</v>
      </c>
      <c r="F417" t="s">
        <v>153</v>
      </c>
      <c r="G417" t="s">
        <v>154</v>
      </c>
      <c r="H417" t="s">
        <v>155</v>
      </c>
      <c r="I417" t="s">
        <v>42</v>
      </c>
      <c r="J417" t="s">
        <v>43</v>
      </c>
      <c r="K417" t="s">
        <v>44</v>
      </c>
      <c r="L417" t="s">
        <v>415</v>
      </c>
      <c r="M417" t="s">
        <v>56</v>
      </c>
      <c r="N417" t="s">
        <v>284</v>
      </c>
      <c r="O417" t="s">
        <v>416</v>
      </c>
      <c r="P417">
        <v>352</v>
      </c>
      <c r="Q417">
        <v>130</v>
      </c>
      <c r="R417">
        <v>4</v>
      </c>
      <c r="S417">
        <v>482</v>
      </c>
      <c r="T417">
        <v>1928</v>
      </c>
      <c r="U417">
        <v>3.5735958273489341E-2</v>
      </c>
    </row>
    <row r="418" spans="1:21" x14ac:dyDescent="0.25">
      <c r="A418">
        <v>496</v>
      </c>
      <c r="B418" t="s">
        <v>941</v>
      </c>
      <c r="C418" s="1">
        <v>43652</v>
      </c>
      <c r="D418" s="1">
        <v>43654</v>
      </c>
      <c r="E418" t="s">
        <v>81</v>
      </c>
      <c r="F418" t="s">
        <v>272</v>
      </c>
      <c r="G418" t="s">
        <v>273</v>
      </c>
      <c r="H418" t="s">
        <v>155</v>
      </c>
      <c r="I418" t="s">
        <v>274</v>
      </c>
      <c r="J418" t="s">
        <v>43</v>
      </c>
      <c r="K418" t="s">
        <v>44</v>
      </c>
      <c r="L418" t="s">
        <v>530</v>
      </c>
      <c r="M418" t="s">
        <v>63</v>
      </c>
      <c r="N418" t="s">
        <v>520</v>
      </c>
      <c r="O418" t="s">
        <v>531</v>
      </c>
      <c r="P418">
        <v>63</v>
      </c>
      <c r="Q418">
        <v>23</v>
      </c>
      <c r="R418">
        <v>13</v>
      </c>
      <c r="S418">
        <v>86</v>
      </c>
      <c r="T418">
        <v>1118</v>
      </c>
      <c r="U418">
        <v>6.1242908291111176E-2</v>
      </c>
    </row>
    <row r="419" spans="1:21" x14ac:dyDescent="0.25">
      <c r="A419">
        <v>498</v>
      </c>
      <c r="B419" t="s">
        <v>943</v>
      </c>
      <c r="C419" s="1">
        <v>43657</v>
      </c>
      <c r="D419" s="1">
        <v>43658</v>
      </c>
      <c r="E419" t="s">
        <v>81</v>
      </c>
      <c r="F419" t="s">
        <v>218</v>
      </c>
      <c r="G419" t="s">
        <v>219</v>
      </c>
      <c r="H419" t="s">
        <v>155</v>
      </c>
      <c r="I419" t="s">
        <v>42</v>
      </c>
      <c r="J419" t="s">
        <v>43</v>
      </c>
      <c r="K419" t="s">
        <v>44</v>
      </c>
      <c r="L419" t="s">
        <v>588</v>
      </c>
      <c r="M419" t="s">
        <v>46</v>
      </c>
      <c r="N419" t="s">
        <v>524</v>
      </c>
      <c r="O419" t="s">
        <v>589</v>
      </c>
      <c r="P419">
        <v>447</v>
      </c>
      <c r="Q419">
        <v>125</v>
      </c>
      <c r="R419">
        <v>12</v>
      </c>
      <c r="S419">
        <v>572</v>
      </c>
      <c r="T419">
        <v>6864</v>
      </c>
      <c r="U419">
        <v>0.01</v>
      </c>
    </row>
    <row r="420" spans="1:21" x14ac:dyDescent="0.25">
      <c r="A420">
        <v>500</v>
      </c>
      <c r="B420" t="s">
        <v>945</v>
      </c>
      <c r="C420" s="1">
        <v>43659</v>
      </c>
      <c r="D420" s="1">
        <v>43660</v>
      </c>
      <c r="E420" t="s">
        <v>81</v>
      </c>
      <c r="F420" t="s">
        <v>95</v>
      </c>
      <c r="G420" t="s">
        <v>96</v>
      </c>
      <c r="H420" t="s">
        <v>41</v>
      </c>
      <c r="I420" t="s">
        <v>97</v>
      </c>
      <c r="J420" t="s">
        <v>43</v>
      </c>
      <c r="K420" t="s">
        <v>44</v>
      </c>
      <c r="L420" t="s">
        <v>108</v>
      </c>
      <c r="M420" t="s">
        <v>63</v>
      </c>
      <c r="N420" t="s">
        <v>64</v>
      </c>
      <c r="O420" t="s">
        <v>109</v>
      </c>
      <c r="P420">
        <v>394</v>
      </c>
      <c r="Q420">
        <v>150</v>
      </c>
      <c r="R420">
        <v>13</v>
      </c>
      <c r="S420">
        <v>544</v>
      </c>
      <c r="T420">
        <v>7072</v>
      </c>
      <c r="U420">
        <v>0.11666687748047913</v>
      </c>
    </row>
    <row r="421" spans="1:21" x14ac:dyDescent="0.25">
      <c r="A421">
        <v>502</v>
      </c>
      <c r="B421" t="s">
        <v>947</v>
      </c>
      <c r="C421" s="1">
        <v>43661</v>
      </c>
      <c r="D421" s="1">
        <v>43664</v>
      </c>
      <c r="E421" t="s">
        <v>50</v>
      </c>
      <c r="F421" t="s">
        <v>153</v>
      </c>
      <c r="G421" t="s">
        <v>154</v>
      </c>
      <c r="H421" t="s">
        <v>155</v>
      </c>
      <c r="I421" t="s">
        <v>42</v>
      </c>
      <c r="J421" t="s">
        <v>43</v>
      </c>
      <c r="K421" t="s">
        <v>44</v>
      </c>
      <c r="L421" t="s">
        <v>156</v>
      </c>
      <c r="M421" t="s">
        <v>56</v>
      </c>
      <c r="N421" t="s">
        <v>57</v>
      </c>
      <c r="O421" t="s">
        <v>157</v>
      </c>
      <c r="P421">
        <v>4228</v>
      </c>
      <c r="Q421">
        <v>1396</v>
      </c>
      <c r="R421">
        <v>8</v>
      </c>
      <c r="S421">
        <v>5624</v>
      </c>
      <c r="T421">
        <v>44992</v>
      </c>
      <c r="U421">
        <v>3.8768405873538123E-2</v>
      </c>
    </row>
    <row r="422" spans="1:21" x14ac:dyDescent="0.25">
      <c r="A422">
        <v>503</v>
      </c>
      <c r="B422" t="s">
        <v>948</v>
      </c>
      <c r="C422" s="1">
        <v>43661</v>
      </c>
      <c r="D422" s="1">
        <v>43663</v>
      </c>
      <c r="E422" t="s">
        <v>81</v>
      </c>
      <c r="F422" t="s">
        <v>218</v>
      </c>
      <c r="G422" t="s">
        <v>219</v>
      </c>
      <c r="H422" t="s">
        <v>155</v>
      </c>
      <c r="I422" t="s">
        <v>42</v>
      </c>
      <c r="J422" t="s">
        <v>43</v>
      </c>
      <c r="K422" t="s">
        <v>44</v>
      </c>
      <c r="L422" t="s">
        <v>220</v>
      </c>
      <c r="M422" t="s">
        <v>56</v>
      </c>
      <c r="N422" t="s">
        <v>215</v>
      </c>
      <c r="O422" t="s">
        <v>221</v>
      </c>
      <c r="P422">
        <v>817</v>
      </c>
      <c r="Q422">
        <v>295</v>
      </c>
      <c r="R422">
        <v>11</v>
      </c>
      <c r="S422">
        <v>1112</v>
      </c>
      <c r="T422">
        <v>12232</v>
      </c>
      <c r="U422">
        <v>8.3884695150371266E-3</v>
      </c>
    </row>
    <row r="423" spans="1:21" x14ac:dyDescent="0.25">
      <c r="A423">
        <v>508</v>
      </c>
      <c r="B423" t="s">
        <v>953</v>
      </c>
      <c r="C423" s="1">
        <v>43668</v>
      </c>
      <c r="D423" s="1">
        <v>43671</v>
      </c>
      <c r="E423" t="s">
        <v>50</v>
      </c>
      <c r="F423" t="s">
        <v>39</v>
      </c>
      <c r="G423" t="s">
        <v>40</v>
      </c>
      <c r="H423" t="s">
        <v>41</v>
      </c>
      <c r="I423" t="s">
        <v>42</v>
      </c>
      <c r="J423" t="s">
        <v>43</v>
      </c>
      <c r="K423" t="s">
        <v>44</v>
      </c>
      <c r="L423" t="s">
        <v>519</v>
      </c>
      <c r="M423" t="s">
        <v>63</v>
      </c>
      <c r="N423" t="s">
        <v>520</v>
      </c>
      <c r="O423" t="s">
        <v>521</v>
      </c>
      <c r="P423">
        <v>26</v>
      </c>
      <c r="Q423">
        <v>6</v>
      </c>
      <c r="R423">
        <v>5</v>
      </c>
      <c r="S423">
        <v>32</v>
      </c>
      <c r="T423">
        <v>160</v>
      </c>
      <c r="U423">
        <v>7.0000000000000007E-2</v>
      </c>
    </row>
    <row r="424" spans="1:21" x14ac:dyDescent="0.25">
      <c r="A424">
        <v>512</v>
      </c>
      <c r="B424" t="s">
        <v>957</v>
      </c>
      <c r="C424" s="1">
        <v>43670</v>
      </c>
      <c r="D424" s="1">
        <v>43671</v>
      </c>
      <c r="E424" t="s">
        <v>124</v>
      </c>
      <c r="F424" t="s">
        <v>242</v>
      </c>
      <c r="G424" t="s">
        <v>243</v>
      </c>
      <c r="H424" t="s">
        <v>155</v>
      </c>
      <c r="I424" t="s">
        <v>42</v>
      </c>
      <c r="J424" t="s">
        <v>43</v>
      </c>
      <c r="K424" t="s">
        <v>44</v>
      </c>
      <c r="L424" t="s">
        <v>105</v>
      </c>
      <c r="M424" t="s">
        <v>56</v>
      </c>
      <c r="N424" t="s">
        <v>57</v>
      </c>
      <c r="O424" t="s">
        <v>106</v>
      </c>
      <c r="P424">
        <v>414</v>
      </c>
      <c r="Q424">
        <v>55</v>
      </c>
      <c r="R424">
        <v>11</v>
      </c>
      <c r="S424">
        <v>469</v>
      </c>
      <c r="T424">
        <v>5159</v>
      </c>
      <c r="U424">
        <v>0.02</v>
      </c>
    </row>
    <row r="425" spans="1:21" x14ac:dyDescent="0.25">
      <c r="A425">
        <v>516</v>
      </c>
      <c r="B425" t="s">
        <v>961</v>
      </c>
      <c r="C425" s="1">
        <v>43680</v>
      </c>
      <c r="D425" s="1">
        <v>43681</v>
      </c>
      <c r="E425" t="s">
        <v>81</v>
      </c>
      <c r="F425" t="s">
        <v>39</v>
      </c>
      <c r="G425" t="s">
        <v>40</v>
      </c>
      <c r="H425" t="s">
        <v>41</v>
      </c>
      <c r="I425" t="s">
        <v>42</v>
      </c>
      <c r="J425" t="s">
        <v>43</v>
      </c>
      <c r="K425" t="s">
        <v>44</v>
      </c>
      <c r="L425" t="s">
        <v>318</v>
      </c>
      <c r="M425" t="s">
        <v>56</v>
      </c>
      <c r="N425" t="s">
        <v>284</v>
      </c>
      <c r="O425" t="s">
        <v>319</v>
      </c>
      <c r="P425">
        <v>1574</v>
      </c>
      <c r="Q425">
        <v>205</v>
      </c>
      <c r="R425">
        <v>2</v>
      </c>
      <c r="S425">
        <v>1779</v>
      </c>
      <c r="T425">
        <v>3558</v>
      </c>
      <c r="U425">
        <v>0.01</v>
      </c>
    </row>
    <row r="426" spans="1:21" x14ac:dyDescent="0.25">
      <c r="A426">
        <v>517</v>
      </c>
      <c r="B426" t="s">
        <v>962</v>
      </c>
      <c r="C426" s="1">
        <v>43680</v>
      </c>
      <c r="D426" s="1">
        <v>43681</v>
      </c>
      <c r="E426" t="s">
        <v>124</v>
      </c>
      <c r="F426" t="s">
        <v>153</v>
      </c>
      <c r="G426" t="s">
        <v>154</v>
      </c>
      <c r="H426" t="s">
        <v>155</v>
      </c>
      <c r="I426" t="s">
        <v>42</v>
      </c>
      <c r="J426" t="s">
        <v>43</v>
      </c>
      <c r="K426" t="s">
        <v>44</v>
      </c>
      <c r="L426" t="s">
        <v>208</v>
      </c>
      <c r="M426" t="s">
        <v>63</v>
      </c>
      <c r="N426" t="s">
        <v>64</v>
      </c>
      <c r="O426" t="s">
        <v>209</v>
      </c>
      <c r="P426">
        <v>510</v>
      </c>
      <c r="Q426">
        <v>72</v>
      </c>
      <c r="R426">
        <v>4</v>
      </c>
      <c r="S426">
        <v>582</v>
      </c>
      <c r="T426">
        <v>2328</v>
      </c>
      <c r="U426">
        <v>0.03</v>
      </c>
    </row>
    <row r="427" spans="1:21" x14ac:dyDescent="0.25">
      <c r="A427">
        <v>519</v>
      </c>
      <c r="B427" t="s">
        <v>964</v>
      </c>
      <c r="C427" s="1">
        <v>43682</v>
      </c>
      <c r="D427" s="1">
        <v>43683</v>
      </c>
      <c r="E427" t="s">
        <v>81</v>
      </c>
      <c r="F427" t="s">
        <v>242</v>
      </c>
      <c r="G427" t="s">
        <v>243</v>
      </c>
      <c r="H427" t="s">
        <v>155</v>
      </c>
      <c r="I427" t="s">
        <v>42</v>
      </c>
      <c r="J427" t="s">
        <v>43</v>
      </c>
      <c r="K427" t="s">
        <v>44</v>
      </c>
      <c r="L427" t="s">
        <v>159</v>
      </c>
      <c r="M427" t="s">
        <v>46</v>
      </c>
      <c r="N427" t="s">
        <v>47</v>
      </c>
      <c r="O427" t="s">
        <v>160</v>
      </c>
      <c r="P427">
        <v>524</v>
      </c>
      <c r="Q427">
        <v>189</v>
      </c>
      <c r="R427">
        <v>15</v>
      </c>
      <c r="S427">
        <v>713</v>
      </c>
      <c r="T427">
        <v>10695</v>
      </c>
      <c r="U427">
        <v>2.1132778375932016E-2</v>
      </c>
    </row>
    <row r="428" spans="1:21" x14ac:dyDescent="0.25">
      <c r="A428">
        <v>521</v>
      </c>
      <c r="B428" t="s">
        <v>966</v>
      </c>
      <c r="C428" s="1">
        <v>43683</v>
      </c>
      <c r="D428" s="1">
        <v>43684</v>
      </c>
      <c r="E428" t="s">
        <v>124</v>
      </c>
      <c r="F428" t="s">
        <v>39</v>
      </c>
      <c r="G428" t="s">
        <v>40</v>
      </c>
      <c r="H428" t="s">
        <v>41</v>
      </c>
      <c r="I428" t="s">
        <v>42</v>
      </c>
      <c r="J428" t="s">
        <v>43</v>
      </c>
      <c r="K428" t="s">
        <v>44</v>
      </c>
      <c r="L428" t="s">
        <v>570</v>
      </c>
      <c r="M428" t="s">
        <v>63</v>
      </c>
      <c r="N428" t="s">
        <v>546</v>
      </c>
      <c r="O428" t="s">
        <v>571</v>
      </c>
      <c r="P428">
        <v>58</v>
      </c>
      <c r="Q428">
        <v>19</v>
      </c>
      <c r="R428">
        <v>3</v>
      </c>
      <c r="S428">
        <v>77</v>
      </c>
      <c r="T428">
        <v>231</v>
      </c>
      <c r="U428">
        <v>0</v>
      </c>
    </row>
    <row r="429" spans="1:21" x14ac:dyDescent="0.25">
      <c r="A429">
        <v>531</v>
      </c>
      <c r="B429" t="s">
        <v>976</v>
      </c>
      <c r="C429" s="1">
        <v>43697</v>
      </c>
      <c r="D429" s="1">
        <v>43698</v>
      </c>
      <c r="E429" t="s">
        <v>124</v>
      </c>
      <c r="F429" t="s">
        <v>153</v>
      </c>
      <c r="G429" t="s">
        <v>154</v>
      </c>
      <c r="H429" t="s">
        <v>155</v>
      </c>
      <c r="I429" t="s">
        <v>42</v>
      </c>
      <c r="J429" t="s">
        <v>43</v>
      </c>
      <c r="K429" t="s">
        <v>44</v>
      </c>
      <c r="L429" t="s">
        <v>516</v>
      </c>
      <c r="M429" t="s">
        <v>63</v>
      </c>
      <c r="N429" t="s">
        <v>245</v>
      </c>
      <c r="O429" t="s">
        <v>517</v>
      </c>
      <c r="P429">
        <v>1002</v>
      </c>
      <c r="Q429">
        <v>332</v>
      </c>
      <c r="R429">
        <v>12</v>
      </c>
      <c r="S429">
        <v>1334</v>
      </c>
      <c r="T429">
        <v>16008</v>
      </c>
      <c r="U429">
        <v>1.3575256389143309E-2</v>
      </c>
    </row>
    <row r="430" spans="1:21" x14ac:dyDescent="0.25">
      <c r="A430">
        <v>533</v>
      </c>
      <c r="B430" t="s">
        <v>978</v>
      </c>
      <c r="C430" s="1">
        <v>43697</v>
      </c>
      <c r="D430" s="1">
        <v>43698</v>
      </c>
      <c r="E430" t="s">
        <v>124</v>
      </c>
      <c r="F430" t="s">
        <v>39</v>
      </c>
      <c r="G430" t="s">
        <v>40</v>
      </c>
      <c r="H430" t="s">
        <v>41</v>
      </c>
      <c r="I430" t="s">
        <v>42</v>
      </c>
      <c r="J430" t="s">
        <v>43</v>
      </c>
      <c r="K430" t="s">
        <v>44</v>
      </c>
      <c r="L430" t="s">
        <v>335</v>
      </c>
      <c r="M430" t="s">
        <v>56</v>
      </c>
      <c r="N430" t="s">
        <v>284</v>
      </c>
      <c r="O430" t="s">
        <v>336</v>
      </c>
      <c r="P430">
        <v>1186</v>
      </c>
      <c r="Q430">
        <v>405</v>
      </c>
      <c r="R430">
        <v>5</v>
      </c>
      <c r="S430">
        <v>1591</v>
      </c>
      <c r="T430">
        <v>7955</v>
      </c>
      <c r="U430">
        <v>3.565184792139716E-2</v>
      </c>
    </row>
    <row r="431" spans="1:21" x14ac:dyDescent="0.25">
      <c r="A431">
        <v>537</v>
      </c>
      <c r="B431" t="s">
        <v>982</v>
      </c>
      <c r="C431" s="1">
        <v>43700</v>
      </c>
      <c r="D431" s="1">
        <v>43703</v>
      </c>
      <c r="E431" t="s">
        <v>50</v>
      </c>
      <c r="F431" t="s">
        <v>153</v>
      </c>
      <c r="G431" t="s">
        <v>154</v>
      </c>
      <c r="H431" t="s">
        <v>155</v>
      </c>
      <c r="I431" t="s">
        <v>42</v>
      </c>
      <c r="J431" t="s">
        <v>43</v>
      </c>
      <c r="K431" t="s">
        <v>44</v>
      </c>
      <c r="L431" t="s">
        <v>335</v>
      </c>
      <c r="M431" t="s">
        <v>56</v>
      </c>
      <c r="N431" t="s">
        <v>284</v>
      </c>
      <c r="O431" t="s">
        <v>336</v>
      </c>
      <c r="P431">
        <v>1186</v>
      </c>
      <c r="Q431">
        <v>405</v>
      </c>
      <c r="R431">
        <v>5</v>
      </c>
      <c r="S431">
        <v>1591</v>
      </c>
      <c r="T431">
        <v>7955</v>
      </c>
      <c r="U431">
        <v>3.565184792139716E-2</v>
      </c>
    </row>
    <row r="432" spans="1:21" x14ac:dyDescent="0.25">
      <c r="A432">
        <v>540</v>
      </c>
      <c r="B432" t="s">
        <v>985</v>
      </c>
      <c r="C432" s="1">
        <v>43701</v>
      </c>
      <c r="D432" s="1">
        <v>43702</v>
      </c>
      <c r="E432" t="s">
        <v>124</v>
      </c>
      <c r="F432" t="s">
        <v>272</v>
      </c>
      <c r="G432" t="s">
        <v>273</v>
      </c>
      <c r="H432" t="s">
        <v>155</v>
      </c>
      <c r="I432" t="s">
        <v>274</v>
      </c>
      <c r="J432" t="s">
        <v>43</v>
      </c>
      <c r="K432" t="s">
        <v>44</v>
      </c>
      <c r="L432" t="s">
        <v>488</v>
      </c>
      <c r="M432" t="s">
        <v>46</v>
      </c>
      <c r="N432" t="s">
        <v>425</v>
      </c>
      <c r="O432" t="s">
        <v>489</v>
      </c>
      <c r="P432">
        <v>5763</v>
      </c>
      <c r="Q432">
        <v>1500</v>
      </c>
      <c r="R432">
        <v>7</v>
      </c>
      <c r="S432">
        <v>7263</v>
      </c>
      <c r="T432">
        <v>50841</v>
      </c>
      <c r="U432">
        <v>0.06</v>
      </c>
    </row>
    <row r="433" spans="1:21" x14ac:dyDescent="0.25">
      <c r="A433">
        <v>541</v>
      </c>
      <c r="B433" t="s">
        <v>986</v>
      </c>
      <c r="C433" s="1">
        <v>43703</v>
      </c>
      <c r="D433" s="1">
        <v>43710</v>
      </c>
      <c r="E433" t="s">
        <v>38</v>
      </c>
      <c r="F433" t="s">
        <v>39</v>
      </c>
      <c r="G433" t="s">
        <v>40</v>
      </c>
      <c r="H433" t="s">
        <v>41</v>
      </c>
      <c r="I433" t="s">
        <v>42</v>
      </c>
      <c r="J433" t="s">
        <v>43</v>
      </c>
      <c r="K433" t="s">
        <v>44</v>
      </c>
      <c r="L433" t="s">
        <v>509</v>
      </c>
      <c r="M433" t="s">
        <v>63</v>
      </c>
      <c r="N433" t="s">
        <v>245</v>
      </c>
      <c r="O433" t="s">
        <v>510</v>
      </c>
      <c r="P433">
        <v>2196</v>
      </c>
      <c r="Q433">
        <v>703</v>
      </c>
      <c r="R433">
        <v>3</v>
      </c>
      <c r="S433">
        <v>2899</v>
      </c>
      <c r="T433">
        <v>8697</v>
      </c>
      <c r="U433">
        <v>1.1095093706558175E-2</v>
      </c>
    </row>
    <row r="434" spans="1:21" x14ac:dyDescent="0.25">
      <c r="A434">
        <v>542</v>
      </c>
      <c r="B434" t="s">
        <v>987</v>
      </c>
      <c r="C434" s="1">
        <v>43708</v>
      </c>
      <c r="D434" s="1">
        <v>43711</v>
      </c>
      <c r="E434" t="s">
        <v>50</v>
      </c>
      <c r="F434" t="s">
        <v>39</v>
      </c>
      <c r="G434" t="s">
        <v>40</v>
      </c>
      <c r="H434" t="s">
        <v>41</v>
      </c>
      <c r="I434" t="s">
        <v>42</v>
      </c>
      <c r="J434" t="s">
        <v>43</v>
      </c>
      <c r="K434" t="s">
        <v>44</v>
      </c>
      <c r="L434" t="s">
        <v>269</v>
      </c>
      <c r="M434" t="s">
        <v>56</v>
      </c>
      <c r="N434" t="s">
        <v>215</v>
      </c>
      <c r="O434" t="s">
        <v>270</v>
      </c>
      <c r="P434">
        <v>1007</v>
      </c>
      <c r="Q434">
        <v>324</v>
      </c>
      <c r="R434">
        <v>14</v>
      </c>
      <c r="S434">
        <v>1331</v>
      </c>
      <c r="T434">
        <v>18634</v>
      </c>
      <c r="U434">
        <v>3.6006402597404502E-4</v>
      </c>
    </row>
    <row r="435" spans="1:21" x14ac:dyDescent="0.25">
      <c r="A435">
        <v>545</v>
      </c>
      <c r="B435" t="s">
        <v>990</v>
      </c>
      <c r="C435" s="1">
        <v>43712</v>
      </c>
      <c r="D435" s="1">
        <v>43718</v>
      </c>
      <c r="E435" t="s">
        <v>38</v>
      </c>
      <c r="F435" t="s">
        <v>60</v>
      </c>
      <c r="G435" t="s">
        <v>61</v>
      </c>
      <c r="H435" t="s">
        <v>41</v>
      </c>
      <c r="I435" t="s">
        <v>42</v>
      </c>
      <c r="J435" t="s">
        <v>43</v>
      </c>
      <c r="K435" t="s">
        <v>44</v>
      </c>
      <c r="L435" t="s">
        <v>176</v>
      </c>
      <c r="M435" t="s">
        <v>63</v>
      </c>
      <c r="N435" t="s">
        <v>64</v>
      </c>
      <c r="O435" t="s">
        <v>177</v>
      </c>
      <c r="P435">
        <v>398</v>
      </c>
      <c r="Q435">
        <v>169</v>
      </c>
      <c r="R435">
        <v>11</v>
      </c>
      <c r="S435">
        <v>567</v>
      </c>
      <c r="T435">
        <v>6237</v>
      </c>
      <c r="U435">
        <v>0.13045144160760039</v>
      </c>
    </row>
    <row r="436" spans="1:21" x14ac:dyDescent="0.25">
      <c r="A436">
        <v>547</v>
      </c>
      <c r="B436" t="s">
        <v>992</v>
      </c>
      <c r="C436" s="1">
        <v>43712</v>
      </c>
      <c r="D436" s="1">
        <v>43717</v>
      </c>
      <c r="E436" t="s">
        <v>38</v>
      </c>
      <c r="F436" t="s">
        <v>272</v>
      </c>
      <c r="G436" t="s">
        <v>273</v>
      </c>
      <c r="H436" t="s">
        <v>155</v>
      </c>
      <c r="I436" t="s">
        <v>274</v>
      </c>
      <c r="J436" t="s">
        <v>43</v>
      </c>
      <c r="K436" t="s">
        <v>44</v>
      </c>
      <c r="L436" t="s">
        <v>173</v>
      </c>
      <c r="M436" t="s">
        <v>46</v>
      </c>
      <c r="N436" t="s">
        <v>47</v>
      </c>
      <c r="O436" t="s">
        <v>174</v>
      </c>
      <c r="P436">
        <v>342</v>
      </c>
      <c r="Q436">
        <v>152</v>
      </c>
      <c r="R436">
        <v>5</v>
      </c>
      <c r="S436">
        <v>494</v>
      </c>
      <c r="T436">
        <v>2470</v>
      </c>
      <c r="U436">
        <v>5.4410304364548828E-2</v>
      </c>
    </row>
    <row r="437" spans="1:21" x14ac:dyDescent="0.25">
      <c r="A437">
        <v>548</v>
      </c>
      <c r="B437" t="s">
        <v>993</v>
      </c>
      <c r="C437" s="1">
        <v>43714</v>
      </c>
      <c r="D437" s="1">
        <v>43716</v>
      </c>
      <c r="E437" t="s">
        <v>81</v>
      </c>
      <c r="F437" t="s">
        <v>153</v>
      </c>
      <c r="G437" t="s">
        <v>154</v>
      </c>
      <c r="H437" t="s">
        <v>155</v>
      </c>
      <c r="I437" t="s">
        <v>42</v>
      </c>
      <c r="J437" t="s">
        <v>43</v>
      </c>
      <c r="K437" t="s">
        <v>44</v>
      </c>
      <c r="L437" t="s">
        <v>321</v>
      </c>
      <c r="M437" t="s">
        <v>56</v>
      </c>
      <c r="N437" t="s">
        <v>284</v>
      </c>
      <c r="O437" t="s">
        <v>322</v>
      </c>
      <c r="P437">
        <v>338</v>
      </c>
      <c r="Q437">
        <v>58</v>
      </c>
      <c r="R437">
        <v>16</v>
      </c>
      <c r="S437">
        <v>396</v>
      </c>
      <c r="T437">
        <v>6336</v>
      </c>
      <c r="U437">
        <v>0.04</v>
      </c>
    </row>
    <row r="438" spans="1:21" x14ac:dyDescent="0.25">
      <c r="A438">
        <v>559</v>
      </c>
      <c r="B438" t="s">
        <v>1004</v>
      </c>
      <c r="C438" s="1">
        <v>43727</v>
      </c>
      <c r="D438" s="1">
        <v>43734</v>
      </c>
      <c r="E438" t="s">
        <v>38</v>
      </c>
      <c r="F438" t="s">
        <v>95</v>
      </c>
      <c r="G438" t="s">
        <v>96</v>
      </c>
      <c r="H438" t="s">
        <v>41</v>
      </c>
      <c r="I438" t="s">
        <v>97</v>
      </c>
      <c r="J438" t="s">
        <v>43</v>
      </c>
      <c r="K438" t="s">
        <v>44</v>
      </c>
      <c r="L438" t="s">
        <v>418</v>
      </c>
      <c r="M438" t="s">
        <v>56</v>
      </c>
      <c r="N438" t="s">
        <v>284</v>
      </c>
      <c r="O438" t="s">
        <v>419</v>
      </c>
      <c r="P438">
        <v>580</v>
      </c>
      <c r="Q438">
        <v>140</v>
      </c>
      <c r="R438">
        <v>10</v>
      </c>
      <c r="S438">
        <v>720</v>
      </c>
      <c r="T438">
        <v>7200</v>
      </c>
      <c r="U438">
        <v>0.06</v>
      </c>
    </row>
    <row r="439" spans="1:21" x14ac:dyDescent="0.25">
      <c r="A439">
        <v>564</v>
      </c>
      <c r="B439" t="s">
        <v>1009</v>
      </c>
      <c r="C439" s="1">
        <v>43731</v>
      </c>
      <c r="D439" s="1">
        <v>43731</v>
      </c>
      <c r="E439" t="s">
        <v>81</v>
      </c>
      <c r="F439" t="s">
        <v>272</v>
      </c>
      <c r="G439" t="s">
        <v>273</v>
      </c>
      <c r="H439" t="s">
        <v>155</v>
      </c>
      <c r="I439" t="s">
        <v>274</v>
      </c>
      <c r="J439" t="s">
        <v>43</v>
      </c>
      <c r="K439" t="s">
        <v>44</v>
      </c>
      <c r="L439" t="s">
        <v>461</v>
      </c>
      <c r="M439" t="s">
        <v>63</v>
      </c>
      <c r="N439" t="s">
        <v>245</v>
      </c>
      <c r="O439" t="s">
        <v>462</v>
      </c>
      <c r="P439">
        <v>2549</v>
      </c>
      <c r="Q439">
        <v>384</v>
      </c>
      <c r="R439">
        <v>3</v>
      </c>
      <c r="S439">
        <v>2933</v>
      </c>
      <c r="T439">
        <v>8799</v>
      </c>
      <c r="U439">
        <v>0</v>
      </c>
    </row>
    <row r="440" spans="1:21" x14ac:dyDescent="0.25">
      <c r="A440">
        <v>566</v>
      </c>
      <c r="B440" t="s">
        <v>1011</v>
      </c>
      <c r="C440" s="1">
        <v>43732</v>
      </c>
      <c r="D440" s="1">
        <v>43733</v>
      </c>
      <c r="E440" t="s">
        <v>124</v>
      </c>
      <c r="F440" t="s">
        <v>153</v>
      </c>
      <c r="G440" t="s">
        <v>154</v>
      </c>
      <c r="H440" t="s">
        <v>155</v>
      </c>
      <c r="I440" t="s">
        <v>42</v>
      </c>
      <c r="J440" t="s">
        <v>43</v>
      </c>
      <c r="K440" t="s">
        <v>44</v>
      </c>
      <c r="L440" t="s">
        <v>512</v>
      </c>
      <c r="M440" t="s">
        <v>46</v>
      </c>
      <c r="N440" t="s">
        <v>425</v>
      </c>
      <c r="O440" t="s">
        <v>513</v>
      </c>
      <c r="P440">
        <v>8880</v>
      </c>
      <c r="Q440">
        <v>1155</v>
      </c>
      <c r="R440">
        <v>7</v>
      </c>
      <c r="S440">
        <v>10035</v>
      </c>
      <c r="T440">
        <v>70245</v>
      </c>
      <c r="U440">
        <v>0</v>
      </c>
    </row>
    <row r="441" spans="1:21" x14ac:dyDescent="0.25">
      <c r="A441">
        <v>568</v>
      </c>
      <c r="B441" t="s">
        <v>1013</v>
      </c>
      <c r="C441" s="1">
        <v>43732</v>
      </c>
      <c r="D441" s="1">
        <v>43737</v>
      </c>
      <c r="E441" t="s">
        <v>38</v>
      </c>
      <c r="F441" t="s">
        <v>272</v>
      </c>
      <c r="G441" t="s">
        <v>273</v>
      </c>
      <c r="H441" t="s">
        <v>155</v>
      </c>
      <c r="I441" t="s">
        <v>274</v>
      </c>
      <c r="J441" t="s">
        <v>43</v>
      </c>
      <c r="K441" t="s">
        <v>44</v>
      </c>
      <c r="L441" t="s">
        <v>257</v>
      </c>
      <c r="M441" t="s">
        <v>46</v>
      </c>
      <c r="N441" t="s">
        <v>227</v>
      </c>
      <c r="O441" t="s">
        <v>258</v>
      </c>
      <c r="P441">
        <v>411</v>
      </c>
      <c r="Q441">
        <v>164</v>
      </c>
      <c r="R441">
        <v>12</v>
      </c>
      <c r="S441">
        <v>575</v>
      </c>
      <c r="T441">
        <v>6900</v>
      </c>
      <c r="U441">
        <v>1.6748395767673296E-2</v>
      </c>
    </row>
    <row r="442" spans="1:21" x14ac:dyDescent="0.25">
      <c r="A442">
        <v>574</v>
      </c>
      <c r="B442" t="s">
        <v>1019</v>
      </c>
      <c r="C442" s="1">
        <v>43739</v>
      </c>
      <c r="D442" s="1">
        <v>43740</v>
      </c>
      <c r="E442" t="s">
        <v>124</v>
      </c>
      <c r="F442" t="s">
        <v>272</v>
      </c>
      <c r="G442" t="s">
        <v>273</v>
      </c>
      <c r="H442" t="s">
        <v>155</v>
      </c>
      <c r="I442" t="s">
        <v>274</v>
      </c>
      <c r="J442" t="s">
        <v>43</v>
      </c>
      <c r="K442" t="s">
        <v>44</v>
      </c>
      <c r="L442" t="s">
        <v>476</v>
      </c>
      <c r="M442" t="s">
        <v>56</v>
      </c>
      <c r="N442" t="s">
        <v>284</v>
      </c>
      <c r="O442" t="s">
        <v>477</v>
      </c>
      <c r="P442">
        <v>836</v>
      </c>
      <c r="Q442">
        <v>293</v>
      </c>
      <c r="R442">
        <v>7</v>
      </c>
      <c r="S442">
        <v>1129</v>
      </c>
      <c r="T442">
        <v>7903</v>
      </c>
      <c r="U442">
        <v>0</v>
      </c>
    </row>
    <row r="443" spans="1:21" x14ac:dyDescent="0.25">
      <c r="A443">
        <v>583</v>
      </c>
      <c r="B443" t="s">
        <v>1028</v>
      </c>
      <c r="C443" s="1">
        <v>43744</v>
      </c>
      <c r="D443" s="1">
        <v>43751</v>
      </c>
      <c r="E443" t="s">
        <v>38</v>
      </c>
      <c r="F443" t="s">
        <v>242</v>
      </c>
      <c r="G443" t="s">
        <v>243</v>
      </c>
      <c r="H443" t="s">
        <v>155</v>
      </c>
      <c r="I443" t="s">
        <v>42</v>
      </c>
      <c r="J443" t="s">
        <v>43</v>
      </c>
      <c r="K443" t="s">
        <v>44</v>
      </c>
      <c r="L443" t="s">
        <v>312</v>
      </c>
      <c r="M443" t="s">
        <v>56</v>
      </c>
      <c r="N443" t="s">
        <v>284</v>
      </c>
      <c r="O443" t="s">
        <v>313</v>
      </c>
      <c r="P443">
        <v>610</v>
      </c>
      <c r="Q443">
        <v>209</v>
      </c>
      <c r="R443">
        <v>17</v>
      </c>
      <c r="S443">
        <v>819</v>
      </c>
      <c r="T443">
        <v>13923</v>
      </c>
      <c r="U443">
        <v>6.0333194946508531E-2</v>
      </c>
    </row>
    <row r="444" spans="1:21" x14ac:dyDescent="0.25">
      <c r="A444">
        <v>587</v>
      </c>
      <c r="B444" t="s">
        <v>1032</v>
      </c>
      <c r="C444" s="1">
        <v>43746</v>
      </c>
      <c r="D444" s="1">
        <v>43749</v>
      </c>
      <c r="E444" t="s">
        <v>50</v>
      </c>
      <c r="F444" t="s">
        <v>95</v>
      </c>
      <c r="G444" t="s">
        <v>96</v>
      </c>
      <c r="H444" t="s">
        <v>41</v>
      </c>
      <c r="I444" t="s">
        <v>97</v>
      </c>
      <c r="J444" t="s">
        <v>43</v>
      </c>
      <c r="K444" t="s">
        <v>44</v>
      </c>
      <c r="L444" t="s">
        <v>600</v>
      </c>
      <c r="M444" t="s">
        <v>46</v>
      </c>
      <c r="N444" t="s">
        <v>524</v>
      </c>
      <c r="O444" t="s">
        <v>601</v>
      </c>
      <c r="P444">
        <v>287</v>
      </c>
      <c r="Q444">
        <v>57</v>
      </c>
      <c r="R444">
        <v>17</v>
      </c>
      <c r="S444">
        <v>344</v>
      </c>
      <c r="T444">
        <v>5848</v>
      </c>
      <c r="U444">
        <v>0.02</v>
      </c>
    </row>
    <row r="445" spans="1:21" x14ac:dyDescent="0.25">
      <c r="A445">
        <v>590</v>
      </c>
      <c r="B445" t="s">
        <v>1035</v>
      </c>
      <c r="C445" s="1">
        <v>43750</v>
      </c>
      <c r="D445" s="1">
        <v>43753</v>
      </c>
      <c r="E445" t="s">
        <v>50</v>
      </c>
      <c r="F445" t="s">
        <v>272</v>
      </c>
      <c r="G445" t="s">
        <v>273</v>
      </c>
      <c r="H445" t="s">
        <v>155</v>
      </c>
      <c r="I445" t="s">
        <v>274</v>
      </c>
      <c r="J445" t="s">
        <v>43</v>
      </c>
      <c r="K445" t="s">
        <v>44</v>
      </c>
      <c r="L445" t="s">
        <v>509</v>
      </c>
      <c r="M445" t="s">
        <v>63</v>
      </c>
      <c r="N445" t="s">
        <v>245</v>
      </c>
      <c r="O445" t="s">
        <v>510</v>
      </c>
      <c r="P445">
        <v>2196</v>
      </c>
      <c r="Q445">
        <v>703</v>
      </c>
      <c r="R445">
        <v>3</v>
      </c>
      <c r="S445">
        <v>2899</v>
      </c>
      <c r="T445">
        <v>8697</v>
      </c>
      <c r="U445">
        <v>1.1095093706558175E-2</v>
      </c>
    </row>
    <row r="446" spans="1:21" x14ac:dyDescent="0.25">
      <c r="A446">
        <v>593</v>
      </c>
      <c r="B446" t="s">
        <v>1038</v>
      </c>
      <c r="C446" s="1">
        <v>43757</v>
      </c>
      <c r="D446" s="1">
        <v>43758</v>
      </c>
      <c r="E446" t="s">
        <v>124</v>
      </c>
      <c r="F446" t="s">
        <v>153</v>
      </c>
      <c r="G446" t="s">
        <v>154</v>
      </c>
      <c r="H446" t="s">
        <v>155</v>
      </c>
      <c r="I446" t="s">
        <v>42</v>
      </c>
      <c r="J446" t="s">
        <v>43</v>
      </c>
      <c r="K446" t="s">
        <v>44</v>
      </c>
      <c r="L446" t="s">
        <v>421</v>
      </c>
      <c r="M446" t="s">
        <v>63</v>
      </c>
      <c r="N446" t="s">
        <v>245</v>
      </c>
      <c r="O446" t="s">
        <v>422</v>
      </c>
      <c r="P446">
        <v>1168</v>
      </c>
      <c r="Q446">
        <v>469</v>
      </c>
      <c r="R446">
        <v>7</v>
      </c>
      <c r="S446">
        <v>1637</v>
      </c>
      <c r="T446">
        <v>11459</v>
      </c>
      <c r="U446">
        <v>9.7295872973918812E-2</v>
      </c>
    </row>
    <row r="447" spans="1:21" x14ac:dyDescent="0.25">
      <c r="A447">
        <v>604</v>
      </c>
      <c r="B447" t="s">
        <v>1049</v>
      </c>
      <c r="C447" s="1">
        <v>43767</v>
      </c>
      <c r="D447" s="1">
        <v>43767</v>
      </c>
      <c r="E447" t="s">
        <v>81</v>
      </c>
      <c r="F447" t="s">
        <v>218</v>
      </c>
      <c r="G447" t="s">
        <v>219</v>
      </c>
      <c r="H447" t="s">
        <v>155</v>
      </c>
      <c r="I447" t="s">
        <v>42</v>
      </c>
      <c r="J447" t="s">
        <v>43</v>
      </c>
      <c r="K447" t="s">
        <v>44</v>
      </c>
      <c r="L447" t="s">
        <v>409</v>
      </c>
      <c r="M447" t="s">
        <v>46</v>
      </c>
      <c r="N447" t="s">
        <v>378</v>
      </c>
      <c r="O447" t="s">
        <v>410</v>
      </c>
      <c r="P447">
        <v>536</v>
      </c>
      <c r="Q447">
        <v>177</v>
      </c>
      <c r="R447">
        <v>15</v>
      </c>
      <c r="S447">
        <v>713</v>
      </c>
      <c r="T447">
        <v>10695</v>
      </c>
      <c r="U447">
        <v>3.0121492730107835E-2</v>
      </c>
    </row>
    <row r="448" spans="1:21" x14ac:dyDescent="0.25">
      <c r="A448">
        <v>607</v>
      </c>
      <c r="B448" t="s">
        <v>1052</v>
      </c>
      <c r="C448" s="1">
        <v>43768</v>
      </c>
      <c r="D448" s="1">
        <v>43769</v>
      </c>
      <c r="E448" t="s">
        <v>124</v>
      </c>
      <c r="F448" t="s">
        <v>153</v>
      </c>
      <c r="G448" t="s">
        <v>154</v>
      </c>
      <c r="H448" t="s">
        <v>155</v>
      </c>
      <c r="I448" t="s">
        <v>42</v>
      </c>
      <c r="J448" t="s">
        <v>43</v>
      </c>
      <c r="K448" t="s">
        <v>44</v>
      </c>
      <c r="L448" t="s">
        <v>173</v>
      </c>
      <c r="M448" t="s">
        <v>46</v>
      </c>
      <c r="N448" t="s">
        <v>47</v>
      </c>
      <c r="O448" t="s">
        <v>174</v>
      </c>
      <c r="P448">
        <v>342</v>
      </c>
      <c r="Q448">
        <v>152</v>
      </c>
      <c r="R448">
        <v>5</v>
      </c>
      <c r="S448">
        <v>494</v>
      </c>
      <c r="T448">
        <v>2470</v>
      </c>
      <c r="U448">
        <v>5.4410304364548828E-2</v>
      </c>
    </row>
    <row r="449" spans="1:21" x14ac:dyDescent="0.25">
      <c r="A449">
        <v>608</v>
      </c>
      <c r="B449" t="s">
        <v>1053</v>
      </c>
      <c r="C449" s="1">
        <v>43770</v>
      </c>
      <c r="D449" s="1">
        <v>43772</v>
      </c>
      <c r="E449" t="s">
        <v>50</v>
      </c>
      <c r="F449" t="s">
        <v>153</v>
      </c>
      <c r="G449" t="s">
        <v>154</v>
      </c>
      <c r="H449" t="s">
        <v>155</v>
      </c>
      <c r="I449" t="s">
        <v>42</v>
      </c>
      <c r="J449" t="s">
        <v>43</v>
      </c>
      <c r="K449" t="s">
        <v>44</v>
      </c>
      <c r="L449" t="s">
        <v>260</v>
      </c>
      <c r="M449" t="s">
        <v>46</v>
      </c>
      <c r="N449" t="s">
        <v>227</v>
      </c>
      <c r="O449" t="s">
        <v>261</v>
      </c>
      <c r="P449">
        <v>258</v>
      </c>
      <c r="Q449">
        <v>99</v>
      </c>
      <c r="R449">
        <v>17</v>
      </c>
      <c r="S449">
        <v>357</v>
      </c>
      <c r="T449">
        <v>6069</v>
      </c>
      <c r="U449">
        <v>7.0052183168659255E-3</v>
      </c>
    </row>
    <row r="450" spans="1:21" x14ac:dyDescent="0.25">
      <c r="A450">
        <v>614</v>
      </c>
      <c r="B450" t="s">
        <v>1059</v>
      </c>
      <c r="C450" s="1">
        <v>43778</v>
      </c>
      <c r="D450" s="1">
        <v>43779</v>
      </c>
      <c r="E450" t="s">
        <v>81</v>
      </c>
      <c r="F450" t="s">
        <v>153</v>
      </c>
      <c r="G450" t="s">
        <v>154</v>
      </c>
      <c r="H450" t="s">
        <v>155</v>
      </c>
      <c r="I450" t="s">
        <v>42</v>
      </c>
      <c r="J450" t="s">
        <v>43</v>
      </c>
      <c r="K450" t="s">
        <v>44</v>
      </c>
      <c r="L450" t="s">
        <v>440</v>
      </c>
      <c r="M450" t="s">
        <v>56</v>
      </c>
      <c r="N450" t="s">
        <v>284</v>
      </c>
      <c r="O450" t="s">
        <v>441</v>
      </c>
      <c r="P450">
        <v>1056</v>
      </c>
      <c r="Q450">
        <v>381</v>
      </c>
      <c r="R450">
        <v>8</v>
      </c>
      <c r="S450">
        <v>1437</v>
      </c>
      <c r="T450">
        <v>11496</v>
      </c>
      <c r="U450">
        <v>4.0245983392734969E-2</v>
      </c>
    </row>
    <row r="451" spans="1:21" x14ac:dyDescent="0.25">
      <c r="A451">
        <v>620</v>
      </c>
      <c r="B451" t="s">
        <v>1065</v>
      </c>
      <c r="C451" s="1">
        <v>43783</v>
      </c>
      <c r="D451" s="1">
        <v>43789</v>
      </c>
      <c r="E451" t="s">
        <v>38</v>
      </c>
      <c r="F451" t="s">
        <v>153</v>
      </c>
      <c r="G451" t="s">
        <v>154</v>
      </c>
      <c r="H451" t="s">
        <v>155</v>
      </c>
      <c r="I451" t="s">
        <v>42</v>
      </c>
      <c r="J451" t="s">
        <v>43</v>
      </c>
      <c r="K451" t="s">
        <v>44</v>
      </c>
      <c r="L451" t="s">
        <v>440</v>
      </c>
      <c r="M451" t="s">
        <v>56</v>
      </c>
      <c r="N451" t="s">
        <v>284</v>
      </c>
      <c r="O451" t="s">
        <v>441</v>
      </c>
      <c r="P451">
        <v>1056</v>
      </c>
      <c r="Q451">
        <v>381</v>
      </c>
      <c r="R451">
        <v>8</v>
      </c>
      <c r="S451">
        <v>1437</v>
      </c>
      <c r="T451">
        <v>11496</v>
      </c>
      <c r="U451">
        <v>4.0245983392734969E-2</v>
      </c>
    </row>
    <row r="452" spans="1:21" x14ac:dyDescent="0.25">
      <c r="A452">
        <v>621</v>
      </c>
      <c r="B452" t="s">
        <v>1066</v>
      </c>
      <c r="C452" s="1">
        <v>43784</v>
      </c>
      <c r="D452" s="1">
        <v>43786</v>
      </c>
      <c r="E452" t="s">
        <v>50</v>
      </c>
      <c r="F452" t="s">
        <v>153</v>
      </c>
      <c r="G452" t="s">
        <v>154</v>
      </c>
      <c r="H452" t="s">
        <v>155</v>
      </c>
      <c r="I452" t="s">
        <v>42</v>
      </c>
      <c r="J452" t="s">
        <v>43</v>
      </c>
      <c r="K452" t="s">
        <v>44</v>
      </c>
      <c r="L452" t="s">
        <v>509</v>
      </c>
      <c r="M452" t="s">
        <v>63</v>
      </c>
      <c r="N452" t="s">
        <v>245</v>
      </c>
      <c r="O452" t="s">
        <v>510</v>
      </c>
      <c r="P452">
        <v>2196</v>
      </c>
      <c r="Q452">
        <v>703</v>
      </c>
      <c r="R452">
        <v>3</v>
      </c>
      <c r="S452">
        <v>2899</v>
      </c>
      <c r="T452">
        <v>8697</v>
      </c>
      <c r="U452">
        <v>1.1095093706558175E-2</v>
      </c>
    </row>
    <row r="453" spans="1:21" x14ac:dyDescent="0.25">
      <c r="A453">
        <v>626</v>
      </c>
      <c r="B453" t="s">
        <v>1071</v>
      </c>
      <c r="C453" s="1">
        <v>43791</v>
      </c>
      <c r="D453" s="1">
        <v>43792</v>
      </c>
      <c r="E453" t="s">
        <v>124</v>
      </c>
      <c r="F453" t="s">
        <v>153</v>
      </c>
      <c r="G453" t="s">
        <v>154</v>
      </c>
      <c r="H453" t="s">
        <v>155</v>
      </c>
      <c r="I453" t="s">
        <v>42</v>
      </c>
      <c r="J453" t="s">
        <v>43</v>
      </c>
      <c r="K453" t="s">
        <v>44</v>
      </c>
      <c r="L453" t="s">
        <v>523</v>
      </c>
      <c r="M453" t="s">
        <v>46</v>
      </c>
      <c r="N453" t="s">
        <v>524</v>
      </c>
      <c r="O453" t="s">
        <v>525</v>
      </c>
      <c r="P453">
        <v>532</v>
      </c>
      <c r="Q453">
        <v>241</v>
      </c>
      <c r="R453">
        <v>14</v>
      </c>
      <c r="S453">
        <v>773</v>
      </c>
      <c r="T453">
        <v>10822</v>
      </c>
      <c r="U453">
        <v>8.859900134498741E-2</v>
      </c>
    </row>
    <row r="454" spans="1:21" x14ac:dyDescent="0.25">
      <c r="A454">
        <v>629</v>
      </c>
      <c r="B454" t="s">
        <v>1074</v>
      </c>
      <c r="C454" s="1">
        <v>43793</v>
      </c>
      <c r="D454" s="1">
        <v>43794</v>
      </c>
      <c r="E454" t="s">
        <v>124</v>
      </c>
      <c r="F454" t="s">
        <v>153</v>
      </c>
      <c r="G454" t="s">
        <v>154</v>
      </c>
      <c r="H454" t="s">
        <v>155</v>
      </c>
      <c r="I454" t="s">
        <v>42</v>
      </c>
      <c r="J454" t="s">
        <v>43</v>
      </c>
      <c r="K454" t="s">
        <v>44</v>
      </c>
      <c r="L454" t="s">
        <v>374</v>
      </c>
      <c r="M454" t="s">
        <v>56</v>
      </c>
      <c r="N454" t="s">
        <v>284</v>
      </c>
      <c r="O454" t="s">
        <v>375</v>
      </c>
      <c r="P454">
        <v>380</v>
      </c>
      <c r="Q454">
        <v>103</v>
      </c>
      <c r="R454">
        <v>17</v>
      </c>
      <c r="S454">
        <v>483</v>
      </c>
      <c r="T454">
        <v>8211</v>
      </c>
      <c r="U454">
        <v>0.14000000000000001</v>
      </c>
    </row>
    <row r="455" spans="1:21" x14ac:dyDescent="0.25">
      <c r="A455">
        <v>630</v>
      </c>
      <c r="B455" t="s">
        <v>1075</v>
      </c>
      <c r="C455" s="1">
        <v>43793</v>
      </c>
      <c r="D455" s="1">
        <v>43793</v>
      </c>
      <c r="E455" t="s">
        <v>81</v>
      </c>
      <c r="F455" t="s">
        <v>39</v>
      </c>
      <c r="G455" t="s">
        <v>40</v>
      </c>
      <c r="H455" t="s">
        <v>41</v>
      </c>
      <c r="I455" t="s">
        <v>42</v>
      </c>
      <c r="J455" t="s">
        <v>43</v>
      </c>
      <c r="K455" t="s">
        <v>44</v>
      </c>
      <c r="L455" t="s">
        <v>368</v>
      </c>
      <c r="M455" t="s">
        <v>56</v>
      </c>
      <c r="N455" t="s">
        <v>284</v>
      </c>
      <c r="O455" t="s">
        <v>369</v>
      </c>
      <c r="P455">
        <v>469</v>
      </c>
      <c r="Q455">
        <v>213</v>
      </c>
      <c r="R455">
        <v>7</v>
      </c>
      <c r="S455">
        <v>682</v>
      </c>
      <c r="T455">
        <v>4774</v>
      </c>
      <c r="U455">
        <v>9.9536373440435699E-2</v>
      </c>
    </row>
    <row r="456" spans="1:21" x14ac:dyDescent="0.25">
      <c r="A456">
        <v>631</v>
      </c>
      <c r="B456" t="s">
        <v>1076</v>
      </c>
      <c r="C456" s="1">
        <v>43794</v>
      </c>
      <c r="D456" s="1">
        <v>43795</v>
      </c>
      <c r="E456" t="s">
        <v>124</v>
      </c>
      <c r="F456" t="s">
        <v>39</v>
      </c>
      <c r="G456" t="s">
        <v>40</v>
      </c>
      <c r="H456" t="s">
        <v>41</v>
      </c>
      <c r="I456" t="s">
        <v>42</v>
      </c>
      <c r="J456" t="s">
        <v>43</v>
      </c>
      <c r="K456" t="s">
        <v>44</v>
      </c>
      <c r="L456" t="s">
        <v>588</v>
      </c>
      <c r="M456" t="s">
        <v>46</v>
      </c>
      <c r="N456" t="s">
        <v>524</v>
      </c>
      <c r="O456" t="s">
        <v>589</v>
      </c>
      <c r="P456">
        <v>447</v>
      </c>
      <c r="Q456">
        <v>125</v>
      </c>
      <c r="R456">
        <v>12</v>
      </c>
      <c r="S456">
        <v>572</v>
      </c>
      <c r="T456">
        <v>6864</v>
      </c>
      <c r="U456">
        <v>0.01</v>
      </c>
    </row>
    <row r="457" spans="1:21" x14ac:dyDescent="0.25">
      <c r="A457">
        <v>633</v>
      </c>
      <c r="B457" t="s">
        <v>1078</v>
      </c>
      <c r="C457" s="1">
        <v>43796</v>
      </c>
      <c r="D457" s="1">
        <v>43797</v>
      </c>
      <c r="E457" t="s">
        <v>124</v>
      </c>
      <c r="F457" t="s">
        <v>95</v>
      </c>
      <c r="G457" t="s">
        <v>96</v>
      </c>
      <c r="H457" t="s">
        <v>41</v>
      </c>
      <c r="I457" t="s">
        <v>97</v>
      </c>
      <c r="J457" t="s">
        <v>43</v>
      </c>
      <c r="K457" t="s">
        <v>44</v>
      </c>
      <c r="L457" t="s">
        <v>98</v>
      </c>
      <c r="M457" t="s">
        <v>63</v>
      </c>
      <c r="N457" t="s">
        <v>64</v>
      </c>
      <c r="O457" t="s">
        <v>99</v>
      </c>
      <c r="P457">
        <v>223</v>
      </c>
      <c r="Q457">
        <v>48</v>
      </c>
      <c r="R457">
        <v>4</v>
      </c>
      <c r="S457">
        <v>271</v>
      </c>
      <c r="T457">
        <v>1084</v>
      </c>
      <c r="U457">
        <v>0.06</v>
      </c>
    </row>
    <row r="458" spans="1:21" x14ac:dyDescent="0.25">
      <c r="A458">
        <v>635</v>
      </c>
      <c r="B458" t="s">
        <v>1080</v>
      </c>
      <c r="C458" s="1">
        <v>43797</v>
      </c>
      <c r="D458" s="1">
        <v>43798</v>
      </c>
      <c r="E458" t="s">
        <v>81</v>
      </c>
      <c r="F458" t="s">
        <v>39</v>
      </c>
      <c r="G458" t="s">
        <v>40</v>
      </c>
      <c r="H458" t="s">
        <v>41</v>
      </c>
      <c r="I458" t="s">
        <v>42</v>
      </c>
      <c r="J458" t="s">
        <v>43</v>
      </c>
      <c r="K458" t="s">
        <v>44</v>
      </c>
      <c r="L458" t="s">
        <v>45</v>
      </c>
      <c r="M458" t="s">
        <v>46</v>
      </c>
      <c r="N458" t="s">
        <v>47</v>
      </c>
      <c r="O458" t="s">
        <v>48</v>
      </c>
      <c r="P458">
        <v>322</v>
      </c>
      <c r="Q458">
        <v>113</v>
      </c>
      <c r="R458">
        <v>14</v>
      </c>
      <c r="S458">
        <v>435</v>
      </c>
      <c r="T458">
        <v>6090</v>
      </c>
      <c r="U458">
        <v>6.9415877156212807E-2</v>
      </c>
    </row>
    <row r="459" spans="1:21" x14ac:dyDescent="0.25">
      <c r="A459">
        <v>643</v>
      </c>
      <c r="B459" t="s">
        <v>1088</v>
      </c>
      <c r="C459" s="1">
        <v>43807</v>
      </c>
      <c r="D459" s="1">
        <v>43812</v>
      </c>
      <c r="E459" t="s">
        <v>38</v>
      </c>
      <c r="F459" t="s">
        <v>60</v>
      </c>
      <c r="G459" t="s">
        <v>61</v>
      </c>
      <c r="H459" t="s">
        <v>41</v>
      </c>
      <c r="I459" t="s">
        <v>42</v>
      </c>
      <c r="J459" t="s">
        <v>43</v>
      </c>
      <c r="K459" t="s">
        <v>44</v>
      </c>
      <c r="L459" t="s">
        <v>263</v>
      </c>
      <c r="M459" t="s">
        <v>56</v>
      </c>
      <c r="N459" t="s">
        <v>215</v>
      </c>
      <c r="O459" t="s">
        <v>264</v>
      </c>
      <c r="P459">
        <v>692</v>
      </c>
      <c r="Q459">
        <v>305</v>
      </c>
      <c r="R459">
        <v>6</v>
      </c>
      <c r="S459">
        <v>997</v>
      </c>
      <c r="T459">
        <v>5982</v>
      </c>
      <c r="U459">
        <v>5.5139410944402674E-2</v>
      </c>
    </row>
    <row r="460" spans="1:21" x14ac:dyDescent="0.25">
      <c r="A460">
        <v>645</v>
      </c>
      <c r="B460" t="s">
        <v>1090</v>
      </c>
      <c r="C460" s="1">
        <v>43810</v>
      </c>
      <c r="D460" s="1">
        <v>43816</v>
      </c>
      <c r="E460" t="s">
        <v>38</v>
      </c>
      <c r="F460" t="s">
        <v>242</v>
      </c>
      <c r="G460" t="s">
        <v>243</v>
      </c>
      <c r="H460" t="s">
        <v>155</v>
      </c>
      <c r="I460" t="s">
        <v>42</v>
      </c>
      <c r="J460" t="s">
        <v>43</v>
      </c>
      <c r="K460" t="s">
        <v>44</v>
      </c>
      <c r="L460" t="s">
        <v>332</v>
      </c>
      <c r="M460" t="s">
        <v>56</v>
      </c>
      <c r="N460" t="s">
        <v>284</v>
      </c>
      <c r="O460" t="s">
        <v>333</v>
      </c>
      <c r="P460">
        <v>696</v>
      </c>
      <c r="Q460">
        <v>147</v>
      </c>
      <c r="R460">
        <v>14</v>
      </c>
      <c r="S460">
        <v>843</v>
      </c>
      <c r="T460">
        <v>11802</v>
      </c>
      <c r="U460">
        <v>0.02</v>
      </c>
    </row>
    <row r="461" spans="1:21" x14ac:dyDescent="0.25">
      <c r="A461">
        <v>650</v>
      </c>
      <c r="B461" t="s">
        <v>1095</v>
      </c>
      <c r="C461" s="1">
        <v>43813</v>
      </c>
      <c r="D461" s="1">
        <v>43814</v>
      </c>
      <c r="E461" t="s">
        <v>81</v>
      </c>
      <c r="F461" t="s">
        <v>60</v>
      </c>
      <c r="G461" t="s">
        <v>61</v>
      </c>
      <c r="H461" t="s">
        <v>41</v>
      </c>
      <c r="I461" t="s">
        <v>42</v>
      </c>
      <c r="J461" t="s">
        <v>43</v>
      </c>
      <c r="K461" t="s">
        <v>44</v>
      </c>
      <c r="L461" t="s">
        <v>108</v>
      </c>
      <c r="M461" t="s">
        <v>63</v>
      </c>
      <c r="N461" t="s">
        <v>64</v>
      </c>
      <c r="O461" t="s">
        <v>109</v>
      </c>
      <c r="P461">
        <v>394</v>
      </c>
      <c r="Q461">
        <v>150</v>
      </c>
      <c r="R461">
        <v>13</v>
      </c>
      <c r="S461">
        <v>544</v>
      </c>
      <c r="T461">
        <v>7072</v>
      </c>
      <c r="U461">
        <v>0.11666687748047913</v>
      </c>
    </row>
    <row r="462" spans="1:21" x14ac:dyDescent="0.25">
      <c r="A462">
        <v>653</v>
      </c>
      <c r="B462" t="s">
        <v>1098</v>
      </c>
      <c r="C462" s="1">
        <v>43817</v>
      </c>
      <c r="D462" s="1">
        <v>43822</v>
      </c>
      <c r="E462" t="s">
        <v>38</v>
      </c>
      <c r="F462" t="s">
        <v>60</v>
      </c>
      <c r="G462" t="s">
        <v>61</v>
      </c>
      <c r="H462" t="s">
        <v>41</v>
      </c>
      <c r="I462" t="s">
        <v>42</v>
      </c>
      <c r="J462" t="s">
        <v>43</v>
      </c>
      <c r="K462" t="s">
        <v>44</v>
      </c>
      <c r="L462" t="s">
        <v>406</v>
      </c>
      <c r="M462" t="s">
        <v>46</v>
      </c>
      <c r="N462" t="s">
        <v>378</v>
      </c>
      <c r="O462" t="s">
        <v>407</v>
      </c>
      <c r="P462">
        <v>228</v>
      </c>
      <c r="Q462">
        <v>71</v>
      </c>
      <c r="R462">
        <v>6</v>
      </c>
      <c r="S462">
        <v>299</v>
      </c>
      <c r="T462">
        <v>1794</v>
      </c>
      <c r="U462">
        <v>5.2728114844557396E-2</v>
      </c>
    </row>
    <row r="463" spans="1:21" x14ac:dyDescent="0.25">
      <c r="A463">
        <v>654</v>
      </c>
      <c r="B463" t="s">
        <v>1099</v>
      </c>
      <c r="C463" s="1">
        <v>43818</v>
      </c>
      <c r="D463" s="1">
        <v>43819</v>
      </c>
      <c r="E463" t="s">
        <v>124</v>
      </c>
      <c r="F463" t="s">
        <v>95</v>
      </c>
      <c r="G463" t="s">
        <v>96</v>
      </c>
      <c r="H463" t="s">
        <v>41</v>
      </c>
      <c r="I463" t="s">
        <v>97</v>
      </c>
      <c r="J463" t="s">
        <v>43</v>
      </c>
      <c r="K463" t="s">
        <v>44</v>
      </c>
      <c r="L463" t="s">
        <v>297</v>
      </c>
      <c r="M463" t="s">
        <v>56</v>
      </c>
      <c r="N463" t="s">
        <v>284</v>
      </c>
      <c r="O463" t="s">
        <v>298</v>
      </c>
      <c r="P463">
        <v>553</v>
      </c>
      <c r="Q463">
        <v>227</v>
      </c>
      <c r="R463">
        <v>8</v>
      </c>
      <c r="S463">
        <v>780</v>
      </c>
      <c r="T463">
        <v>6240</v>
      </c>
      <c r="U463">
        <v>3.9849019772274299E-2</v>
      </c>
    </row>
    <row r="464" spans="1:21" x14ac:dyDescent="0.25">
      <c r="A464">
        <v>660</v>
      </c>
      <c r="B464" t="s">
        <v>1105</v>
      </c>
      <c r="C464" s="1">
        <v>43825</v>
      </c>
      <c r="D464" s="1">
        <v>43830</v>
      </c>
      <c r="E464" t="s">
        <v>38</v>
      </c>
      <c r="F464" t="s">
        <v>39</v>
      </c>
      <c r="G464" t="s">
        <v>40</v>
      </c>
      <c r="H464" t="s">
        <v>41</v>
      </c>
      <c r="I464" t="s">
        <v>42</v>
      </c>
      <c r="J464" t="s">
        <v>43</v>
      </c>
      <c r="K464" t="s">
        <v>44</v>
      </c>
      <c r="L464" t="s">
        <v>332</v>
      </c>
      <c r="M464" t="s">
        <v>56</v>
      </c>
      <c r="N464" t="s">
        <v>284</v>
      </c>
      <c r="O464" t="s">
        <v>333</v>
      </c>
      <c r="P464">
        <v>696</v>
      </c>
      <c r="Q464">
        <v>147</v>
      </c>
      <c r="R464">
        <v>14</v>
      </c>
      <c r="S464">
        <v>843</v>
      </c>
      <c r="T464">
        <v>11802</v>
      </c>
      <c r="U464">
        <v>0.02</v>
      </c>
    </row>
    <row r="465" spans="1:21" x14ac:dyDescent="0.25">
      <c r="A465">
        <v>662</v>
      </c>
      <c r="B465" t="s">
        <v>1107</v>
      </c>
      <c r="C465" s="1">
        <v>43829</v>
      </c>
      <c r="D465" s="1">
        <v>43830</v>
      </c>
      <c r="E465" t="s">
        <v>124</v>
      </c>
      <c r="F465" t="s">
        <v>153</v>
      </c>
      <c r="G465" t="s">
        <v>154</v>
      </c>
      <c r="H465" t="s">
        <v>155</v>
      </c>
      <c r="I465" t="s">
        <v>42</v>
      </c>
      <c r="J465" t="s">
        <v>43</v>
      </c>
      <c r="K465" t="s">
        <v>44</v>
      </c>
      <c r="L465" t="s">
        <v>351</v>
      </c>
      <c r="M465" t="s">
        <v>46</v>
      </c>
      <c r="N465" t="s">
        <v>325</v>
      </c>
      <c r="O465" t="s">
        <v>352</v>
      </c>
      <c r="P465">
        <v>1421</v>
      </c>
      <c r="Q465">
        <v>683</v>
      </c>
      <c r="R465">
        <v>7</v>
      </c>
      <c r="S465">
        <v>2104</v>
      </c>
      <c r="T465">
        <v>14728</v>
      </c>
      <c r="U465">
        <v>0.12595127335332434</v>
      </c>
    </row>
    <row r="466" spans="1:21" x14ac:dyDescent="0.25">
      <c r="A466">
        <v>12</v>
      </c>
      <c r="B466" t="s">
        <v>116</v>
      </c>
      <c r="C466" s="1">
        <v>43113</v>
      </c>
      <c r="D466" s="1">
        <v>43118</v>
      </c>
      <c r="E466" t="s">
        <v>38</v>
      </c>
      <c r="F466" t="s">
        <v>117</v>
      </c>
      <c r="G466" t="s">
        <v>118</v>
      </c>
      <c r="H466" t="s">
        <v>41</v>
      </c>
      <c r="I466" t="s">
        <v>119</v>
      </c>
      <c r="J466" t="s">
        <v>43</v>
      </c>
      <c r="K466" t="s">
        <v>120</v>
      </c>
      <c r="L466" t="s">
        <v>121</v>
      </c>
      <c r="M466" t="s">
        <v>56</v>
      </c>
      <c r="N466" t="s">
        <v>57</v>
      </c>
      <c r="O466" t="s">
        <v>122</v>
      </c>
      <c r="P466">
        <v>1179</v>
      </c>
      <c r="Q466">
        <v>402</v>
      </c>
      <c r="R466">
        <v>4</v>
      </c>
      <c r="S466">
        <v>1581</v>
      </c>
      <c r="T466">
        <v>6324</v>
      </c>
      <c r="U466">
        <v>0.11058333741803497</v>
      </c>
    </row>
    <row r="467" spans="1:21" x14ac:dyDescent="0.25">
      <c r="A467">
        <v>19</v>
      </c>
      <c r="B467" t="s">
        <v>158</v>
      </c>
      <c r="C467" s="1">
        <v>43120</v>
      </c>
      <c r="D467" s="1">
        <v>43123</v>
      </c>
      <c r="E467" t="s">
        <v>50</v>
      </c>
      <c r="F467" t="s">
        <v>117</v>
      </c>
      <c r="G467" t="s">
        <v>118</v>
      </c>
      <c r="H467" t="s">
        <v>41</v>
      </c>
      <c r="I467" t="s">
        <v>119</v>
      </c>
      <c r="J467" t="s">
        <v>43</v>
      </c>
      <c r="K467" t="s">
        <v>120</v>
      </c>
      <c r="L467" t="s">
        <v>159</v>
      </c>
      <c r="M467" t="s">
        <v>46</v>
      </c>
      <c r="N467" t="s">
        <v>47</v>
      </c>
      <c r="O467" t="s">
        <v>160</v>
      </c>
      <c r="P467">
        <v>300</v>
      </c>
      <c r="Q467">
        <v>106</v>
      </c>
      <c r="R467">
        <v>15</v>
      </c>
      <c r="S467">
        <v>406</v>
      </c>
      <c r="T467">
        <v>6090</v>
      </c>
      <c r="U467">
        <v>6.1536165816875555E-3</v>
      </c>
    </row>
    <row r="468" spans="1:21" x14ac:dyDescent="0.25">
      <c r="A468">
        <v>53</v>
      </c>
      <c r="B468" t="s">
        <v>295</v>
      </c>
      <c r="C468" s="1">
        <v>43174</v>
      </c>
      <c r="D468" s="1">
        <v>43175</v>
      </c>
      <c r="E468" t="s">
        <v>81</v>
      </c>
      <c r="F468" t="s">
        <v>117</v>
      </c>
      <c r="G468" t="s">
        <v>118</v>
      </c>
      <c r="H468" t="s">
        <v>41</v>
      </c>
      <c r="I468" t="s">
        <v>119</v>
      </c>
      <c r="J468" t="s">
        <v>43</v>
      </c>
      <c r="K468" t="s">
        <v>120</v>
      </c>
      <c r="L468" t="s">
        <v>150</v>
      </c>
      <c r="M468" t="s">
        <v>46</v>
      </c>
      <c r="N468" t="s">
        <v>47</v>
      </c>
      <c r="O468" t="s">
        <v>151</v>
      </c>
      <c r="P468">
        <v>435</v>
      </c>
      <c r="Q468">
        <v>149</v>
      </c>
      <c r="R468">
        <v>12</v>
      </c>
      <c r="S468">
        <v>584</v>
      </c>
      <c r="T468">
        <v>7008</v>
      </c>
      <c r="U468">
        <v>6.6173226811166913E-2</v>
      </c>
    </row>
    <row r="469" spans="1:21" x14ac:dyDescent="0.25">
      <c r="A469">
        <v>77</v>
      </c>
      <c r="B469" t="s">
        <v>360</v>
      </c>
      <c r="C469" s="1">
        <v>43180</v>
      </c>
      <c r="D469" s="1">
        <v>43183</v>
      </c>
      <c r="E469" t="s">
        <v>50</v>
      </c>
      <c r="F469" t="s">
        <v>117</v>
      </c>
      <c r="G469" t="s">
        <v>118</v>
      </c>
      <c r="H469" t="s">
        <v>41</v>
      </c>
      <c r="I469" t="s">
        <v>119</v>
      </c>
      <c r="J469" t="s">
        <v>43</v>
      </c>
      <c r="K469" t="s">
        <v>120</v>
      </c>
      <c r="L469" t="s">
        <v>361</v>
      </c>
      <c r="M469" t="s">
        <v>56</v>
      </c>
      <c r="N469" t="s">
        <v>284</v>
      </c>
      <c r="O469" t="s">
        <v>362</v>
      </c>
      <c r="P469">
        <v>421</v>
      </c>
      <c r="Q469">
        <v>76</v>
      </c>
      <c r="R469">
        <v>7</v>
      </c>
      <c r="S469">
        <v>497</v>
      </c>
      <c r="T469">
        <v>3479</v>
      </c>
      <c r="U469">
        <v>0.05</v>
      </c>
    </row>
    <row r="470" spans="1:21" x14ac:dyDescent="0.25">
      <c r="A470">
        <v>87</v>
      </c>
      <c r="B470" t="s">
        <v>389</v>
      </c>
      <c r="C470" s="1">
        <v>43190</v>
      </c>
      <c r="D470" s="1">
        <v>43191</v>
      </c>
      <c r="E470" t="s">
        <v>124</v>
      </c>
      <c r="F470" t="s">
        <v>117</v>
      </c>
      <c r="G470" t="s">
        <v>118</v>
      </c>
      <c r="H470" t="s">
        <v>41</v>
      </c>
      <c r="I470" t="s">
        <v>119</v>
      </c>
      <c r="J470" t="s">
        <v>43</v>
      </c>
      <c r="K470" t="s">
        <v>120</v>
      </c>
      <c r="L470" t="s">
        <v>390</v>
      </c>
      <c r="M470" t="s">
        <v>46</v>
      </c>
      <c r="N470" t="s">
        <v>378</v>
      </c>
      <c r="O470" t="s">
        <v>391</v>
      </c>
      <c r="P470">
        <v>240</v>
      </c>
      <c r="Q470">
        <v>59</v>
      </c>
      <c r="R470">
        <v>4</v>
      </c>
      <c r="S470">
        <v>299</v>
      </c>
      <c r="T470">
        <v>1196</v>
      </c>
      <c r="U470">
        <v>0.08</v>
      </c>
    </row>
    <row r="471" spans="1:21" x14ac:dyDescent="0.25">
      <c r="A471">
        <v>89</v>
      </c>
      <c r="B471" t="s">
        <v>393</v>
      </c>
      <c r="C471" s="1">
        <v>43190</v>
      </c>
      <c r="D471" s="1">
        <v>43193</v>
      </c>
      <c r="E471" t="s">
        <v>50</v>
      </c>
      <c r="F471" t="s">
        <v>117</v>
      </c>
      <c r="G471" t="s">
        <v>118</v>
      </c>
      <c r="H471" t="s">
        <v>41</v>
      </c>
      <c r="I471" t="s">
        <v>119</v>
      </c>
      <c r="J471" t="s">
        <v>43</v>
      </c>
      <c r="K471" t="s">
        <v>120</v>
      </c>
      <c r="L471" t="s">
        <v>394</v>
      </c>
      <c r="M471" t="s">
        <v>56</v>
      </c>
      <c r="N471" t="s">
        <v>284</v>
      </c>
      <c r="O471" t="s">
        <v>395</v>
      </c>
      <c r="P471">
        <v>584</v>
      </c>
      <c r="Q471">
        <v>188</v>
      </c>
      <c r="R471">
        <v>17</v>
      </c>
      <c r="S471">
        <v>772</v>
      </c>
      <c r="T471">
        <v>13124</v>
      </c>
      <c r="U471">
        <v>7.0422017455292231E-3</v>
      </c>
    </row>
    <row r="472" spans="1:21" x14ac:dyDescent="0.25">
      <c r="A472">
        <v>119</v>
      </c>
      <c r="B472" t="s">
        <v>478</v>
      </c>
      <c r="C472" s="1">
        <v>43215</v>
      </c>
      <c r="D472" s="1">
        <v>43218</v>
      </c>
      <c r="E472" t="s">
        <v>50</v>
      </c>
      <c r="F472" t="s">
        <v>117</v>
      </c>
      <c r="G472" t="s">
        <v>118</v>
      </c>
      <c r="H472" t="s">
        <v>41</v>
      </c>
      <c r="I472" t="s">
        <v>119</v>
      </c>
      <c r="J472" t="s">
        <v>43</v>
      </c>
      <c r="K472" t="s">
        <v>120</v>
      </c>
      <c r="L472" t="s">
        <v>479</v>
      </c>
      <c r="M472" t="s">
        <v>63</v>
      </c>
      <c r="N472" t="s">
        <v>245</v>
      </c>
      <c r="O472" t="s">
        <v>480</v>
      </c>
      <c r="P472">
        <v>819</v>
      </c>
      <c r="Q472">
        <v>263</v>
      </c>
      <c r="R472">
        <v>6</v>
      </c>
      <c r="S472">
        <v>1082</v>
      </c>
      <c r="T472">
        <v>6492</v>
      </c>
      <c r="U472">
        <v>6.4293810732623427E-2</v>
      </c>
    </row>
    <row r="473" spans="1:21" x14ac:dyDescent="0.25">
      <c r="A473">
        <v>138</v>
      </c>
      <c r="B473" t="s">
        <v>538</v>
      </c>
      <c r="C473" s="1">
        <v>43233</v>
      </c>
      <c r="D473" s="1">
        <v>43235</v>
      </c>
      <c r="E473" t="s">
        <v>81</v>
      </c>
      <c r="F473" t="s">
        <v>117</v>
      </c>
      <c r="G473" t="s">
        <v>118</v>
      </c>
      <c r="H473" t="s">
        <v>41</v>
      </c>
      <c r="I473" t="s">
        <v>119</v>
      </c>
      <c r="J473" t="s">
        <v>43</v>
      </c>
      <c r="K473" t="s">
        <v>120</v>
      </c>
      <c r="L473" t="s">
        <v>539</v>
      </c>
      <c r="M473" t="s">
        <v>46</v>
      </c>
      <c r="N473" t="s">
        <v>524</v>
      </c>
      <c r="O473" t="s">
        <v>540</v>
      </c>
      <c r="P473">
        <v>312</v>
      </c>
      <c r="Q473">
        <v>123</v>
      </c>
      <c r="R473">
        <v>1</v>
      </c>
      <c r="S473">
        <v>435</v>
      </c>
      <c r="T473">
        <v>435</v>
      </c>
      <c r="U473">
        <v>3.2894528306425239E-2</v>
      </c>
    </row>
    <row r="474" spans="1:21" x14ac:dyDescent="0.25">
      <c r="A474">
        <v>188</v>
      </c>
      <c r="B474" t="s">
        <v>633</v>
      </c>
      <c r="C474" s="1">
        <v>43302</v>
      </c>
      <c r="D474" s="1">
        <v>43305</v>
      </c>
      <c r="E474" t="s">
        <v>50</v>
      </c>
      <c r="F474" t="s">
        <v>117</v>
      </c>
      <c r="G474" t="s">
        <v>118</v>
      </c>
      <c r="H474" t="s">
        <v>41</v>
      </c>
      <c r="I474" t="s">
        <v>119</v>
      </c>
      <c r="J474" t="s">
        <v>43</v>
      </c>
      <c r="K474" t="s">
        <v>120</v>
      </c>
      <c r="L474" t="s">
        <v>275</v>
      </c>
      <c r="M474" t="s">
        <v>56</v>
      </c>
      <c r="N474" t="s">
        <v>215</v>
      </c>
      <c r="O474" t="s">
        <v>276</v>
      </c>
      <c r="P474">
        <v>571</v>
      </c>
      <c r="Q474">
        <v>167</v>
      </c>
      <c r="R474">
        <v>7</v>
      </c>
      <c r="S474">
        <v>738</v>
      </c>
      <c r="T474">
        <v>5166</v>
      </c>
      <c r="U474">
        <v>0.05</v>
      </c>
    </row>
    <row r="475" spans="1:21" x14ac:dyDescent="0.25">
      <c r="A475">
        <v>219</v>
      </c>
      <c r="B475" t="s">
        <v>664</v>
      </c>
      <c r="C475" s="1">
        <v>43343</v>
      </c>
      <c r="D475" s="1">
        <v>43346</v>
      </c>
      <c r="E475" t="s">
        <v>50</v>
      </c>
      <c r="F475" t="s">
        <v>117</v>
      </c>
      <c r="G475" t="s">
        <v>118</v>
      </c>
      <c r="H475" t="s">
        <v>41</v>
      </c>
      <c r="I475" t="s">
        <v>119</v>
      </c>
      <c r="J475" t="s">
        <v>43</v>
      </c>
      <c r="K475" t="s">
        <v>120</v>
      </c>
      <c r="L475" t="s">
        <v>135</v>
      </c>
      <c r="M475" t="s">
        <v>56</v>
      </c>
      <c r="N475" t="s">
        <v>57</v>
      </c>
      <c r="O475" t="s">
        <v>136</v>
      </c>
      <c r="P475">
        <v>1179</v>
      </c>
      <c r="Q475">
        <v>578</v>
      </c>
      <c r="R475">
        <v>17</v>
      </c>
      <c r="S475">
        <v>1757</v>
      </c>
      <c r="T475">
        <v>29869</v>
      </c>
      <c r="U475">
        <v>7.0422017455292231E-3</v>
      </c>
    </row>
    <row r="476" spans="1:21" x14ac:dyDescent="0.25">
      <c r="A476">
        <v>220</v>
      </c>
      <c r="B476" t="s">
        <v>665</v>
      </c>
      <c r="C476" s="1">
        <v>43343</v>
      </c>
      <c r="D476" s="1">
        <v>43344</v>
      </c>
      <c r="E476" t="s">
        <v>124</v>
      </c>
      <c r="F476" t="s">
        <v>117</v>
      </c>
      <c r="G476" t="s">
        <v>118</v>
      </c>
      <c r="H476" t="s">
        <v>41</v>
      </c>
      <c r="I476" t="s">
        <v>119</v>
      </c>
      <c r="J476" t="s">
        <v>43</v>
      </c>
      <c r="K476" t="s">
        <v>120</v>
      </c>
      <c r="L476" t="s">
        <v>170</v>
      </c>
      <c r="M476" t="s">
        <v>46</v>
      </c>
      <c r="N476" t="s">
        <v>47</v>
      </c>
      <c r="O476" t="s">
        <v>171</v>
      </c>
      <c r="P476">
        <v>288</v>
      </c>
      <c r="Q476">
        <v>68</v>
      </c>
      <c r="R476">
        <v>4</v>
      </c>
      <c r="S476">
        <v>356</v>
      </c>
      <c r="T476">
        <v>1424</v>
      </c>
      <c r="U476">
        <v>0.08</v>
      </c>
    </row>
    <row r="477" spans="1:21" x14ac:dyDescent="0.25">
      <c r="A477">
        <v>234</v>
      </c>
      <c r="B477" t="s">
        <v>679</v>
      </c>
      <c r="C477" s="1">
        <v>43356</v>
      </c>
      <c r="D477" s="1">
        <v>43357</v>
      </c>
      <c r="E477" t="s">
        <v>81</v>
      </c>
      <c r="F477" t="s">
        <v>117</v>
      </c>
      <c r="G477" t="s">
        <v>118</v>
      </c>
      <c r="H477" t="s">
        <v>41</v>
      </c>
      <c r="I477" t="s">
        <v>119</v>
      </c>
      <c r="J477" t="s">
        <v>43</v>
      </c>
      <c r="K477" t="s">
        <v>120</v>
      </c>
      <c r="L477" t="s">
        <v>214</v>
      </c>
      <c r="M477" t="s">
        <v>56</v>
      </c>
      <c r="N477" t="s">
        <v>215</v>
      </c>
      <c r="O477" t="s">
        <v>216</v>
      </c>
      <c r="P477">
        <v>638</v>
      </c>
      <c r="Q477">
        <v>212</v>
      </c>
      <c r="R477">
        <v>1</v>
      </c>
      <c r="S477">
        <v>850</v>
      </c>
      <c r="T477">
        <v>850</v>
      </c>
      <c r="U477">
        <v>3.2894528306425239E-2</v>
      </c>
    </row>
    <row r="478" spans="1:21" x14ac:dyDescent="0.25">
      <c r="A478">
        <v>268</v>
      </c>
      <c r="B478" t="s">
        <v>713</v>
      </c>
      <c r="C478" s="1">
        <v>43398</v>
      </c>
      <c r="D478" s="1">
        <v>43400</v>
      </c>
      <c r="E478" t="s">
        <v>50</v>
      </c>
      <c r="F478" t="s">
        <v>117</v>
      </c>
      <c r="G478" t="s">
        <v>118</v>
      </c>
      <c r="H478" t="s">
        <v>41</v>
      </c>
      <c r="I478" t="s">
        <v>119</v>
      </c>
      <c r="J478" t="s">
        <v>43</v>
      </c>
      <c r="K478" t="s">
        <v>120</v>
      </c>
      <c r="L478" t="s">
        <v>390</v>
      </c>
      <c r="M478" t="s">
        <v>46</v>
      </c>
      <c r="N478" t="s">
        <v>378</v>
      </c>
      <c r="O478" t="s">
        <v>391</v>
      </c>
      <c r="P478">
        <v>240</v>
      </c>
      <c r="Q478">
        <v>59</v>
      </c>
      <c r="R478">
        <v>6</v>
      </c>
      <c r="S478">
        <v>299</v>
      </c>
      <c r="T478">
        <v>1794</v>
      </c>
      <c r="U478">
        <v>6.4293810732623427E-2</v>
      </c>
    </row>
    <row r="479" spans="1:21" x14ac:dyDescent="0.25">
      <c r="A479">
        <v>269</v>
      </c>
      <c r="B479" t="s">
        <v>714</v>
      </c>
      <c r="C479" s="1">
        <v>43404</v>
      </c>
      <c r="D479" s="1">
        <v>43406</v>
      </c>
      <c r="E479" t="s">
        <v>50</v>
      </c>
      <c r="F479" t="s">
        <v>117</v>
      </c>
      <c r="G479" t="s">
        <v>118</v>
      </c>
      <c r="H479" t="s">
        <v>41</v>
      </c>
      <c r="I479" t="s">
        <v>119</v>
      </c>
      <c r="J479" t="s">
        <v>43</v>
      </c>
      <c r="K479" t="s">
        <v>120</v>
      </c>
      <c r="L479" t="s">
        <v>536</v>
      </c>
      <c r="M479" t="s">
        <v>63</v>
      </c>
      <c r="N479" t="s">
        <v>520</v>
      </c>
      <c r="O479" t="s">
        <v>537</v>
      </c>
      <c r="P479">
        <v>1100</v>
      </c>
      <c r="Q479">
        <v>200</v>
      </c>
      <c r="R479">
        <v>17</v>
      </c>
      <c r="S479">
        <v>1300</v>
      </c>
      <c r="T479">
        <v>22100</v>
      </c>
      <c r="U479">
        <v>7.0422017455292231E-3</v>
      </c>
    </row>
    <row r="480" spans="1:21" x14ac:dyDescent="0.25">
      <c r="A480">
        <v>287</v>
      </c>
      <c r="B480" t="s">
        <v>732</v>
      </c>
      <c r="C480" s="1">
        <v>43424</v>
      </c>
      <c r="D480" s="1">
        <v>43426</v>
      </c>
      <c r="E480" t="s">
        <v>50</v>
      </c>
      <c r="F480" t="s">
        <v>117</v>
      </c>
      <c r="G480" t="s">
        <v>118</v>
      </c>
      <c r="H480" t="s">
        <v>41</v>
      </c>
      <c r="I480" t="s">
        <v>119</v>
      </c>
      <c r="J480" t="s">
        <v>43</v>
      </c>
      <c r="K480" t="s">
        <v>120</v>
      </c>
      <c r="L480" t="s">
        <v>527</v>
      </c>
      <c r="M480" t="s">
        <v>63</v>
      </c>
      <c r="N480" t="s">
        <v>520</v>
      </c>
      <c r="O480" t="s">
        <v>528</v>
      </c>
      <c r="P480">
        <v>10</v>
      </c>
      <c r="Q480">
        <v>4</v>
      </c>
      <c r="R480">
        <v>15</v>
      </c>
      <c r="S480">
        <v>14</v>
      </c>
      <c r="T480">
        <v>210</v>
      </c>
      <c r="U480">
        <v>6.1536165816875555E-3</v>
      </c>
    </row>
    <row r="481" spans="1:21" x14ac:dyDescent="0.25">
      <c r="A481">
        <v>304</v>
      </c>
      <c r="B481" t="s">
        <v>749</v>
      </c>
      <c r="C481" s="1">
        <v>43447</v>
      </c>
      <c r="D481" s="1">
        <v>43449</v>
      </c>
      <c r="E481" t="s">
        <v>81</v>
      </c>
      <c r="F481" t="s">
        <v>117</v>
      </c>
      <c r="G481" t="s">
        <v>118</v>
      </c>
      <c r="H481" t="s">
        <v>41</v>
      </c>
      <c r="I481" t="s">
        <v>119</v>
      </c>
      <c r="J481" t="s">
        <v>43</v>
      </c>
      <c r="K481" t="s">
        <v>120</v>
      </c>
      <c r="L481" t="s">
        <v>150</v>
      </c>
      <c r="M481" t="s">
        <v>46</v>
      </c>
      <c r="N481" t="s">
        <v>47</v>
      </c>
      <c r="O481" t="s">
        <v>151</v>
      </c>
      <c r="P481">
        <v>435</v>
      </c>
      <c r="Q481">
        <v>149</v>
      </c>
      <c r="R481">
        <v>1</v>
      </c>
      <c r="S481">
        <v>584</v>
      </c>
      <c r="T481">
        <v>584</v>
      </c>
      <c r="U481">
        <v>3.2894528306425239E-2</v>
      </c>
    </row>
    <row r="482" spans="1:21" x14ac:dyDescent="0.25">
      <c r="A482">
        <v>305</v>
      </c>
      <c r="B482" t="s">
        <v>750</v>
      </c>
      <c r="C482" s="1">
        <v>43447</v>
      </c>
      <c r="D482" s="1">
        <v>43449</v>
      </c>
      <c r="E482" t="s">
        <v>81</v>
      </c>
      <c r="F482" t="s">
        <v>117</v>
      </c>
      <c r="G482" t="s">
        <v>118</v>
      </c>
      <c r="H482" t="s">
        <v>41</v>
      </c>
      <c r="I482" t="s">
        <v>119</v>
      </c>
      <c r="J482" t="s">
        <v>43</v>
      </c>
      <c r="K482" t="s">
        <v>120</v>
      </c>
      <c r="L482" t="s">
        <v>269</v>
      </c>
      <c r="M482" t="s">
        <v>56</v>
      </c>
      <c r="N482" t="s">
        <v>215</v>
      </c>
      <c r="O482" t="s">
        <v>270</v>
      </c>
      <c r="P482">
        <v>650</v>
      </c>
      <c r="Q482">
        <v>312</v>
      </c>
      <c r="R482">
        <v>1</v>
      </c>
      <c r="S482">
        <v>962</v>
      </c>
      <c r="T482">
        <v>962</v>
      </c>
      <c r="U482">
        <v>3.2894528306425239E-2</v>
      </c>
    </row>
    <row r="483" spans="1:21" x14ac:dyDescent="0.25">
      <c r="A483">
        <v>313</v>
      </c>
      <c r="B483" t="s">
        <v>758</v>
      </c>
      <c r="C483" s="1">
        <v>43454</v>
      </c>
      <c r="D483" s="1">
        <v>43456</v>
      </c>
      <c r="E483" t="s">
        <v>50</v>
      </c>
      <c r="F483" t="s">
        <v>117</v>
      </c>
      <c r="G483" t="s">
        <v>118</v>
      </c>
      <c r="H483" t="s">
        <v>41</v>
      </c>
      <c r="I483" t="s">
        <v>119</v>
      </c>
      <c r="J483" t="s">
        <v>43</v>
      </c>
      <c r="K483" t="s">
        <v>120</v>
      </c>
      <c r="L483" t="s">
        <v>114</v>
      </c>
      <c r="M483" t="s">
        <v>46</v>
      </c>
      <c r="N483" t="s">
        <v>47</v>
      </c>
      <c r="O483" t="s">
        <v>115</v>
      </c>
      <c r="P483">
        <v>460</v>
      </c>
      <c r="Q483">
        <v>115</v>
      </c>
      <c r="R483">
        <v>15</v>
      </c>
      <c r="S483">
        <v>575</v>
      </c>
      <c r="T483">
        <v>8625</v>
      </c>
      <c r="U483">
        <v>6.1536165816875555E-3</v>
      </c>
    </row>
    <row r="484" spans="1:21" x14ac:dyDescent="0.25">
      <c r="A484">
        <v>317</v>
      </c>
      <c r="B484" t="s">
        <v>762</v>
      </c>
      <c r="C484" s="1">
        <v>43459</v>
      </c>
      <c r="D484" s="1">
        <v>43461</v>
      </c>
      <c r="E484" t="s">
        <v>50</v>
      </c>
      <c r="F484" t="s">
        <v>117</v>
      </c>
      <c r="G484" t="s">
        <v>118</v>
      </c>
      <c r="H484" t="s">
        <v>41</v>
      </c>
      <c r="I484" t="s">
        <v>119</v>
      </c>
      <c r="J484" t="s">
        <v>43</v>
      </c>
      <c r="K484" t="s">
        <v>120</v>
      </c>
      <c r="L484" t="s">
        <v>421</v>
      </c>
      <c r="M484" t="s">
        <v>63</v>
      </c>
      <c r="N484" t="s">
        <v>245</v>
      </c>
      <c r="O484" t="s">
        <v>422</v>
      </c>
      <c r="P484">
        <v>854</v>
      </c>
      <c r="Q484">
        <v>189</v>
      </c>
      <c r="R484">
        <v>6</v>
      </c>
      <c r="S484">
        <v>1043</v>
      </c>
      <c r="T484">
        <v>6258</v>
      </c>
      <c r="U484">
        <v>6.4293810732623427E-2</v>
      </c>
    </row>
    <row r="485" spans="1:21" x14ac:dyDescent="0.25">
      <c r="A485">
        <v>318</v>
      </c>
      <c r="B485" t="s">
        <v>763</v>
      </c>
      <c r="C485" s="1">
        <v>43459</v>
      </c>
      <c r="D485" s="1">
        <v>43462</v>
      </c>
      <c r="E485" t="s">
        <v>50</v>
      </c>
      <c r="F485" t="s">
        <v>117</v>
      </c>
      <c r="G485" t="s">
        <v>118</v>
      </c>
      <c r="H485" t="s">
        <v>41</v>
      </c>
      <c r="I485" t="s">
        <v>119</v>
      </c>
      <c r="J485" t="s">
        <v>43</v>
      </c>
      <c r="K485" t="s">
        <v>120</v>
      </c>
      <c r="L485" t="s">
        <v>335</v>
      </c>
      <c r="M485" t="s">
        <v>56</v>
      </c>
      <c r="N485" t="s">
        <v>284</v>
      </c>
      <c r="O485" t="s">
        <v>336</v>
      </c>
      <c r="P485">
        <v>598</v>
      </c>
      <c r="Q485">
        <v>103</v>
      </c>
      <c r="R485">
        <v>6</v>
      </c>
      <c r="S485">
        <v>701</v>
      </c>
      <c r="T485">
        <v>4206</v>
      </c>
      <c r="U485">
        <v>6.4293810732623427E-2</v>
      </c>
    </row>
    <row r="486" spans="1:21" x14ac:dyDescent="0.25">
      <c r="A486">
        <v>321</v>
      </c>
      <c r="B486" t="s">
        <v>766</v>
      </c>
      <c r="C486" s="1">
        <v>43465</v>
      </c>
      <c r="D486" s="1">
        <v>43468</v>
      </c>
      <c r="E486" t="s">
        <v>50</v>
      </c>
      <c r="F486" t="s">
        <v>117</v>
      </c>
      <c r="G486" t="s">
        <v>118</v>
      </c>
      <c r="H486" t="s">
        <v>41</v>
      </c>
      <c r="I486" t="s">
        <v>119</v>
      </c>
      <c r="J486" t="s">
        <v>43</v>
      </c>
      <c r="K486" t="s">
        <v>120</v>
      </c>
      <c r="L486" t="s">
        <v>312</v>
      </c>
      <c r="M486" t="s">
        <v>56</v>
      </c>
      <c r="N486" t="s">
        <v>284</v>
      </c>
      <c r="O486" t="s">
        <v>313</v>
      </c>
      <c r="P486">
        <v>469</v>
      </c>
      <c r="Q486">
        <v>95</v>
      </c>
      <c r="R486">
        <v>17</v>
      </c>
      <c r="S486">
        <v>564</v>
      </c>
      <c r="T486">
        <v>9588</v>
      </c>
      <c r="U486">
        <v>7.0422017455292231E-3</v>
      </c>
    </row>
    <row r="487" spans="1:21" x14ac:dyDescent="0.25">
      <c r="A487">
        <v>333</v>
      </c>
      <c r="B487" t="s">
        <v>778</v>
      </c>
      <c r="C487" s="1">
        <v>43478</v>
      </c>
      <c r="D487" s="1">
        <v>43483</v>
      </c>
      <c r="E487" t="s">
        <v>38</v>
      </c>
      <c r="F487" t="s">
        <v>117</v>
      </c>
      <c r="G487" t="s">
        <v>118</v>
      </c>
      <c r="H487" t="s">
        <v>41</v>
      </c>
      <c r="I487" t="s">
        <v>119</v>
      </c>
      <c r="J487" t="s">
        <v>43</v>
      </c>
      <c r="K487" t="s">
        <v>120</v>
      </c>
      <c r="L487" t="s">
        <v>390</v>
      </c>
      <c r="M487" t="s">
        <v>46</v>
      </c>
      <c r="N487" t="s">
        <v>378</v>
      </c>
      <c r="O487" t="s">
        <v>391</v>
      </c>
      <c r="P487">
        <v>321</v>
      </c>
      <c r="Q487">
        <v>145</v>
      </c>
      <c r="R487">
        <v>7</v>
      </c>
      <c r="S487">
        <v>466</v>
      </c>
      <c r="T487">
        <v>3262</v>
      </c>
      <c r="U487">
        <v>0.13819469552503</v>
      </c>
    </row>
    <row r="488" spans="1:21" x14ac:dyDescent="0.25">
      <c r="A488">
        <v>352</v>
      </c>
      <c r="B488" t="s">
        <v>797</v>
      </c>
      <c r="C488" s="1">
        <v>43510</v>
      </c>
      <c r="D488" s="1">
        <v>43517</v>
      </c>
      <c r="E488" t="s">
        <v>38</v>
      </c>
      <c r="F488" t="s">
        <v>117</v>
      </c>
      <c r="G488" t="s">
        <v>118</v>
      </c>
      <c r="H488" t="s">
        <v>41</v>
      </c>
      <c r="I488" t="s">
        <v>119</v>
      </c>
      <c r="J488" t="s">
        <v>43</v>
      </c>
      <c r="K488" t="s">
        <v>120</v>
      </c>
      <c r="L488" t="s">
        <v>536</v>
      </c>
      <c r="M488" t="s">
        <v>63</v>
      </c>
      <c r="N488" t="s">
        <v>520</v>
      </c>
      <c r="O488" t="s">
        <v>537</v>
      </c>
      <c r="P488">
        <v>1882</v>
      </c>
      <c r="Q488">
        <v>434</v>
      </c>
      <c r="R488">
        <v>4</v>
      </c>
      <c r="S488">
        <v>2316</v>
      </c>
      <c r="T488">
        <v>9264</v>
      </c>
      <c r="U488">
        <v>0.01</v>
      </c>
    </row>
    <row r="489" spans="1:21" x14ac:dyDescent="0.25">
      <c r="A489">
        <v>368</v>
      </c>
      <c r="B489" t="s">
        <v>813</v>
      </c>
      <c r="C489" s="1">
        <v>43526</v>
      </c>
      <c r="D489" s="1">
        <v>43532</v>
      </c>
      <c r="E489" t="s">
        <v>38</v>
      </c>
      <c r="F489" t="s">
        <v>117</v>
      </c>
      <c r="G489" t="s">
        <v>118</v>
      </c>
      <c r="H489" t="s">
        <v>41</v>
      </c>
      <c r="I489" t="s">
        <v>119</v>
      </c>
      <c r="J489" t="s">
        <v>43</v>
      </c>
      <c r="K489" t="s">
        <v>120</v>
      </c>
      <c r="L489" t="s">
        <v>150</v>
      </c>
      <c r="M489" t="s">
        <v>46</v>
      </c>
      <c r="N489" t="s">
        <v>47</v>
      </c>
      <c r="O489" t="s">
        <v>151</v>
      </c>
      <c r="P489">
        <v>1121</v>
      </c>
      <c r="Q489">
        <v>528</v>
      </c>
      <c r="R489">
        <v>14</v>
      </c>
      <c r="S489">
        <v>1649</v>
      </c>
      <c r="T489">
        <v>23086</v>
      </c>
      <c r="U489">
        <v>7.3849598368023434E-2</v>
      </c>
    </row>
    <row r="490" spans="1:21" x14ac:dyDescent="0.25">
      <c r="A490">
        <v>371</v>
      </c>
      <c r="B490" t="s">
        <v>816</v>
      </c>
      <c r="C490" s="1">
        <v>43528</v>
      </c>
      <c r="D490" s="1">
        <v>43529</v>
      </c>
      <c r="E490" t="s">
        <v>124</v>
      </c>
      <c r="F490" t="s">
        <v>117</v>
      </c>
      <c r="G490" t="s">
        <v>118</v>
      </c>
      <c r="H490" t="s">
        <v>41</v>
      </c>
      <c r="I490" t="s">
        <v>119</v>
      </c>
      <c r="J490" t="s">
        <v>43</v>
      </c>
      <c r="K490" t="s">
        <v>120</v>
      </c>
      <c r="L490" t="s">
        <v>335</v>
      </c>
      <c r="M490" t="s">
        <v>56</v>
      </c>
      <c r="N490" t="s">
        <v>284</v>
      </c>
      <c r="O490" t="s">
        <v>336</v>
      </c>
      <c r="P490">
        <v>1186</v>
      </c>
      <c r="Q490">
        <v>405</v>
      </c>
      <c r="R490">
        <v>5</v>
      </c>
      <c r="S490">
        <v>1591</v>
      </c>
      <c r="T490">
        <v>7955</v>
      </c>
      <c r="U490">
        <v>3.565184792139716E-2</v>
      </c>
    </row>
    <row r="491" spans="1:21" x14ac:dyDescent="0.25">
      <c r="A491">
        <v>394</v>
      </c>
      <c r="B491" t="s">
        <v>839</v>
      </c>
      <c r="C491" s="1">
        <v>43555</v>
      </c>
      <c r="D491" s="1">
        <v>43557</v>
      </c>
      <c r="E491" t="s">
        <v>81</v>
      </c>
      <c r="F491" t="s">
        <v>117</v>
      </c>
      <c r="G491" t="s">
        <v>118</v>
      </c>
      <c r="H491" t="s">
        <v>41</v>
      </c>
      <c r="I491" t="s">
        <v>119</v>
      </c>
      <c r="J491" t="s">
        <v>43</v>
      </c>
      <c r="K491" t="s">
        <v>120</v>
      </c>
      <c r="L491" t="s">
        <v>159</v>
      </c>
      <c r="M491" t="s">
        <v>46</v>
      </c>
      <c r="N491" t="s">
        <v>47</v>
      </c>
      <c r="O491" t="s">
        <v>160</v>
      </c>
      <c r="P491">
        <v>524</v>
      </c>
      <c r="Q491">
        <v>189</v>
      </c>
      <c r="R491">
        <v>15</v>
      </c>
      <c r="S491">
        <v>713</v>
      </c>
      <c r="T491">
        <v>10695</v>
      </c>
      <c r="U491">
        <v>2.1132778375932016E-2</v>
      </c>
    </row>
    <row r="492" spans="1:21" x14ac:dyDescent="0.25">
      <c r="A492">
        <v>420</v>
      </c>
      <c r="B492" t="s">
        <v>865</v>
      </c>
      <c r="C492" s="1">
        <v>43576</v>
      </c>
      <c r="D492" s="1">
        <v>43577</v>
      </c>
      <c r="E492" t="s">
        <v>124</v>
      </c>
      <c r="F492" t="s">
        <v>117</v>
      </c>
      <c r="G492" t="s">
        <v>118</v>
      </c>
      <c r="H492" t="s">
        <v>41</v>
      </c>
      <c r="I492" t="s">
        <v>119</v>
      </c>
      <c r="J492" t="s">
        <v>43</v>
      </c>
      <c r="K492" t="s">
        <v>120</v>
      </c>
      <c r="L492" t="s">
        <v>275</v>
      </c>
      <c r="M492" t="s">
        <v>56</v>
      </c>
      <c r="N492" t="s">
        <v>215</v>
      </c>
      <c r="O492" t="s">
        <v>276</v>
      </c>
      <c r="P492">
        <v>1129</v>
      </c>
      <c r="Q492">
        <v>519</v>
      </c>
      <c r="R492">
        <v>8</v>
      </c>
      <c r="S492">
        <v>1648</v>
      </c>
      <c r="T492">
        <v>13184</v>
      </c>
      <c r="U492">
        <v>2.2061992680268198E-3</v>
      </c>
    </row>
    <row r="493" spans="1:21" x14ac:dyDescent="0.25">
      <c r="A493">
        <v>457</v>
      </c>
      <c r="B493" t="s">
        <v>902</v>
      </c>
      <c r="C493" s="1">
        <v>43601</v>
      </c>
      <c r="D493" s="1">
        <v>43607</v>
      </c>
      <c r="E493" t="s">
        <v>38</v>
      </c>
      <c r="F493" t="s">
        <v>117</v>
      </c>
      <c r="G493" t="s">
        <v>118</v>
      </c>
      <c r="H493" t="s">
        <v>41</v>
      </c>
      <c r="I493" t="s">
        <v>119</v>
      </c>
      <c r="J493" t="s">
        <v>43</v>
      </c>
      <c r="K493" t="s">
        <v>120</v>
      </c>
      <c r="L493" t="s">
        <v>170</v>
      </c>
      <c r="M493" t="s">
        <v>46</v>
      </c>
      <c r="N493" t="s">
        <v>47</v>
      </c>
      <c r="O493" t="s">
        <v>171</v>
      </c>
      <c r="P493">
        <v>377</v>
      </c>
      <c r="Q493">
        <v>152</v>
      </c>
      <c r="R493">
        <v>16</v>
      </c>
      <c r="S493">
        <v>529</v>
      </c>
      <c r="T493">
        <v>8464</v>
      </c>
      <c r="U493">
        <v>2.1240160435997853E-2</v>
      </c>
    </row>
    <row r="494" spans="1:21" x14ac:dyDescent="0.25">
      <c r="A494">
        <v>465</v>
      </c>
      <c r="B494" t="s">
        <v>910</v>
      </c>
      <c r="C494" s="1">
        <v>43609</v>
      </c>
      <c r="D494" s="1">
        <v>43610</v>
      </c>
      <c r="E494" t="s">
        <v>124</v>
      </c>
      <c r="F494" t="s">
        <v>117</v>
      </c>
      <c r="G494" t="s">
        <v>118</v>
      </c>
      <c r="H494" t="s">
        <v>41</v>
      </c>
      <c r="I494" t="s">
        <v>119</v>
      </c>
      <c r="J494" t="s">
        <v>43</v>
      </c>
      <c r="K494" t="s">
        <v>120</v>
      </c>
      <c r="L494" t="s">
        <v>121</v>
      </c>
      <c r="M494" t="s">
        <v>56</v>
      </c>
      <c r="N494" t="s">
        <v>57</v>
      </c>
      <c r="O494" t="s">
        <v>122</v>
      </c>
      <c r="P494">
        <v>1956</v>
      </c>
      <c r="Q494">
        <v>960</v>
      </c>
      <c r="R494">
        <v>6</v>
      </c>
      <c r="S494">
        <v>2916</v>
      </c>
      <c r="T494">
        <v>17496</v>
      </c>
      <c r="U494">
        <v>0.18933471145402</v>
      </c>
    </row>
    <row r="495" spans="1:21" x14ac:dyDescent="0.25">
      <c r="A495">
        <v>475</v>
      </c>
      <c r="B495" t="s">
        <v>920</v>
      </c>
      <c r="C495" s="1">
        <v>43628</v>
      </c>
      <c r="D495" s="1">
        <v>43631</v>
      </c>
      <c r="E495" t="s">
        <v>50</v>
      </c>
      <c r="F495" t="s">
        <v>117</v>
      </c>
      <c r="G495" t="s">
        <v>118</v>
      </c>
      <c r="H495" t="s">
        <v>41</v>
      </c>
      <c r="I495" t="s">
        <v>119</v>
      </c>
      <c r="J495" t="s">
        <v>43</v>
      </c>
      <c r="K495" t="s">
        <v>120</v>
      </c>
      <c r="L495" t="s">
        <v>527</v>
      </c>
      <c r="M495" t="s">
        <v>63</v>
      </c>
      <c r="N495" t="s">
        <v>520</v>
      </c>
      <c r="O495" t="s">
        <v>528</v>
      </c>
      <c r="P495">
        <v>17</v>
      </c>
      <c r="Q495">
        <v>4</v>
      </c>
      <c r="R495">
        <v>7</v>
      </c>
      <c r="S495">
        <v>21</v>
      </c>
      <c r="T495">
        <v>147</v>
      </c>
      <c r="U495">
        <v>7.0000000000000007E-2</v>
      </c>
    </row>
    <row r="496" spans="1:21" x14ac:dyDescent="0.25">
      <c r="A496">
        <v>477</v>
      </c>
      <c r="B496" t="s">
        <v>922</v>
      </c>
      <c r="C496" s="1">
        <v>43632</v>
      </c>
      <c r="D496" s="1">
        <v>43637</v>
      </c>
      <c r="E496" t="s">
        <v>38</v>
      </c>
      <c r="F496" t="s">
        <v>117</v>
      </c>
      <c r="G496" t="s">
        <v>118</v>
      </c>
      <c r="H496" t="s">
        <v>41</v>
      </c>
      <c r="I496" t="s">
        <v>119</v>
      </c>
      <c r="J496" t="s">
        <v>43</v>
      </c>
      <c r="K496" t="s">
        <v>120</v>
      </c>
      <c r="L496" t="s">
        <v>361</v>
      </c>
      <c r="M496" t="s">
        <v>56</v>
      </c>
      <c r="N496" t="s">
        <v>284</v>
      </c>
      <c r="O496" t="s">
        <v>362</v>
      </c>
      <c r="P496">
        <v>1176</v>
      </c>
      <c r="Q496">
        <v>400</v>
      </c>
      <c r="R496">
        <v>11</v>
      </c>
      <c r="S496">
        <v>1576</v>
      </c>
      <c r="T496">
        <v>17336</v>
      </c>
      <c r="U496">
        <v>0.15074033657477875</v>
      </c>
    </row>
    <row r="497" spans="1:21" x14ac:dyDescent="0.25">
      <c r="A497">
        <v>480</v>
      </c>
      <c r="B497" t="s">
        <v>925</v>
      </c>
      <c r="C497" s="1">
        <v>43634</v>
      </c>
      <c r="D497" s="1">
        <v>43635</v>
      </c>
      <c r="E497" t="s">
        <v>81</v>
      </c>
      <c r="F497" t="s">
        <v>117</v>
      </c>
      <c r="G497" t="s">
        <v>118</v>
      </c>
      <c r="H497" t="s">
        <v>41</v>
      </c>
      <c r="I497" t="s">
        <v>119</v>
      </c>
      <c r="J497" t="s">
        <v>43</v>
      </c>
      <c r="K497" t="s">
        <v>120</v>
      </c>
      <c r="L497" t="s">
        <v>214</v>
      </c>
      <c r="M497" t="s">
        <v>56</v>
      </c>
      <c r="N497" t="s">
        <v>215</v>
      </c>
      <c r="O497" t="s">
        <v>216</v>
      </c>
      <c r="P497">
        <v>739</v>
      </c>
      <c r="Q497">
        <v>229</v>
      </c>
      <c r="R497">
        <v>9</v>
      </c>
      <c r="S497">
        <v>968</v>
      </c>
      <c r="T497">
        <v>8712</v>
      </c>
      <c r="U497">
        <v>0.18745176362629201</v>
      </c>
    </row>
    <row r="498" spans="1:21" x14ac:dyDescent="0.25">
      <c r="A498">
        <v>492</v>
      </c>
      <c r="B498" t="s">
        <v>937</v>
      </c>
      <c r="C498" s="1">
        <v>43647</v>
      </c>
      <c r="D498" s="1">
        <v>43648</v>
      </c>
      <c r="E498" t="s">
        <v>81</v>
      </c>
      <c r="F498" t="s">
        <v>117</v>
      </c>
      <c r="G498" t="s">
        <v>118</v>
      </c>
      <c r="H498" t="s">
        <v>41</v>
      </c>
      <c r="I498" t="s">
        <v>119</v>
      </c>
      <c r="J498" t="s">
        <v>43</v>
      </c>
      <c r="K498" t="s">
        <v>120</v>
      </c>
      <c r="L498" t="s">
        <v>135</v>
      </c>
      <c r="M498" t="s">
        <v>56</v>
      </c>
      <c r="N498" t="s">
        <v>57</v>
      </c>
      <c r="O498" t="s">
        <v>136</v>
      </c>
      <c r="P498">
        <v>2356</v>
      </c>
      <c r="Q498">
        <v>613</v>
      </c>
      <c r="R498">
        <v>4</v>
      </c>
      <c r="S498">
        <v>2969</v>
      </c>
      <c r="T498">
        <v>11876</v>
      </c>
      <c r="U498">
        <v>0.14000000000000001</v>
      </c>
    </row>
    <row r="499" spans="1:21" x14ac:dyDescent="0.25">
      <c r="A499">
        <v>505</v>
      </c>
      <c r="B499" t="s">
        <v>950</v>
      </c>
      <c r="C499" s="1">
        <v>43666</v>
      </c>
      <c r="D499" s="1">
        <v>43668</v>
      </c>
      <c r="E499" t="s">
        <v>50</v>
      </c>
      <c r="F499" t="s">
        <v>117</v>
      </c>
      <c r="G499" t="s">
        <v>118</v>
      </c>
      <c r="H499" t="s">
        <v>41</v>
      </c>
      <c r="I499" t="s">
        <v>119</v>
      </c>
      <c r="J499" t="s">
        <v>43</v>
      </c>
      <c r="K499" t="s">
        <v>120</v>
      </c>
      <c r="L499" t="s">
        <v>479</v>
      </c>
      <c r="M499" t="s">
        <v>63</v>
      </c>
      <c r="N499" t="s">
        <v>245</v>
      </c>
      <c r="O499" t="s">
        <v>480</v>
      </c>
      <c r="P499">
        <v>2062</v>
      </c>
      <c r="Q499">
        <v>991</v>
      </c>
      <c r="R499">
        <v>8</v>
      </c>
      <c r="S499">
        <v>3053</v>
      </c>
      <c r="T499">
        <v>24424</v>
      </c>
      <c r="U499">
        <v>4.8390080555859062E-2</v>
      </c>
    </row>
    <row r="500" spans="1:21" x14ac:dyDescent="0.25">
      <c r="A500">
        <v>510</v>
      </c>
      <c r="B500" t="s">
        <v>955</v>
      </c>
      <c r="C500" s="1">
        <v>43669</v>
      </c>
      <c r="D500" s="1">
        <v>43674</v>
      </c>
      <c r="E500" t="s">
        <v>38</v>
      </c>
      <c r="F500" t="s">
        <v>117</v>
      </c>
      <c r="G500" t="s">
        <v>118</v>
      </c>
      <c r="H500" t="s">
        <v>41</v>
      </c>
      <c r="I500" t="s">
        <v>119</v>
      </c>
      <c r="J500" t="s">
        <v>43</v>
      </c>
      <c r="K500" t="s">
        <v>120</v>
      </c>
      <c r="L500" t="s">
        <v>394</v>
      </c>
      <c r="M500" t="s">
        <v>56</v>
      </c>
      <c r="N500" t="s">
        <v>284</v>
      </c>
      <c r="O500" t="s">
        <v>395</v>
      </c>
      <c r="P500">
        <v>1122</v>
      </c>
      <c r="Q500">
        <v>484</v>
      </c>
      <c r="R500">
        <v>19</v>
      </c>
      <c r="S500">
        <v>1606</v>
      </c>
      <c r="T500">
        <v>30514</v>
      </c>
      <c r="U500">
        <v>4.8471436319098959E-3</v>
      </c>
    </row>
    <row r="501" spans="1:21" x14ac:dyDescent="0.25">
      <c r="A501">
        <v>530</v>
      </c>
      <c r="B501" t="s">
        <v>975</v>
      </c>
      <c r="C501" s="1">
        <v>43696</v>
      </c>
      <c r="D501" s="1">
        <v>43697</v>
      </c>
      <c r="E501" t="s">
        <v>124</v>
      </c>
      <c r="F501" t="s">
        <v>117</v>
      </c>
      <c r="G501" t="s">
        <v>118</v>
      </c>
      <c r="H501" t="s">
        <v>41</v>
      </c>
      <c r="I501" t="s">
        <v>119</v>
      </c>
      <c r="J501" t="s">
        <v>43</v>
      </c>
      <c r="K501" t="s">
        <v>120</v>
      </c>
      <c r="L501" t="s">
        <v>390</v>
      </c>
      <c r="M501" t="s">
        <v>46</v>
      </c>
      <c r="N501" t="s">
        <v>378</v>
      </c>
      <c r="O501" t="s">
        <v>391</v>
      </c>
      <c r="P501">
        <v>321</v>
      </c>
      <c r="Q501">
        <v>145</v>
      </c>
      <c r="R501">
        <v>7</v>
      </c>
      <c r="S501">
        <v>466</v>
      </c>
      <c r="T501">
        <v>3262</v>
      </c>
      <c r="U501">
        <v>0.13819469552503</v>
      </c>
    </row>
    <row r="502" spans="1:21" x14ac:dyDescent="0.25">
      <c r="A502">
        <v>535</v>
      </c>
      <c r="B502" t="s">
        <v>980</v>
      </c>
      <c r="C502" s="1">
        <v>43699</v>
      </c>
      <c r="D502" s="1">
        <v>43700</v>
      </c>
      <c r="E502" t="s">
        <v>124</v>
      </c>
      <c r="F502" t="s">
        <v>117</v>
      </c>
      <c r="G502" t="s">
        <v>118</v>
      </c>
      <c r="H502" t="s">
        <v>41</v>
      </c>
      <c r="I502" t="s">
        <v>119</v>
      </c>
      <c r="J502" t="s">
        <v>43</v>
      </c>
      <c r="K502" t="s">
        <v>120</v>
      </c>
      <c r="L502" t="s">
        <v>539</v>
      </c>
      <c r="M502" t="s">
        <v>46</v>
      </c>
      <c r="N502" t="s">
        <v>524</v>
      </c>
      <c r="O502" t="s">
        <v>540</v>
      </c>
      <c r="P502">
        <v>344</v>
      </c>
      <c r="Q502">
        <v>112</v>
      </c>
      <c r="R502">
        <v>4</v>
      </c>
      <c r="S502">
        <v>456</v>
      </c>
      <c r="T502">
        <v>1824</v>
      </c>
      <c r="U502">
        <v>8.6101639023896295E-2</v>
      </c>
    </row>
    <row r="503" spans="1:21" x14ac:dyDescent="0.25">
      <c r="A503">
        <v>543</v>
      </c>
      <c r="B503" t="s">
        <v>988</v>
      </c>
      <c r="C503" s="1">
        <v>43708</v>
      </c>
      <c r="D503" s="1">
        <v>43710</v>
      </c>
      <c r="E503" t="s">
        <v>50</v>
      </c>
      <c r="F503" t="s">
        <v>117</v>
      </c>
      <c r="G503" t="s">
        <v>118</v>
      </c>
      <c r="H503" t="s">
        <v>41</v>
      </c>
      <c r="I503" t="s">
        <v>119</v>
      </c>
      <c r="J503" t="s">
        <v>43</v>
      </c>
      <c r="K503" t="s">
        <v>120</v>
      </c>
      <c r="L503" t="s">
        <v>421</v>
      </c>
      <c r="M503" t="s">
        <v>63</v>
      </c>
      <c r="N503" t="s">
        <v>245</v>
      </c>
      <c r="O503" t="s">
        <v>422</v>
      </c>
      <c r="P503">
        <v>1168</v>
      </c>
      <c r="Q503">
        <v>469</v>
      </c>
      <c r="R503">
        <v>7</v>
      </c>
      <c r="S503">
        <v>1637</v>
      </c>
      <c r="T503">
        <v>11459</v>
      </c>
      <c r="U503">
        <v>9.7295872973918812E-2</v>
      </c>
    </row>
    <row r="504" spans="1:21" x14ac:dyDescent="0.25">
      <c r="A504">
        <v>600</v>
      </c>
      <c r="B504" t="s">
        <v>1045</v>
      </c>
      <c r="C504" s="1">
        <v>43765</v>
      </c>
      <c r="D504" s="1">
        <v>43767</v>
      </c>
      <c r="E504" t="s">
        <v>50</v>
      </c>
      <c r="F504" t="s">
        <v>117</v>
      </c>
      <c r="G504" t="s">
        <v>118</v>
      </c>
      <c r="H504" t="s">
        <v>41</v>
      </c>
      <c r="I504" t="s">
        <v>119</v>
      </c>
      <c r="J504" t="s">
        <v>43</v>
      </c>
      <c r="K504" t="s">
        <v>120</v>
      </c>
      <c r="L504" t="s">
        <v>114</v>
      </c>
      <c r="M504" t="s">
        <v>46</v>
      </c>
      <c r="N504" t="s">
        <v>47</v>
      </c>
      <c r="O504" t="s">
        <v>115</v>
      </c>
      <c r="P504">
        <v>591</v>
      </c>
      <c r="Q504">
        <v>207</v>
      </c>
      <c r="R504">
        <v>16</v>
      </c>
      <c r="S504">
        <v>798</v>
      </c>
      <c r="T504">
        <v>12768</v>
      </c>
      <c r="U504">
        <v>8.2766374861707043E-2</v>
      </c>
    </row>
    <row r="505" spans="1:21" x14ac:dyDescent="0.25">
      <c r="A505">
        <v>625</v>
      </c>
      <c r="B505" t="s">
        <v>1070</v>
      </c>
      <c r="C505" s="1">
        <v>43790</v>
      </c>
      <c r="D505" s="1">
        <v>43792</v>
      </c>
      <c r="E505" t="s">
        <v>50</v>
      </c>
      <c r="F505" t="s">
        <v>117</v>
      </c>
      <c r="G505" t="s">
        <v>118</v>
      </c>
      <c r="H505" t="s">
        <v>41</v>
      </c>
      <c r="I505" t="s">
        <v>119</v>
      </c>
      <c r="J505" t="s">
        <v>43</v>
      </c>
      <c r="K505" t="s">
        <v>120</v>
      </c>
      <c r="L505" t="s">
        <v>269</v>
      </c>
      <c r="M505" t="s">
        <v>56</v>
      </c>
      <c r="N505" t="s">
        <v>215</v>
      </c>
      <c r="O505" t="s">
        <v>270</v>
      </c>
      <c r="P505">
        <v>1007</v>
      </c>
      <c r="Q505">
        <v>324</v>
      </c>
      <c r="R505">
        <v>14</v>
      </c>
      <c r="S505">
        <v>1331</v>
      </c>
      <c r="T505">
        <v>18634</v>
      </c>
      <c r="U505">
        <v>3.6006402597404502E-4</v>
      </c>
    </row>
    <row r="506" spans="1:21" x14ac:dyDescent="0.25">
      <c r="A506">
        <v>661</v>
      </c>
      <c r="B506" t="s">
        <v>1106</v>
      </c>
      <c r="C506" s="1">
        <v>43828</v>
      </c>
      <c r="D506" s="1">
        <v>43828</v>
      </c>
      <c r="E506" t="s">
        <v>81</v>
      </c>
      <c r="F506" t="s">
        <v>117</v>
      </c>
      <c r="G506" t="s">
        <v>118</v>
      </c>
      <c r="H506" t="s">
        <v>41</v>
      </c>
      <c r="I506" t="s">
        <v>119</v>
      </c>
      <c r="J506" t="s">
        <v>43</v>
      </c>
      <c r="K506" t="s">
        <v>120</v>
      </c>
      <c r="L506" t="s">
        <v>150</v>
      </c>
      <c r="M506" t="s">
        <v>46</v>
      </c>
      <c r="N506" t="s">
        <v>47</v>
      </c>
      <c r="O506" t="s">
        <v>151</v>
      </c>
      <c r="P506">
        <v>1121</v>
      </c>
      <c r="Q506">
        <v>528</v>
      </c>
      <c r="R506">
        <v>14</v>
      </c>
      <c r="S506">
        <v>1649</v>
      </c>
      <c r="T506">
        <v>23086</v>
      </c>
      <c r="U506">
        <v>7.3849598368023434E-2</v>
      </c>
    </row>
    <row r="507" spans="1:21" x14ac:dyDescent="0.25">
      <c r="A507">
        <v>7</v>
      </c>
      <c r="B507" t="s">
        <v>87</v>
      </c>
      <c r="C507" s="1">
        <v>43106</v>
      </c>
      <c r="D507" s="1">
        <v>43109</v>
      </c>
      <c r="E507" t="s">
        <v>50</v>
      </c>
      <c r="F507" t="s">
        <v>88</v>
      </c>
      <c r="G507" t="s">
        <v>89</v>
      </c>
      <c r="H507" t="s">
        <v>69</v>
      </c>
      <c r="I507" t="s">
        <v>90</v>
      </c>
      <c r="J507" t="s">
        <v>43</v>
      </c>
      <c r="K507" t="s">
        <v>91</v>
      </c>
      <c r="L507" t="s">
        <v>92</v>
      </c>
      <c r="M507" t="s">
        <v>56</v>
      </c>
      <c r="N507" t="s">
        <v>57</v>
      </c>
      <c r="O507" t="s">
        <v>93</v>
      </c>
      <c r="P507">
        <v>1938</v>
      </c>
      <c r="Q507">
        <v>776</v>
      </c>
      <c r="R507">
        <v>7</v>
      </c>
      <c r="S507">
        <v>2714</v>
      </c>
      <c r="T507">
        <v>18998</v>
      </c>
      <c r="U507">
        <v>6.434001181679827E-2</v>
      </c>
    </row>
    <row r="508" spans="1:21" x14ac:dyDescent="0.25">
      <c r="A508">
        <v>23</v>
      </c>
      <c r="B508" t="s">
        <v>175</v>
      </c>
      <c r="C508" s="1">
        <v>43120</v>
      </c>
      <c r="D508" s="1">
        <v>43122</v>
      </c>
      <c r="E508" t="s">
        <v>50</v>
      </c>
      <c r="F508" t="s">
        <v>88</v>
      </c>
      <c r="G508" t="s">
        <v>89</v>
      </c>
      <c r="H508" t="s">
        <v>69</v>
      </c>
      <c r="I508" t="s">
        <v>90</v>
      </c>
      <c r="J508" t="s">
        <v>43</v>
      </c>
      <c r="K508" t="s">
        <v>91</v>
      </c>
      <c r="L508" t="s">
        <v>176</v>
      </c>
      <c r="M508" t="s">
        <v>63</v>
      </c>
      <c r="N508" t="s">
        <v>64</v>
      </c>
      <c r="O508" t="s">
        <v>177</v>
      </c>
      <c r="P508">
        <v>290</v>
      </c>
      <c r="Q508">
        <v>97</v>
      </c>
      <c r="R508">
        <v>9</v>
      </c>
      <c r="S508">
        <v>387</v>
      </c>
      <c r="T508">
        <v>3483</v>
      </c>
      <c r="U508">
        <v>4.2060523870922024E-2</v>
      </c>
    </row>
    <row r="509" spans="1:21" x14ac:dyDescent="0.25">
      <c r="A509">
        <v>29</v>
      </c>
      <c r="B509" t="s">
        <v>200</v>
      </c>
      <c r="C509" s="1">
        <v>43126</v>
      </c>
      <c r="D509" s="1">
        <v>43132</v>
      </c>
      <c r="E509" t="s">
        <v>38</v>
      </c>
      <c r="F509" t="s">
        <v>88</v>
      </c>
      <c r="G509" t="s">
        <v>89</v>
      </c>
      <c r="H509" t="s">
        <v>69</v>
      </c>
      <c r="I509" t="s">
        <v>90</v>
      </c>
      <c r="J509" t="s">
        <v>43</v>
      </c>
      <c r="K509" t="s">
        <v>91</v>
      </c>
      <c r="L509" t="s">
        <v>201</v>
      </c>
      <c r="M509" t="s">
        <v>56</v>
      </c>
      <c r="N509" t="s">
        <v>57</v>
      </c>
      <c r="O509" t="s">
        <v>202</v>
      </c>
      <c r="P509">
        <v>1630</v>
      </c>
      <c r="Q509">
        <v>866</v>
      </c>
      <c r="R509">
        <v>7</v>
      </c>
      <c r="S509">
        <v>2496</v>
      </c>
      <c r="T509">
        <v>17472</v>
      </c>
      <c r="U509">
        <v>6.0530066708165183E-3</v>
      </c>
    </row>
    <row r="510" spans="1:21" x14ac:dyDescent="0.25">
      <c r="A510">
        <v>48</v>
      </c>
      <c r="B510" t="s">
        <v>277</v>
      </c>
      <c r="C510" s="1">
        <v>43173</v>
      </c>
      <c r="D510" s="1">
        <v>43175</v>
      </c>
      <c r="E510" t="s">
        <v>81</v>
      </c>
      <c r="F510" t="s">
        <v>88</v>
      </c>
      <c r="G510" t="s">
        <v>89</v>
      </c>
      <c r="H510" t="s">
        <v>69</v>
      </c>
      <c r="I510" t="s">
        <v>90</v>
      </c>
      <c r="J510" t="s">
        <v>43</v>
      </c>
      <c r="K510" t="s">
        <v>91</v>
      </c>
      <c r="L510" t="s">
        <v>278</v>
      </c>
      <c r="M510" t="s">
        <v>63</v>
      </c>
      <c r="N510" t="s">
        <v>245</v>
      </c>
      <c r="O510" t="s">
        <v>279</v>
      </c>
      <c r="P510">
        <v>637</v>
      </c>
      <c r="Q510">
        <v>230</v>
      </c>
      <c r="R510">
        <v>3</v>
      </c>
      <c r="S510">
        <v>867</v>
      </c>
      <c r="T510">
        <v>2601</v>
      </c>
      <c r="U510">
        <v>4.0663183277277061E-2</v>
      </c>
    </row>
    <row r="511" spans="1:21" x14ac:dyDescent="0.25">
      <c r="A511">
        <v>49</v>
      </c>
      <c r="B511" t="s">
        <v>280</v>
      </c>
      <c r="C511" s="1">
        <v>43173</v>
      </c>
      <c r="D511" s="1">
        <v>43173</v>
      </c>
      <c r="E511" t="s">
        <v>81</v>
      </c>
      <c r="F511" t="s">
        <v>281</v>
      </c>
      <c r="G511" t="s">
        <v>282</v>
      </c>
      <c r="H511" t="s">
        <v>155</v>
      </c>
      <c r="I511" t="s">
        <v>90</v>
      </c>
      <c r="J511" t="s">
        <v>43</v>
      </c>
      <c r="K511" t="s">
        <v>91</v>
      </c>
      <c r="L511" t="s">
        <v>283</v>
      </c>
      <c r="M511" t="s">
        <v>56</v>
      </c>
      <c r="N511" t="s">
        <v>284</v>
      </c>
      <c r="O511" t="s">
        <v>285</v>
      </c>
      <c r="P511">
        <v>416</v>
      </c>
      <c r="Q511">
        <v>146</v>
      </c>
      <c r="R511">
        <v>13</v>
      </c>
      <c r="S511">
        <v>562</v>
      </c>
      <c r="T511">
        <v>7306</v>
      </c>
      <c r="U511">
        <v>0</v>
      </c>
    </row>
    <row r="512" spans="1:21" x14ac:dyDescent="0.25">
      <c r="A512">
        <v>63</v>
      </c>
      <c r="B512" t="s">
        <v>323</v>
      </c>
      <c r="C512" s="1">
        <v>43177</v>
      </c>
      <c r="D512" s="1">
        <v>43182</v>
      </c>
      <c r="E512" t="s">
        <v>38</v>
      </c>
      <c r="F512" t="s">
        <v>281</v>
      </c>
      <c r="G512" t="s">
        <v>282</v>
      </c>
      <c r="H512" t="s">
        <v>155</v>
      </c>
      <c r="I512" t="s">
        <v>90</v>
      </c>
      <c r="J512" t="s">
        <v>43</v>
      </c>
      <c r="K512" t="s">
        <v>91</v>
      </c>
      <c r="L512" t="s">
        <v>324</v>
      </c>
      <c r="M512" t="s">
        <v>46</v>
      </c>
      <c r="N512" t="s">
        <v>325</v>
      </c>
      <c r="O512" t="s">
        <v>326</v>
      </c>
      <c r="P512">
        <v>1222</v>
      </c>
      <c r="Q512">
        <v>197</v>
      </c>
      <c r="R512">
        <v>5</v>
      </c>
      <c r="S512">
        <v>1419</v>
      </c>
      <c r="T512">
        <v>7095</v>
      </c>
      <c r="U512">
        <v>0.03</v>
      </c>
    </row>
    <row r="513" spans="1:21" x14ac:dyDescent="0.25">
      <c r="A513">
        <v>66</v>
      </c>
      <c r="B513" t="s">
        <v>328</v>
      </c>
      <c r="C513" s="1">
        <v>43177</v>
      </c>
      <c r="D513" s="1">
        <v>43184</v>
      </c>
      <c r="E513" t="s">
        <v>38</v>
      </c>
      <c r="F513" t="s">
        <v>88</v>
      </c>
      <c r="G513" t="s">
        <v>89</v>
      </c>
      <c r="H513" t="s">
        <v>69</v>
      </c>
      <c r="I513" t="s">
        <v>90</v>
      </c>
      <c r="J513" t="s">
        <v>43</v>
      </c>
      <c r="K513" t="s">
        <v>91</v>
      </c>
      <c r="L513" t="s">
        <v>329</v>
      </c>
      <c r="M513" t="s">
        <v>46</v>
      </c>
      <c r="N513" t="s">
        <v>325</v>
      </c>
      <c r="O513" t="s">
        <v>330</v>
      </c>
      <c r="P513">
        <v>724</v>
      </c>
      <c r="Q513">
        <v>146</v>
      </c>
      <c r="R513">
        <v>6</v>
      </c>
      <c r="S513">
        <v>870</v>
      </c>
      <c r="T513">
        <v>5220</v>
      </c>
      <c r="U513">
        <v>0.02</v>
      </c>
    </row>
    <row r="514" spans="1:21" x14ac:dyDescent="0.25">
      <c r="A514">
        <v>67</v>
      </c>
      <c r="B514" t="s">
        <v>331</v>
      </c>
      <c r="C514" s="1">
        <v>43177</v>
      </c>
      <c r="D514" s="1">
        <v>43179</v>
      </c>
      <c r="E514" t="s">
        <v>50</v>
      </c>
      <c r="F514" t="s">
        <v>281</v>
      </c>
      <c r="G514" t="s">
        <v>282</v>
      </c>
      <c r="H514" t="s">
        <v>155</v>
      </c>
      <c r="I514" t="s">
        <v>90</v>
      </c>
      <c r="J514" t="s">
        <v>43</v>
      </c>
      <c r="K514" t="s">
        <v>91</v>
      </c>
      <c r="L514" t="s">
        <v>332</v>
      </c>
      <c r="M514" t="s">
        <v>56</v>
      </c>
      <c r="N514" t="s">
        <v>284</v>
      </c>
      <c r="O514" t="s">
        <v>333</v>
      </c>
      <c r="P514">
        <v>638</v>
      </c>
      <c r="Q514">
        <v>218</v>
      </c>
      <c r="R514">
        <v>11</v>
      </c>
      <c r="S514">
        <v>856</v>
      </c>
      <c r="T514">
        <v>9416</v>
      </c>
      <c r="U514">
        <v>0.12666078166956929</v>
      </c>
    </row>
    <row r="515" spans="1:21" x14ac:dyDescent="0.25">
      <c r="A515">
        <v>78</v>
      </c>
      <c r="B515" t="s">
        <v>363</v>
      </c>
      <c r="C515" s="1">
        <v>43180</v>
      </c>
      <c r="D515" s="1">
        <v>43187</v>
      </c>
      <c r="E515" t="s">
        <v>38</v>
      </c>
      <c r="F515" t="s">
        <v>88</v>
      </c>
      <c r="G515" t="s">
        <v>89</v>
      </c>
      <c r="H515" t="s">
        <v>69</v>
      </c>
      <c r="I515" t="s">
        <v>90</v>
      </c>
      <c r="J515" t="s">
        <v>43</v>
      </c>
      <c r="K515" t="s">
        <v>91</v>
      </c>
      <c r="L515" t="s">
        <v>364</v>
      </c>
      <c r="M515" t="s">
        <v>56</v>
      </c>
      <c r="N515" t="s">
        <v>284</v>
      </c>
      <c r="O515" t="s">
        <v>365</v>
      </c>
      <c r="P515">
        <v>247</v>
      </c>
      <c r="Q515">
        <v>125</v>
      </c>
      <c r="R515">
        <v>9</v>
      </c>
      <c r="S515">
        <v>372</v>
      </c>
      <c r="T515">
        <v>3348</v>
      </c>
      <c r="U515">
        <v>7.2968197393740559E-4</v>
      </c>
    </row>
    <row r="516" spans="1:21" x14ac:dyDescent="0.25">
      <c r="A516">
        <v>182</v>
      </c>
      <c r="B516" t="s">
        <v>627</v>
      </c>
      <c r="C516" s="1">
        <v>43299</v>
      </c>
      <c r="D516" s="1">
        <v>43302</v>
      </c>
      <c r="E516" t="s">
        <v>50</v>
      </c>
      <c r="F516" t="s">
        <v>281</v>
      </c>
      <c r="G516" t="s">
        <v>282</v>
      </c>
      <c r="H516" t="s">
        <v>155</v>
      </c>
      <c r="I516" t="s">
        <v>90</v>
      </c>
      <c r="J516" t="s">
        <v>43</v>
      </c>
      <c r="K516" t="s">
        <v>91</v>
      </c>
      <c r="L516" t="s">
        <v>105</v>
      </c>
      <c r="M516" t="s">
        <v>56</v>
      </c>
      <c r="N516" t="s">
        <v>57</v>
      </c>
      <c r="O516" t="s">
        <v>106</v>
      </c>
      <c r="P516">
        <v>400</v>
      </c>
      <c r="Q516">
        <v>104</v>
      </c>
      <c r="R516">
        <v>11</v>
      </c>
      <c r="S516">
        <v>504</v>
      </c>
      <c r="T516">
        <v>5544</v>
      </c>
      <c r="U516">
        <v>0.12666078166956929</v>
      </c>
    </row>
    <row r="517" spans="1:21" x14ac:dyDescent="0.25">
      <c r="A517">
        <v>192</v>
      </c>
      <c r="B517" t="s">
        <v>637</v>
      </c>
      <c r="C517" s="1">
        <v>43307</v>
      </c>
      <c r="D517" s="1">
        <v>43314</v>
      </c>
      <c r="E517" t="s">
        <v>38</v>
      </c>
      <c r="F517" t="s">
        <v>88</v>
      </c>
      <c r="G517" t="s">
        <v>89</v>
      </c>
      <c r="H517" t="s">
        <v>69</v>
      </c>
      <c r="I517" t="s">
        <v>90</v>
      </c>
      <c r="J517" t="s">
        <v>43</v>
      </c>
      <c r="K517" t="s">
        <v>91</v>
      </c>
      <c r="L517" t="s">
        <v>195</v>
      </c>
      <c r="M517" t="s">
        <v>46</v>
      </c>
      <c r="N517" t="s">
        <v>47</v>
      </c>
      <c r="O517" t="s">
        <v>196</v>
      </c>
      <c r="P517">
        <v>292</v>
      </c>
      <c r="Q517">
        <v>71</v>
      </c>
      <c r="R517">
        <v>7</v>
      </c>
      <c r="S517">
        <v>363</v>
      </c>
      <c r="T517">
        <v>2541</v>
      </c>
      <c r="U517">
        <v>6.0530066708165183E-3</v>
      </c>
    </row>
    <row r="518" spans="1:21" x14ac:dyDescent="0.25">
      <c r="A518">
        <v>193</v>
      </c>
      <c r="B518" t="s">
        <v>638</v>
      </c>
      <c r="C518" s="1">
        <v>43307</v>
      </c>
      <c r="D518" s="1">
        <v>43312</v>
      </c>
      <c r="E518" t="s">
        <v>38</v>
      </c>
      <c r="F518" t="s">
        <v>88</v>
      </c>
      <c r="G518" t="s">
        <v>89</v>
      </c>
      <c r="H518" t="s">
        <v>69</v>
      </c>
      <c r="I518" t="s">
        <v>90</v>
      </c>
      <c r="J518" t="s">
        <v>43</v>
      </c>
      <c r="K518" t="s">
        <v>91</v>
      </c>
      <c r="L518" t="s">
        <v>371</v>
      </c>
      <c r="M518" t="s">
        <v>56</v>
      </c>
      <c r="N518" t="s">
        <v>284</v>
      </c>
      <c r="O518" t="s">
        <v>372</v>
      </c>
      <c r="P518">
        <v>482</v>
      </c>
      <c r="Q518">
        <v>122</v>
      </c>
      <c r="R518">
        <v>7</v>
      </c>
      <c r="S518">
        <v>604</v>
      </c>
      <c r="T518">
        <v>4228</v>
      </c>
      <c r="U518">
        <v>6.0530066708165183E-3</v>
      </c>
    </row>
    <row r="519" spans="1:21" x14ac:dyDescent="0.25">
      <c r="A519">
        <v>208</v>
      </c>
      <c r="B519" t="s">
        <v>653</v>
      </c>
      <c r="C519" s="1">
        <v>43326</v>
      </c>
      <c r="D519" s="1">
        <v>43328</v>
      </c>
      <c r="E519" t="s">
        <v>81</v>
      </c>
      <c r="F519" t="s">
        <v>281</v>
      </c>
      <c r="G519" t="s">
        <v>282</v>
      </c>
      <c r="H519" t="s">
        <v>155</v>
      </c>
      <c r="I519" t="s">
        <v>90</v>
      </c>
      <c r="J519" t="s">
        <v>43</v>
      </c>
      <c r="K519" t="s">
        <v>91</v>
      </c>
      <c r="L519" t="s">
        <v>85</v>
      </c>
      <c r="M519" t="s">
        <v>46</v>
      </c>
      <c r="N519" t="s">
        <v>47</v>
      </c>
      <c r="O519" t="s">
        <v>86</v>
      </c>
      <c r="P519">
        <v>230</v>
      </c>
      <c r="Q519">
        <v>82</v>
      </c>
      <c r="R519">
        <v>13</v>
      </c>
      <c r="S519">
        <v>312</v>
      </c>
      <c r="T519">
        <v>4056</v>
      </c>
      <c r="U519">
        <v>0</v>
      </c>
    </row>
    <row r="520" spans="1:21" x14ac:dyDescent="0.25">
      <c r="A520">
        <v>228</v>
      </c>
      <c r="B520" t="s">
        <v>673</v>
      </c>
      <c r="C520" s="1">
        <v>43349</v>
      </c>
      <c r="D520" s="1">
        <v>43352</v>
      </c>
      <c r="E520" t="s">
        <v>50</v>
      </c>
      <c r="F520" t="s">
        <v>88</v>
      </c>
      <c r="G520" t="s">
        <v>89</v>
      </c>
      <c r="H520" t="s">
        <v>69</v>
      </c>
      <c r="I520" t="s">
        <v>90</v>
      </c>
      <c r="J520" t="s">
        <v>43</v>
      </c>
      <c r="K520" t="s">
        <v>91</v>
      </c>
      <c r="L520" t="s">
        <v>424</v>
      </c>
      <c r="M520" t="s">
        <v>46</v>
      </c>
      <c r="N520" t="s">
        <v>425</v>
      </c>
      <c r="O520" t="s">
        <v>426</v>
      </c>
      <c r="P520">
        <v>3210</v>
      </c>
      <c r="Q520">
        <v>643</v>
      </c>
      <c r="R520">
        <v>7</v>
      </c>
      <c r="S520">
        <v>3853</v>
      </c>
      <c r="T520">
        <v>26971</v>
      </c>
      <c r="U520">
        <v>6.434001181679827E-2</v>
      </c>
    </row>
    <row r="521" spans="1:21" x14ac:dyDescent="0.25">
      <c r="A521">
        <v>241</v>
      </c>
      <c r="B521" t="s">
        <v>686</v>
      </c>
      <c r="C521" s="1">
        <v>43364</v>
      </c>
      <c r="D521" s="1">
        <v>43371</v>
      </c>
      <c r="E521" t="s">
        <v>38</v>
      </c>
      <c r="F521" t="s">
        <v>88</v>
      </c>
      <c r="G521" t="s">
        <v>89</v>
      </c>
      <c r="H521" t="s">
        <v>69</v>
      </c>
      <c r="I521" t="s">
        <v>90</v>
      </c>
      <c r="J521" t="s">
        <v>43</v>
      </c>
      <c r="K521" t="s">
        <v>91</v>
      </c>
      <c r="L521" t="s">
        <v>591</v>
      </c>
      <c r="M521" t="s">
        <v>63</v>
      </c>
      <c r="N521" t="s">
        <v>546</v>
      </c>
      <c r="O521" t="s">
        <v>592</v>
      </c>
      <c r="P521">
        <v>34</v>
      </c>
      <c r="Q521">
        <v>14</v>
      </c>
      <c r="R521">
        <v>9</v>
      </c>
      <c r="S521">
        <v>48</v>
      </c>
      <c r="T521">
        <v>432</v>
      </c>
      <c r="U521">
        <v>7.2968197393740559E-4</v>
      </c>
    </row>
    <row r="522" spans="1:21" x14ac:dyDescent="0.25">
      <c r="A522">
        <v>306</v>
      </c>
      <c r="B522" t="s">
        <v>751</v>
      </c>
      <c r="C522" s="1">
        <v>43448</v>
      </c>
      <c r="D522" s="1">
        <v>43448</v>
      </c>
      <c r="E522" t="s">
        <v>81</v>
      </c>
      <c r="F522" t="s">
        <v>88</v>
      </c>
      <c r="G522" t="s">
        <v>89</v>
      </c>
      <c r="H522" t="s">
        <v>69</v>
      </c>
      <c r="I522" t="s">
        <v>90</v>
      </c>
      <c r="J522" t="s">
        <v>43</v>
      </c>
      <c r="K522" t="s">
        <v>91</v>
      </c>
      <c r="L522" t="s">
        <v>591</v>
      </c>
      <c r="M522" t="s">
        <v>63</v>
      </c>
      <c r="N522" t="s">
        <v>546</v>
      </c>
      <c r="O522" t="s">
        <v>592</v>
      </c>
      <c r="P522">
        <v>34</v>
      </c>
      <c r="Q522">
        <v>14</v>
      </c>
      <c r="R522">
        <v>3</v>
      </c>
      <c r="S522">
        <v>48</v>
      </c>
      <c r="T522">
        <v>144</v>
      </c>
      <c r="U522">
        <v>4.0663183277277061E-2</v>
      </c>
    </row>
    <row r="523" spans="1:21" x14ac:dyDescent="0.25">
      <c r="A523">
        <v>307</v>
      </c>
      <c r="B523" t="s">
        <v>752</v>
      </c>
      <c r="C523" s="1">
        <v>43452</v>
      </c>
      <c r="D523" s="1">
        <v>43454</v>
      </c>
      <c r="E523" t="s">
        <v>50</v>
      </c>
      <c r="F523" t="s">
        <v>281</v>
      </c>
      <c r="G523" t="s">
        <v>282</v>
      </c>
      <c r="H523" t="s">
        <v>155</v>
      </c>
      <c r="I523" t="s">
        <v>90</v>
      </c>
      <c r="J523" t="s">
        <v>43</v>
      </c>
      <c r="K523" t="s">
        <v>91</v>
      </c>
      <c r="L523" t="s">
        <v>485</v>
      </c>
      <c r="M523" t="s">
        <v>46</v>
      </c>
      <c r="N523" t="s">
        <v>425</v>
      </c>
      <c r="O523" t="s">
        <v>486</v>
      </c>
      <c r="P523">
        <v>3435</v>
      </c>
      <c r="Q523">
        <v>1340</v>
      </c>
      <c r="R523">
        <v>11</v>
      </c>
      <c r="S523">
        <v>4775</v>
      </c>
      <c r="T523">
        <v>52525</v>
      </c>
      <c r="U523">
        <v>0.12666078166956929</v>
      </c>
    </row>
    <row r="524" spans="1:21" x14ac:dyDescent="0.25">
      <c r="A524">
        <v>335</v>
      </c>
      <c r="B524" t="s">
        <v>780</v>
      </c>
      <c r="C524" s="1">
        <v>43478</v>
      </c>
      <c r="D524" s="1">
        <v>43479</v>
      </c>
      <c r="E524" t="s">
        <v>124</v>
      </c>
      <c r="F524" t="s">
        <v>88</v>
      </c>
      <c r="G524" t="s">
        <v>89</v>
      </c>
      <c r="H524" t="s">
        <v>69</v>
      </c>
      <c r="I524" t="s">
        <v>90</v>
      </c>
      <c r="J524" t="s">
        <v>43</v>
      </c>
      <c r="K524" t="s">
        <v>91</v>
      </c>
      <c r="L524" t="s">
        <v>195</v>
      </c>
      <c r="M524" t="s">
        <v>46</v>
      </c>
      <c r="N524" t="s">
        <v>47</v>
      </c>
      <c r="O524" t="s">
        <v>196</v>
      </c>
      <c r="P524">
        <v>557</v>
      </c>
      <c r="Q524">
        <v>184</v>
      </c>
      <c r="R524">
        <v>8</v>
      </c>
      <c r="S524">
        <v>741</v>
      </c>
      <c r="T524">
        <v>5928</v>
      </c>
      <c r="U524">
        <v>5.4413635655383714E-2</v>
      </c>
    </row>
    <row r="525" spans="1:21" x14ac:dyDescent="0.25">
      <c r="A525">
        <v>338</v>
      </c>
      <c r="B525" t="s">
        <v>783</v>
      </c>
      <c r="C525" s="1">
        <v>43485</v>
      </c>
      <c r="D525" s="1">
        <v>43486</v>
      </c>
      <c r="E525" t="s">
        <v>124</v>
      </c>
      <c r="F525" t="s">
        <v>88</v>
      </c>
      <c r="G525" t="s">
        <v>89</v>
      </c>
      <c r="H525" t="s">
        <v>69</v>
      </c>
      <c r="I525" t="s">
        <v>90</v>
      </c>
      <c r="J525" t="s">
        <v>43</v>
      </c>
      <c r="K525" t="s">
        <v>91</v>
      </c>
      <c r="L525" t="s">
        <v>176</v>
      </c>
      <c r="M525" t="s">
        <v>63</v>
      </c>
      <c r="N525" t="s">
        <v>64</v>
      </c>
      <c r="O525" t="s">
        <v>177</v>
      </c>
      <c r="P525">
        <v>398</v>
      </c>
      <c r="Q525">
        <v>169</v>
      </c>
      <c r="R525">
        <v>11</v>
      </c>
      <c r="S525">
        <v>567</v>
      </c>
      <c r="T525">
        <v>6237</v>
      </c>
      <c r="U525">
        <v>0.13045144160760039</v>
      </c>
    </row>
    <row r="526" spans="1:21" x14ac:dyDescent="0.25">
      <c r="A526">
        <v>339</v>
      </c>
      <c r="B526" t="s">
        <v>784</v>
      </c>
      <c r="C526" s="1">
        <v>43488</v>
      </c>
      <c r="D526" s="1">
        <v>43494</v>
      </c>
      <c r="E526" t="s">
        <v>38</v>
      </c>
      <c r="F526" t="s">
        <v>281</v>
      </c>
      <c r="G526" t="s">
        <v>282</v>
      </c>
      <c r="H526" t="s">
        <v>155</v>
      </c>
      <c r="I526" t="s">
        <v>90</v>
      </c>
      <c r="J526" t="s">
        <v>43</v>
      </c>
      <c r="K526" t="s">
        <v>91</v>
      </c>
      <c r="L526" t="s">
        <v>105</v>
      </c>
      <c r="M526" t="s">
        <v>56</v>
      </c>
      <c r="N526" t="s">
        <v>57</v>
      </c>
      <c r="O526" t="s">
        <v>106</v>
      </c>
      <c r="P526">
        <v>414</v>
      </c>
      <c r="Q526">
        <v>55</v>
      </c>
      <c r="R526">
        <v>11</v>
      </c>
      <c r="S526">
        <v>469</v>
      </c>
      <c r="T526">
        <v>5159</v>
      </c>
      <c r="U526">
        <v>0.02</v>
      </c>
    </row>
    <row r="527" spans="1:21" x14ac:dyDescent="0.25">
      <c r="A527">
        <v>379</v>
      </c>
      <c r="B527" t="s">
        <v>824</v>
      </c>
      <c r="C527" s="1">
        <v>43538</v>
      </c>
      <c r="D527" s="1">
        <v>43539</v>
      </c>
      <c r="E527" t="s">
        <v>124</v>
      </c>
      <c r="F527" t="s">
        <v>88</v>
      </c>
      <c r="G527" t="s">
        <v>89</v>
      </c>
      <c r="H527" t="s">
        <v>69</v>
      </c>
      <c r="I527" t="s">
        <v>90</v>
      </c>
      <c r="J527" t="s">
        <v>43</v>
      </c>
      <c r="K527" t="s">
        <v>91</v>
      </c>
      <c r="L527" t="s">
        <v>201</v>
      </c>
      <c r="M527" t="s">
        <v>56</v>
      </c>
      <c r="N527" t="s">
        <v>57</v>
      </c>
      <c r="O527" t="s">
        <v>202</v>
      </c>
      <c r="P527">
        <v>2431</v>
      </c>
      <c r="Q527">
        <v>1265</v>
      </c>
      <c r="R527">
        <v>11</v>
      </c>
      <c r="S527">
        <v>3696</v>
      </c>
      <c r="T527">
        <v>40656</v>
      </c>
      <c r="U527">
        <v>0.17054611137852124</v>
      </c>
    </row>
    <row r="528" spans="1:21" x14ac:dyDescent="0.25">
      <c r="A528">
        <v>415</v>
      </c>
      <c r="B528" t="s">
        <v>860</v>
      </c>
      <c r="C528" s="1">
        <v>43570</v>
      </c>
      <c r="D528" s="1">
        <v>43572</v>
      </c>
      <c r="E528" t="s">
        <v>50</v>
      </c>
      <c r="F528" t="s">
        <v>88</v>
      </c>
      <c r="G528" t="s">
        <v>89</v>
      </c>
      <c r="H528" t="s">
        <v>69</v>
      </c>
      <c r="I528" t="s">
        <v>90</v>
      </c>
      <c r="J528" t="s">
        <v>43</v>
      </c>
      <c r="K528" t="s">
        <v>91</v>
      </c>
      <c r="L528" t="s">
        <v>591</v>
      </c>
      <c r="M528" t="s">
        <v>63</v>
      </c>
      <c r="N528" t="s">
        <v>546</v>
      </c>
      <c r="O528" t="s">
        <v>592</v>
      </c>
      <c r="P528">
        <v>49</v>
      </c>
      <c r="Q528">
        <v>15</v>
      </c>
      <c r="R528">
        <v>13</v>
      </c>
      <c r="S528">
        <v>64</v>
      </c>
      <c r="T528">
        <v>832</v>
      </c>
      <c r="U528">
        <v>5.3592580787664035E-3</v>
      </c>
    </row>
    <row r="529" spans="1:21" x14ac:dyDescent="0.25">
      <c r="A529">
        <v>441</v>
      </c>
      <c r="B529" t="s">
        <v>886</v>
      </c>
      <c r="C529" s="1">
        <v>43589</v>
      </c>
      <c r="D529" s="1">
        <v>43595</v>
      </c>
      <c r="E529" t="s">
        <v>38</v>
      </c>
      <c r="F529" t="s">
        <v>281</v>
      </c>
      <c r="G529" t="s">
        <v>282</v>
      </c>
      <c r="H529" t="s">
        <v>155</v>
      </c>
      <c r="I529" t="s">
        <v>90</v>
      </c>
      <c r="J529" t="s">
        <v>43</v>
      </c>
      <c r="K529" t="s">
        <v>91</v>
      </c>
      <c r="L529" t="s">
        <v>485</v>
      </c>
      <c r="M529" t="s">
        <v>46</v>
      </c>
      <c r="N529" t="s">
        <v>425</v>
      </c>
      <c r="O529" t="s">
        <v>486</v>
      </c>
      <c r="P529">
        <v>6211</v>
      </c>
      <c r="Q529">
        <v>1306</v>
      </c>
      <c r="R529">
        <v>5</v>
      </c>
      <c r="S529">
        <v>7517</v>
      </c>
      <c r="T529">
        <v>37585</v>
      </c>
      <c r="U529">
        <v>0.08</v>
      </c>
    </row>
    <row r="530" spans="1:21" x14ac:dyDescent="0.25">
      <c r="A530">
        <v>445</v>
      </c>
      <c r="B530" t="s">
        <v>890</v>
      </c>
      <c r="C530" s="1">
        <v>43595</v>
      </c>
      <c r="D530" s="1">
        <v>43598</v>
      </c>
      <c r="E530" t="s">
        <v>50</v>
      </c>
      <c r="F530" t="s">
        <v>88</v>
      </c>
      <c r="G530" t="s">
        <v>89</v>
      </c>
      <c r="H530" t="s">
        <v>69</v>
      </c>
      <c r="I530" t="s">
        <v>90</v>
      </c>
      <c r="J530" t="s">
        <v>43</v>
      </c>
      <c r="K530" t="s">
        <v>91</v>
      </c>
      <c r="L530" t="s">
        <v>278</v>
      </c>
      <c r="M530" t="s">
        <v>63</v>
      </c>
      <c r="N530" t="s">
        <v>245</v>
      </c>
      <c r="O530" t="s">
        <v>279</v>
      </c>
      <c r="P530">
        <v>844</v>
      </c>
      <c r="Q530">
        <v>196</v>
      </c>
      <c r="R530">
        <v>6</v>
      </c>
      <c r="S530">
        <v>1040</v>
      </c>
      <c r="T530">
        <v>6240</v>
      </c>
      <c r="U530">
        <v>0.09</v>
      </c>
    </row>
    <row r="531" spans="1:21" x14ac:dyDescent="0.25">
      <c r="A531">
        <v>450</v>
      </c>
      <c r="B531" t="s">
        <v>895</v>
      </c>
      <c r="C531" s="1">
        <v>43597</v>
      </c>
      <c r="D531" s="1">
        <v>43598</v>
      </c>
      <c r="E531" t="s">
        <v>124</v>
      </c>
      <c r="F531" t="s">
        <v>88</v>
      </c>
      <c r="G531" t="s">
        <v>89</v>
      </c>
      <c r="H531" t="s">
        <v>69</v>
      </c>
      <c r="I531" t="s">
        <v>90</v>
      </c>
      <c r="J531" t="s">
        <v>43</v>
      </c>
      <c r="K531" t="s">
        <v>91</v>
      </c>
      <c r="L531" t="s">
        <v>364</v>
      </c>
      <c r="M531" t="s">
        <v>56</v>
      </c>
      <c r="N531" t="s">
        <v>284</v>
      </c>
      <c r="O531" t="s">
        <v>365</v>
      </c>
      <c r="P531">
        <v>281</v>
      </c>
      <c r="Q531">
        <v>52</v>
      </c>
      <c r="R531">
        <v>10</v>
      </c>
      <c r="S531">
        <v>333</v>
      </c>
      <c r="T531">
        <v>3330</v>
      </c>
      <c r="U531">
        <v>0.02</v>
      </c>
    </row>
    <row r="532" spans="1:21" x14ac:dyDescent="0.25">
      <c r="A532">
        <v>468</v>
      </c>
      <c r="B532" t="s">
        <v>913</v>
      </c>
      <c r="C532" s="1">
        <v>43613</v>
      </c>
      <c r="D532" s="1">
        <v>43620</v>
      </c>
      <c r="E532" t="s">
        <v>38</v>
      </c>
      <c r="F532" t="s">
        <v>281</v>
      </c>
      <c r="G532" t="s">
        <v>282</v>
      </c>
      <c r="H532" t="s">
        <v>155</v>
      </c>
      <c r="I532" t="s">
        <v>90</v>
      </c>
      <c r="J532" t="s">
        <v>43</v>
      </c>
      <c r="K532" t="s">
        <v>91</v>
      </c>
      <c r="L532" t="s">
        <v>332</v>
      </c>
      <c r="M532" t="s">
        <v>56</v>
      </c>
      <c r="N532" t="s">
        <v>284</v>
      </c>
      <c r="O532" t="s">
        <v>333</v>
      </c>
      <c r="P532">
        <v>696</v>
      </c>
      <c r="Q532">
        <v>147</v>
      </c>
      <c r="R532">
        <v>14</v>
      </c>
      <c r="S532">
        <v>843</v>
      </c>
      <c r="T532">
        <v>11802</v>
      </c>
      <c r="U532">
        <v>0.02</v>
      </c>
    </row>
    <row r="533" spans="1:21" x14ac:dyDescent="0.25">
      <c r="A533">
        <v>487</v>
      </c>
      <c r="B533" t="s">
        <v>932</v>
      </c>
      <c r="C533" s="1">
        <v>43646</v>
      </c>
      <c r="D533" s="1">
        <v>43647</v>
      </c>
      <c r="E533" t="s">
        <v>124</v>
      </c>
      <c r="F533" t="s">
        <v>281</v>
      </c>
      <c r="G533" t="s">
        <v>282</v>
      </c>
      <c r="H533" t="s">
        <v>155</v>
      </c>
      <c r="I533" t="s">
        <v>90</v>
      </c>
      <c r="J533" t="s">
        <v>43</v>
      </c>
      <c r="K533" t="s">
        <v>91</v>
      </c>
      <c r="L533" t="s">
        <v>85</v>
      </c>
      <c r="M533" t="s">
        <v>46</v>
      </c>
      <c r="N533" t="s">
        <v>47</v>
      </c>
      <c r="O533" t="s">
        <v>86</v>
      </c>
      <c r="P533">
        <v>269</v>
      </c>
      <c r="Q533">
        <v>135</v>
      </c>
      <c r="R533">
        <v>13</v>
      </c>
      <c r="S533">
        <v>404</v>
      </c>
      <c r="T533">
        <v>5252</v>
      </c>
      <c r="U533">
        <v>5.9070328007337712E-2</v>
      </c>
    </row>
    <row r="534" spans="1:21" x14ac:dyDescent="0.25">
      <c r="A534">
        <v>509</v>
      </c>
      <c r="B534" t="s">
        <v>954</v>
      </c>
      <c r="C534" s="1">
        <v>43669</v>
      </c>
      <c r="D534" s="1">
        <v>43671</v>
      </c>
      <c r="E534" t="s">
        <v>50</v>
      </c>
      <c r="F534" t="s">
        <v>88</v>
      </c>
      <c r="G534" t="s">
        <v>89</v>
      </c>
      <c r="H534" t="s">
        <v>69</v>
      </c>
      <c r="I534" t="s">
        <v>90</v>
      </c>
      <c r="J534" t="s">
        <v>43</v>
      </c>
      <c r="K534" t="s">
        <v>91</v>
      </c>
      <c r="L534" t="s">
        <v>92</v>
      </c>
      <c r="M534" t="s">
        <v>56</v>
      </c>
      <c r="N534" t="s">
        <v>57</v>
      </c>
      <c r="O534" t="s">
        <v>93</v>
      </c>
      <c r="P534">
        <v>4051</v>
      </c>
      <c r="Q534">
        <v>1095</v>
      </c>
      <c r="R534">
        <v>8</v>
      </c>
      <c r="S534">
        <v>5146</v>
      </c>
      <c r="T534">
        <v>41168</v>
      </c>
      <c r="U534">
        <v>0.04</v>
      </c>
    </row>
    <row r="535" spans="1:21" x14ac:dyDescent="0.25">
      <c r="A535">
        <v>513</v>
      </c>
      <c r="B535" t="s">
        <v>958</v>
      </c>
      <c r="C535" s="1">
        <v>43676</v>
      </c>
      <c r="D535" s="1">
        <v>43677</v>
      </c>
      <c r="E535" t="s">
        <v>124</v>
      </c>
      <c r="F535" t="s">
        <v>88</v>
      </c>
      <c r="G535" t="s">
        <v>89</v>
      </c>
      <c r="H535" t="s">
        <v>69</v>
      </c>
      <c r="I535" t="s">
        <v>90</v>
      </c>
      <c r="J535" t="s">
        <v>43</v>
      </c>
      <c r="K535" t="s">
        <v>91</v>
      </c>
      <c r="L535" t="s">
        <v>591</v>
      </c>
      <c r="M535" t="s">
        <v>63</v>
      </c>
      <c r="N535" t="s">
        <v>546</v>
      </c>
      <c r="O535" t="s">
        <v>592</v>
      </c>
      <c r="P535">
        <v>49</v>
      </c>
      <c r="Q535">
        <v>15</v>
      </c>
      <c r="R535">
        <v>13</v>
      </c>
      <c r="S535">
        <v>64</v>
      </c>
      <c r="T535">
        <v>832</v>
      </c>
      <c r="U535">
        <v>5.3592580787664035E-3</v>
      </c>
    </row>
    <row r="536" spans="1:21" x14ac:dyDescent="0.25">
      <c r="A536">
        <v>528</v>
      </c>
      <c r="B536" t="s">
        <v>973</v>
      </c>
      <c r="C536" s="1">
        <v>43696</v>
      </c>
      <c r="D536" s="1">
        <v>43698</v>
      </c>
      <c r="E536" t="s">
        <v>81</v>
      </c>
      <c r="F536" t="s">
        <v>281</v>
      </c>
      <c r="G536" t="s">
        <v>282</v>
      </c>
      <c r="H536" t="s">
        <v>155</v>
      </c>
      <c r="I536" t="s">
        <v>90</v>
      </c>
      <c r="J536" t="s">
        <v>43</v>
      </c>
      <c r="K536" t="s">
        <v>91</v>
      </c>
      <c r="L536" t="s">
        <v>283</v>
      </c>
      <c r="M536" t="s">
        <v>56</v>
      </c>
      <c r="N536" t="s">
        <v>284</v>
      </c>
      <c r="O536" t="s">
        <v>285</v>
      </c>
      <c r="P536">
        <v>1072</v>
      </c>
      <c r="Q536">
        <v>151</v>
      </c>
      <c r="R536">
        <v>16</v>
      </c>
      <c r="S536">
        <v>1223</v>
      </c>
      <c r="T536">
        <v>19568</v>
      </c>
      <c r="U536">
        <v>0.03</v>
      </c>
    </row>
    <row r="537" spans="1:21" x14ac:dyDescent="0.25">
      <c r="A537">
        <v>592</v>
      </c>
      <c r="B537" t="s">
        <v>1037</v>
      </c>
      <c r="C537" s="1">
        <v>43752</v>
      </c>
      <c r="D537" s="1">
        <v>43759</v>
      </c>
      <c r="E537" t="s">
        <v>38</v>
      </c>
      <c r="F537" t="s">
        <v>281</v>
      </c>
      <c r="G537" t="s">
        <v>282</v>
      </c>
      <c r="H537" t="s">
        <v>155</v>
      </c>
      <c r="I537" t="s">
        <v>90</v>
      </c>
      <c r="J537" t="s">
        <v>43</v>
      </c>
      <c r="K537" t="s">
        <v>91</v>
      </c>
      <c r="L537" t="s">
        <v>269</v>
      </c>
      <c r="M537" t="s">
        <v>56</v>
      </c>
      <c r="N537" t="s">
        <v>215</v>
      </c>
      <c r="O537" t="s">
        <v>270</v>
      </c>
      <c r="P537">
        <v>1007</v>
      </c>
      <c r="Q537">
        <v>324</v>
      </c>
      <c r="R537">
        <v>14</v>
      </c>
      <c r="S537">
        <v>1331</v>
      </c>
      <c r="T537">
        <v>18634</v>
      </c>
      <c r="U537">
        <v>3.6006402597404502E-4</v>
      </c>
    </row>
    <row r="538" spans="1:21" x14ac:dyDescent="0.25">
      <c r="A538">
        <v>596</v>
      </c>
      <c r="B538" t="s">
        <v>1041</v>
      </c>
      <c r="C538" s="1">
        <v>43762</v>
      </c>
      <c r="D538" s="1">
        <v>43763</v>
      </c>
      <c r="E538" t="s">
        <v>124</v>
      </c>
      <c r="F538" t="s">
        <v>88</v>
      </c>
      <c r="G538" t="s">
        <v>89</v>
      </c>
      <c r="H538" t="s">
        <v>69</v>
      </c>
      <c r="I538" t="s">
        <v>90</v>
      </c>
      <c r="J538" t="s">
        <v>43</v>
      </c>
      <c r="K538" t="s">
        <v>91</v>
      </c>
      <c r="L538" t="s">
        <v>364</v>
      </c>
      <c r="M538" t="s">
        <v>56</v>
      </c>
      <c r="N538" t="s">
        <v>284</v>
      </c>
      <c r="O538" t="s">
        <v>365</v>
      </c>
      <c r="P538">
        <v>281</v>
      </c>
      <c r="Q538">
        <v>52</v>
      </c>
      <c r="R538">
        <v>10</v>
      </c>
      <c r="S538">
        <v>333</v>
      </c>
      <c r="T538">
        <v>3330</v>
      </c>
      <c r="U538">
        <v>0.02</v>
      </c>
    </row>
    <row r="539" spans="1:21" x14ac:dyDescent="0.25">
      <c r="A539">
        <v>599</v>
      </c>
      <c r="B539" t="s">
        <v>1044</v>
      </c>
      <c r="C539" s="1">
        <v>43764</v>
      </c>
      <c r="D539" s="1">
        <v>43765</v>
      </c>
      <c r="E539" t="s">
        <v>124</v>
      </c>
      <c r="F539" t="s">
        <v>88</v>
      </c>
      <c r="G539" t="s">
        <v>89</v>
      </c>
      <c r="H539" t="s">
        <v>69</v>
      </c>
      <c r="I539" t="s">
        <v>90</v>
      </c>
      <c r="J539" t="s">
        <v>43</v>
      </c>
      <c r="K539" t="s">
        <v>91</v>
      </c>
      <c r="L539" t="s">
        <v>329</v>
      </c>
      <c r="M539" t="s">
        <v>46</v>
      </c>
      <c r="N539" t="s">
        <v>325</v>
      </c>
      <c r="O539" t="s">
        <v>330</v>
      </c>
      <c r="P539">
        <v>1743</v>
      </c>
      <c r="Q539">
        <v>663</v>
      </c>
      <c r="R539">
        <v>8</v>
      </c>
      <c r="S539">
        <v>2406</v>
      </c>
      <c r="T539">
        <v>19248</v>
      </c>
      <c r="U539">
        <v>0</v>
      </c>
    </row>
    <row r="540" spans="1:21" x14ac:dyDescent="0.25">
      <c r="A540">
        <v>605</v>
      </c>
      <c r="B540" t="s">
        <v>1050</v>
      </c>
      <c r="C540" s="1">
        <v>43767</v>
      </c>
      <c r="D540" s="1">
        <v>43772</v>
      </c>
      <c r="E540" t="s">
        <v>38</v>
      </c>
      <c r="F540" t="s">
        <v>88</v>
      </c>
      <c r="G540" t="s">
        <v>89</v>
      </c>
      <c r="H540" t="s">
        <v>69</v>
      </c>
      <c r="I540" t="s">
        <v>90</v>
      </c>
      <c r="J540" t="s">
        <v>43</v>
      </c>
      <c r="K540" t="s">
        <v>91</v>
      </c>
      <c r="L540" t="s">
        <v>371</v>
      </c>
      <c r="M540" t="s">
        <v>56</v>
      </c>
      <c r="N540" t="s">
        <v>284</v>
      </c>
      <c r="O540" t="s">
        <v>372</v>
      </c>
      <c r="P540">
        <v>598</v>
      </c>
      <c r="Q540">
        <v>258</v>
      </c>
      <c r="R540">
        <v>14</v>
      </c>
      <c r="S540">
        <v>856</v>
      </c>
      <c r="T540">
        <v>11984</v>
      </c>
      <c r="U540">
        <v>6.6921759665500916E-2</v>
      </c>
    </row>
    <row r="541" spans="1:21" x14ac:dyDescent="0.25">
      <c r="A541">
        <v>610</v>
      </c>
      <c r="B541" t="s">
        <v>1055</v>
      </c>
      <c r="C541" s="1">
        <v>43776</v>
      </c>
      <c r="D541" s="1">
        <v>43777</v>
      </c>
      <c r="E541" t="s">
        <v>124</v>
      </c>
      <c r="F541" t="s">
        <v>281</v>
      </c>
      <c r="G541" t="s">
        <v>282</v>
      </c>
      <c r="H541" t="s">
        <v>155</v>
      </c>
      <c r="I541" t="s">
        <v>90</v>
      </c>
      <c r="J541" t="s">
        <v>43</v>
      </c>
      <c r="K541" t="s">
        <v>91</v>
      </c>
      <c r="L541" t="s">
        <v>324</v>
      </c>
      <c r="M541" t="s">
        <v>46</v>
      </c>
      <c r="N541" t="s">
        <v>325</v>
      </c>
      <c r="O541" t="s">
        <v>326</v>
      </c>
      <c r="P541">
        <v>2185</v>
      </c>
      <c r="Q541">
        <v>546</v>
      </c>
      <c r="R541">
        <v>9</v>
      </c>
      <c r="S541">
        <v>2731</v>
      </c>
      <c r="T541">
        <v>24579</v>
      </c>
      <c r="U541">
        <v>0</v>
      </c>
    </row>
    <row r="542" spans="1:21" x14ac:dyDescent="0.25">
      <c r="A542">
        <v>619</v>
      </c>
      <c r="B542" t="s">
        <v>1064</v>
      </c>
      <c r="C542" s="1">
        <v>43782</v>
      </c>
      <c r="D542" s="1">
        <v>43783</v>
      </c>
      <c r="E542" t="s">
        <v>81</v>
      </c>
      <c r="F542" t="s">
        <v>88</v>
      </c>
      <c r="G542" t="s">
        <v>89</v>
      </c>
      <c r="H542" t="s">
        <v>69</v>
      </c>
      <c r="I542" t="s">
        <v>90</v>
      </c>
      <c r="J542" t="s">
        <v>43</v>
      </c>
      <c r="K542" t="s">
        <v>91</v>
      </c>
      <c r="L542" t="s">
        <v>424</v>
      </c>
      <c r="M542" t="s">
        <v>46</v>
      </c>
      <c r="N542" t="s">
        <v>425</v>
      </c>
      <c r="O542" t="s">
        <v>426</v>
      </c>
      <c r="P542">
        <v>6259</v>
      </c>
      <c r="Q542">
        <v>2567</v>
      </c>
      <c r="R542">
        <v>3</v>
      </c>
      <c r="S542">
        <v>8826</v>
      </c>
      <c r="T542">
        <v>26478</v>
      </c>
      <c r="U542">
        <v>0.14743568373853749</v>
      </c>
    </row>
    <row r="543" spans="1:21" x14ac:dyDescent="0.25">
      <c r="A543">
        <v>25</v>
      </c>
      <c r="B543" t="s">
        <v>181</v>
      </c>
      <c r="C543" s="1">
        <v>43121</v>
      </c>
      <c r="D543" s="1">
        <v>43124</v>
      </c>
      <c r="E543" t="s">
        <v>50</v>
      </c>
      <c r="F543" t="s">
        <v>182</v>
      </c>
      <c r="G543" t="s">
        <v>183</v>
      </c>
      <c r="H543" t="s">
        <v>155</v>
      </c>
      <c r="I543" t="s">
        <v>184</v>
      </c>
      <c r="J543" t="s">
        <v>43</v>
      </c>
      <c r="K543" t="s">
        <v>185</v>
      </c>
      <c r="L543" t="s">
        <v>186</v>
      </c>
      <c r="M543" t="s">
        <v>56</v>
      </c>
      <c r="N543" t="s">
        <v>57</v>
      </c>
      <c r="O543" t="s">
        <v>187</v>
      </c>
      <c r="P543">
        <v>1728</v>
      </c>
      <c r="Q543">
        <v>572</v>
      </c>
      <c r="R543">
        <v>2</v>
      </c>
      <c r="S543">
        <v>2300</v>
      </c>
      <c r="T543">
        <v>4600</v>
      </c>
      <c r="U543">
        <v>3.8784202535934814E-2</v>
      </c>
    </row>
    <row r="544" spans="1:21" x14ac:dyDescent="0.25">
      <c r="A544">
        <v>42</v>
      </c>
      <c r="B544" t="s">
        <v>253</v>
      </c>
      <c r="C544" s="1">
        <v>43163</v>
      </c>
      <c r="D544" s="1">
        <v>43165</v>
      </c>
      <c r="E544" t="s">
        <v>50</v>
      </c>
      <c r="F544" t="s">
        <v>254</v>
      </c>
      <c r="G544" t="s">
        <v>255</v>
      </c>
      <c r="H544" t="s">
        <v>155</v>
      </c>
      <c r="I544" t="s">
        <v>256</v>
      </c>
      <c r="J544" t="s">
        <v>43</v>
      </c>
      <c r="K544" t="s">
        <v>185</v>
      </c>
      <c r="L544" t="s">
        <v>257</v>
      </c>
      <c r="M544" t="s">
        <v>46</v>
      </c>
      <c r="N544" t="s">
        <v>227</v>
      </c>
      <c r="O544" t="s">
        <v>258</v>
      </c>
      <c r="P544">
        <v>213</v>
      </c>
      <c r="Q544">
        <v>87</v>
      </c>
      <c r="R544">
        <v>8</v>
      </c>
      <c r="S544">
        <v>300</v>
      </c>
      <c r="T544">
        <v>2400</v>
      </c>
      <c r="U544">
        <v>7.891288112501639E-2</v>
      </c>
    </row>
    <row r="545" spans="1:21" x14ac:dyDescent="0.25">
      <c r="A545">
        <v>70</v>
      </c>
      <c r="B545" t="s">
        <v>343</v>
      </c>
      <c r="C545" s="1">
        <v>43178</v>
      </c>
      <c r="D545" s="1">
        <v>43178</v>
      </c>
      <c r="E545" t="s">
        <v>81</v>
      </c>
      <c r="F545" t="s">
        <v>254</v>
      </c>
      <c r="G545" t="s">
        <v>255</v>
      </c>
      <c r="H545" t="s">
        <v>155</v>
      </c>
      <c r="I545" t="s">
        <v>256</v>
      </c>
      <c r="J545" t="s">
        <v>43</v>
      </c>
      <c r="K545" t="s">
        <v>185</v>
      </c>
      <c r="L545" t="s">
        <v>260</v>
      </c>
      <c r="M545" t="s">
        <v>46</v>
      </c>
      <c r="N545" t="s">
        <v>227</v>
      </c>
      <c r="O545" t="s">
        <v>261</v>
      </c>
      <c r="P545">
        <v>256</v>
      </c>
      <c r="Q545">
        <v>86</v>
      </c>
      <c r="R545">
        <v>15</v>
      </c>
      <c r="S545">
        <v>342</v>
      </c>
      <c r="T545">
        <v>5130</v>
      </c>
      <c r="U545">
        <v>0.10190246978295869</v>
      </c>
    </row>
    <row r="546" spans="1:21" x14ac:dyDescent="0.25">
      <c r="A546">
        <v>79</v>
      </c>
      <c r="B546" t="s">
        <v>366</v>
      </c>
      <c r="C546" s="1">
        <v>43180</v>
      </c>
      <c r="D546" s="1">
        <v>43185</v>
      </c>
      <c r="E546" t="s">
        <v>38</v>
      </c>
      <c r="F546" t="s">
        <v>182</v>
      </c>
      <c r="G546" t="s">
        <v>183</v>
      </c>
      <c r="H546" t="s">
        <v>155</v>
      </c>
      <c r="I546" t="s">
        <v>184</v>
      </c>
      <c r="J546" t="s">
        <v>43</v>
      </c>
      <c r="K546" t="s">
        <v>185</v>
      </c>
      <c r="L546" t="s">
        <v>121</v>
      </c>
      <c r="M546" t="s">
        <v>56</v>
      </c>
      <c r="N546" t="s">
        <v>57</v>
      </c>
      <c r="O546" t="s">
        <v>122</v>
      </c>
      <c r="P546">
        <v>1179</v>
      </c>
      <c r="Q546">
        <v>402</v>
      </c>
      <c r="R546">
        <v>4</v>
      </c>
      <c r="S546">
        <v>1581</v>
      </c>
      <c r="T546">
        <v>6324</v>
      </c>
      <c r="U546">
        <v>0.11058333741803497</v>
      </c>
    </row>
    <row r="547" spans="1:21" x14ac:dyDescent="0.25">
      <c r="A547">
        <v>82</v>
      </c>
      <c r="B547" t="s">
        <v>373</v>
      </c>
      <c r="C547" s="1">
        <v>43180</v>
      </c>
      <c r="D547" s="1">
        <v>43181</v>
      </c>
      <c r="E547" t="s">
        <v>124</v>
      </c>
      <c r="F547" t="s">
        <v>182</v>
      </c>
      <c r="G547" t="s">
        <v>183</v>
      </c>
      <c r="H547" t="s">
        <v>155</v>
      </c>
      <c r="I547" t="s">
        <v>184</v>
      </c>
      <c r="J547" t="s">
        <v>43</v>
      </c>
      <c r="K547" t="s">
        <v>185</v>
      </c>
      <c r="L547" t="s">
        <v>374</v>
      </c>
      <c r="M547" t="s">
        <v>56</v>
      </c>
      <c r="N547" t="s">
        <v>284</v>
      </c>
      <c r="O547" t="s">
        <v>375</v>
      </c>
      <c r="P547">
        <v>264</v>
      </c>
      <c r="Q547">
        <v>75</v>
      </c>
      <c r="R547">
        <v>14</v>
      </c>
      <c r="S547">
        <v>339</v>
      </c>
      <c r="T547">
        <v>4746</v>
      </c>
      <c r="U547">
        <v>0.14000000000000001</v>
      </c>
    </row>
    <row r="548" spans="1:21" x14ac:dyDescent="0.25">
      <c r="A548">
        <v>93</v>
      </c>
      <c r="B548" t="s">
        <v>405</v>
      </c>
      <c r="C548" s="1">
        <v>43192</v>
      </c>
      <c r="D548" s="1">
        <v>43194</v>
      </c>
      <c r="E548" t="s">
        <v>50</v>
      </c>
      <c r="F548" t="s">
        <v>254</v>
      </c>
      <c r="G548" t="s">
        <v>255</v>
      </c>
      <c r="H548" t="s">
        <v>155</v>
      </c>
      <c r="I548" t="s">
        <v>256</v>
      </c>
      <c r="J548" t="s">
        <v>43</v>
      </c>
      <c r="K548" t="s">
        <v>185</v>
      </c>
      <c r="L548" t="s">
        <v>406</v>
      </c>
      <c r="M548" t="s">
        <v>46</v>
      </c>
      <c r="N548" t="s">
        <v>378</v>
      </c>
      <c r="O548" t="s">
        <v>407</v>
      </c>
      <c r="P548">
        <v>180</v>
      </c>
      <c r="Q548">
        <v>64</v>
      </c>
      <c r="R548">
        <v>1</v>
      </c>
      <c r="S548">
        <v>244</v>
      </c>
      <c r="T548">
        <v>244</v>
      </c>
      <c r="U548">
        <v>6.6736662061967975E-2</v>
      </c>
    </row>
    <row r="549" spans="1:21" x14ac:dyDescent="0.25">
      <c r="A549">
        <v>106</v>
      </c>
      <c r="B549" t="s">
        <v>445</v>
      </c>
      <c r="C549" s="1">
        <v>43197</v>
      </c>
      <c r="D549" s="1">
        <v>43198</v>
      </c>
      <c r="E549" t="s">
        <v>81</v>
      </c>
      <c r="F549" t="s">
        <v>254</v>
      </c>
      <c r="G549" t="s">
        <v>255</v>
      </c>
      <c r="H549" t="s">
        <v>155</v>
      </c>
      <c r="I549" t="s">
        <v>256</v>
      </c>
      <c r="J549" t="s">
        <v>43</v>
      </c>
      <c r="K549" t="s">
        <v>185</v>
      </c>
      <c r="L549" t="s">
        <v>446</v>
      </c>
      <c r="M549" t="s">
        <v>46</v>
      </c>
      <c r="N549" t="s">
        <v>425</v>
      </c>
      <c r="O549" t="s">
        <v>447</v>
      </c>
      <c r="P549">
        <v>3890</v>
      </c>
      <c r="Q549">
        <v>1012</v>
      </c>
      <c r="R549">
        <v>2</v>
      </c>
      <c r="S549">
        <v>4902</v>
      </c>
      <c r="T549">
        <v>9804</v>
      </c>
      <c r="U549">
        <v>0.04</v>
      </c>
    </row>
    <row r="550" spans="1:21" x14ac:dyDescent="0.25">
      <c r="A550">
        <v>107</v>
      </c>
      <c r="B550" t="s">
        <v>448</v>
      </c>
      <c r="C550" s="1">
        <v>43197</v>
      </c>
      <c r="D550" s="1">
        <v>43202</v>
      </c>
      <c r="E550" t="s">
        <v>38</v>
      </c>
      <c r="F550" t="s">
        <v>182</v>
      </c>
      <c r="G550" t="s">
        <v>183</v>
      </c>
      <c r="H550" t="s">
        <v>155</v>
      </c>
      <c r="I550" t="s">
        <v>184</v>
      </c>
      <c r="J550" t="s">
        <v>43</v>
      </c>
      <c r="K550" t="s">
        <v>185</v>
      </c>
      <c r="L550" t="s">
        <v>449</v>
      </c>
      <c r="M550" t="s">
        <v>63</v>
      </c>
      <c r="N550" t="s">
        <v>245</v>
      </c>
      <c r="O550" t="s">
        <v>450</v>
      </c>
      <c r="P550">
        <v>934</v>
      </c>
      <c r="Q550">
        <v>411</v>
      </c>
      <c r="R550">
        <v>13</v>
      </c>
      <c r="S550">
        <v>1345</v>
      </c>
      <c r="T550">
        <v>17485</v>
      </c>
      <c r="U550">
        <v>3.3318834252511816E-2</v>
      </c>
    </row>
    <row r="551" spans="1:21" x14ac:dyDescent="0.25">
      <c r="A551">
        <v>120</v>
      </c>
      <c r="B551" t="s">
        <v>481</v>
      </c>
      <c r="C551" s="1">
        <v>43219</v>
      </c>
      <c r="D551" s="1">
        <v>43221</v>
      </c>
      <c r="E551" t="s">
        <v>50</v>
      </c>
      <c r="F551" t="s">
        <v>254</v>
      </c>
      <c r="G551" t="s">
        <v>255</v>
      </c>
      <c r="H551" t="s">
        <v>155</v>
      </c>
      <c r="I551" t="s">
        <v>256</v>
      </c>
      <c r="J551" t="s">
        <v>43</v>
      </c>
      <c r="K551" t="s">
        <v>185</v>
      </c>
      <c r="L551" t="s">
        <v>482</v>
      </c>
      <c r="M551" t="s">
        <v>56</v>
      </c>
      <c r="N551" t="s">
        <v>284</v>
      </c>
      <c r="O551" t="s">
        <v>483</v>
      </c>
      <c r="P551">
        <v>420</v>
      </c>
      <c r="Q551">
        <v>139</v>
      </c>
      <c r="R551">
        <v>2</v>
      </c>
      <c r="S551">
        <v>559</v>
      </c>
      <c r="T551">
        <v>1118</v>
      </c>
      <c r="U551">
        <v>5.9407491331752417E-2</v>
      </c>
    </row>
    <row r="552" spans="1:21" x14ac:dyDescent="0.25">
      <c r="A552">
        <v>129</v>
      </c>
      <c r="B552" t="s">
        <v>511</v>
      </c>
      <c r="C552" s="1">
        <v>43225</v>
      </c>
      <c r="D552" s="1">
        <v>43232</v>
      </c>
      <c r="E552" t="s">
        <v>38</v>
      </c>
      <c r="F552" t="s">
        <v>182</v>
      </c>
      <c r="G552" t="s">
        <v>183</v>
      </c>
      <c r="H552" t="s">
        <v>155</v>
      </c>
      <c r="I552" t="s">
        <v>184</v>
      </c>
      <c r="J552" t="s">
        <v>43</v>
      </c>
      <c r="K552" t="s">
        <v>185</v>
      </c>
      <c r="L552" t="s">
        <v>512</v>
      </c>
      <c r="M552" t="s">
        <v>46</v>
      </c>
      <c r="N552" t="s">
        <v>425</v>
      </c>
      <c r="O552" t="s">
        <v>513</v>
      </c>
      <c r="P552">
        <v>3770</v>
      </c>
      <c r="Q552">
        <v>1434</v>
      </c>
      <c r="R552">
        <v>2</v>
      </c>
      <c r="S552">
        <v>5204</v>
      </c>
      <c r="T552">
        <v>10408</v>
      </c>
      <c r="U552">
        <v>1.6325216402356412E-2</v>
      </c>
    </row>
    <row r="553" spans="1:21" x14ac:dyDescent="0.25">
      <c r="A553">
        <v>155</v>
      </c>
      <c r="B553" t="s">
        <v>590</v>
      </c>
      <c r="C553" s="1">
        <v>43259</v>
      </c>
      <c r="D553" s="1">
        <v>43262</v>
      </c>
      <c r="E553" t="s">
        <v>50</v>
      </c>
      <c r="F553" t="s">
        <v>254</v>
      </c>
      <c r="G553" t="s">
        <v>255</v>
      </c>
      <c r="H553" t="s">
        <v>155</v>
      </c>
      <c r="I553" t="s">
        <v>256</v>
      </c>
      <c r="J553" t="s">
        <v>43</v>
      </c>
      <c r="K553" t="s">
        <v>185</v>
      </c>
      <c r="L553" t="s">
        <v>591</v>
      </c>
      <c r="M553" t="s">
        <v>63</v>
      </c>
      <c r="N553" t="s">
        <v>546</v>
      </c>
      <c r="O553" t="s">
        <v>592</v>
      </c>
      <c r="P553">
        <v>34</v>
      </c>
      <c r="Q553">
        <v>14</v>
      </c>
      <c r="R553">
        <v>12</v>
      </c>
      <c r="S553">
        <v>48</v>
      </c>
      <c r="T553">
        <v>576</v>
      </c>
      <c r="U553">
        <v>1.1887097642288541E-2</v>
      </c>
    </row>
    <row r="554" spans="1:21" x14ac:dyDescent="0.25">
      <c r="A554">
        <v>165</v>
      </c>
      <c r="B554" t="s">
        <v>610</v>
      </c>
      <c r="C554" s="1">
        <v>43285</v>
      </c>
      <c r="D554" s="1">
        <v>43288</v>
      </c>
      <c r="E554" t="s">
        <v>50</v>
      </c>
      <c r="F554" t="s">
        <v>254</v>
      </c>
      <c r="G554" t="s">
        <v>255</v>
      </c>
      <c r="H554" t="s">
        <v>155</v>
      </c>
      <c r="I554" t="s">
        <v>256</v>
      </c>
      <c r="J554" t="s">
        <v>43</v>
      </c>
      <c r="K554" t="s">
        <v>185</v>
      </c>
      <c r="L554" t="s">
        <v>455</v>
      </c>
      <c r="M554" t="s">
        <v>63</v>
      </c>
      <c r="N554" t="s">
        <v>245</v>
      </c>
      <c r="O554" t="s">
        <v>456</v>
      </c>
      <c r="P554">
        <v>497</v>
      </c>
      <c r="Q554">
        <v>179</v>
      </c>
      <c r="R554">
        <v>8</v>
      </c>
      <c r="S554">
        <v>676</v>
      </c>
      <c r="T554">
        <v>5408</v>
      </c>
      <c r="U554">
        <v>7.891288112501639E-2</v>
      </c>
    </row>
    <row r="555" spans="1:21" x14ac:dyDescent="0.25">
      <c r="A555">
        <v>169</v>
      </c>
      <c r="B555" t="s">
        <v>614</v>
      </c>
      <c r="C555" s="1">
        <v>43286</v>
      </c>
      <c r="D555" s="1">
        <v>43292</v>
      </c>
      <c r="E555" t="s">
        <v>38</v>
      </c>
      <c r="F555" t="s">
        <v>182</v>
      </c>
      <c r="G555" t="s">
        <v>183</v>
      </c>
      <c r="H555" t="s">
        <v>155</v>
      </c>
      <c r="I555" t="s">
        <v>184</v>
      </c>
      <c r="J555" t="s">
        <v>43</v>
      </c>
      <c r="K555" t="s">
        <v>185</v>
      </c>
      <c r="L555" t="s">
        <v>377</v>
      </c>
      <c r="M555" t="s">
        <v>46</v>
      </c>
      <c r="N555" t="s">
        <v>378</v>
      </c>
      <c r="O555" t="s">
        <v>379</v>
      </c>
      <c r="P555">
        <v>240</v>
      </c>
      <c r="Q555">
        <v>95</v>
      </c>
      <c r="R555">
        <v>2</v>
      </c>
      <c r="S555">
        <v>335</v>
      </c>
      <c r="T555">
        <v>670</v>
      </c>
      <c r="U555">
        <v>1.6325216402356412E-2</v>
      </c>
    </row>
    <row r="556" spans="1:21" x14ac:dyDescent="0.25">
      <c r="A556">
        <v>174</v>
      </c>
      <c r="B556" t="s">
        <v>619</v>
      </c>
      <c r="C556" s="1">
        <v>43288</v>
      </c>
      <c r="D556" s="1">
        <v>43288</v>
      </c>
      <c r="E556" t="s">
        <v>81</v>
      </c>
      <c r="F556" t="s">
        <v>254</v>
      </c>
      <c r="G556" t="s">
        <v>255</v>
      </c>
      <c r="H556" t="s">
        <v>155</v>
      </c>
      <c r="I556" t="s">
        <v>256</v>
      </c>
      <c r="J556" t="s">
        <v>43</v>
      </c>
      <c r="K556" t="s">
        <v>185</v>
      </c>
      <c r="L556" t="s">
        <v>72</v>
      </c>
      <c r="M556" t="s">
        <v>56</v>
      </c>
      <c r="N556" t="s">
        <v>57</v>
      </c>
      <c r="O556" t="s">
        <v>73</v>
      </c>
      <c r="P556">
        <v>1418</v>
      </c>
      <c r="Q556">
        <v>328</v>
      </c>
      <c r="R556">
        <v>2</v>
      </c>
      <c r="S556">
        <v>1746</v>
      </c>
      <c r="T556">
        <v>3492</v>
      </c>
      <c r="U556">
        <v>0.04</v>
      </c>
    </row>
    <row r="557" spans="1:21" x14ac:dyDescent="0.25">
      <c r="A557">
        <v>189</v>
      </c>
      <c r="B557" t="s">
        <v>634</v>
      </c>
      <c r="C557" s="1">
        <v>43302</v>
      </c>
      <c r="D557" s="1">
        <v>43304</v>
      </c>
      <c r="E557" t="s">
        <v>50</v>
      </c>
      <c r="F557" t="s">
        <v>182</v>
      </c>
      <c r="G557" t="s">
        <v>183</v>
      </c>
      <c r="H557" t="s">
        <v>155</v>
      </c>
      <c r="I557" t="s">
        <v>184</v>
      </c>
      <c r="J557" t="s">
        <v>43</v>
      </c>
      <c r="K557" t="s">
        <v>185</v>
      </c>
      <c r="L557" t="s">
        <v>443</v>
      </c>
      <c r="M557" t="s">
        <v>56</v>
      </c>
      <c r="N557" t="s">
        <v>284</v>
      </c>
      <c r="O557" t="s">
        <v>444</v>
      </c>
      <c r="P557">
        <v>332</v>
      </c>
      <c r="Q557">
        <v>140</v>
      </c>
      <c r="R557">
        <v>2</v>
      </c>
      <c r="S557">
        <v>472</v>
      </c>
      <c r="T557">
        <v>944</v>
      </c>
      <c r="U557">
        <v>3.8784202535934814E-2</v>
      </c>
    </row>
    <row r="558" spans="1:21" x14ac:dyDescent="0.25">
      <c r="A558">
        <v>190</v>
      </c>
      <c r="B558" t="s">
        <v>635</v>
      </c>
      <c r="C558" s="1">
        <v>43302</v>
      </c>
      <c r="D558" s="1">
        <v>43305</v>
      </c>
      <c r="E558" t="s">
        <v>50</v>
      </c>
      <c r="F558" t="s">
        <v>182</v>
      </c>
      <c r="G558" t="s">
        <v>183</v>
      </c>
      <c r="H558" t="s">
        <v>155</v>
      </c>
      <c r="I558" t="s">
        <v>184</v>
      </c>
      <c r="J558" t="s">
        <v>43</v>
      </c>
      <c r="K558" t="s">
        <v>185</v>
      </c>
      <c r="L558" t="s">
        <v>509</v>
      </c>
      <c r="M558" t="s">
        <v>63</v>
      </c>
      <c r="N558" t="s">
        <v>245</v>
      </c>
      <c r="O558" t="s">
        <v>510</v>
      </c>
      <c r="P558">
        <v>1025</v>
      </c>
      <c r="Q558">
        <v>422</v>
      </c>
      <c r="R558">
        <v>2</v>
      </c>
      <c r="S558">
        <v>1447</v>
      </c>
      <c r="T558">
        <v>2894</v>
      </c>
      <c r="U558">
        <v>3.8784202535934814E-2</v>
      </c>
    </row>
    <row r="559" spans="1:21" x14ac:dyDescent="0.25">
      <c r="A559">
        <v>221</v>
      </c>
      <c r="B559" t="s">
        <v>666</v>
      </c>
      <c r="C559" s="1">
        <v>43345</v>
      </c>
      <c r="D559" s="1">
        <v>43347</v>
      </c>
      <c r="E559" t="s">
        <v>50</v>
      </c>
      <c r="F559" t="s">
        <v>254</v>
      </c>
      <c r="G559" t="s">
        <v>255</v>
      </c>
      <c r="H559" t="s">
        <v>155</v>
      </c>
      <c r="I559" t="s">
        <v>256</v>
      </c>
      <c r="J559" t="s">
        <v>43</v>
      </c>
      <c r="K559" t="s">
        <v>185</v>
      </c>
      <c r="L559" t="s">
        <v>165</v>
      </c>
      <c r="M559" t="s">
        <v>56</v>
      </c>
      <c r="N559" t="s">
        <v>57</v>
      </c>
      <c r="O559" t="s">
        <v>166</v>
      </c>
      <c r="P559">
        <v>1668</v>
      </c>
      <c r="Q559">
        <v>334</v>
      </c>
      <c r="R559">
        <v>1</v>
      </c>
      <c r="S559">
        <v>2002</v>
      </c>
      <c r="T559">
        <v>2002</v>
      </c>
      <c r="U559">
        <v>6.6736662061967975E-2</v>
      </c>
    </row>
    <row r="560" spans="1:21" x14ac:dyDescent="0.25">
      <c r="A560">
        <v>222</v>
      </c>
      <c r="B560" t="s">
        <v>667</v>
      </c>
      <c r="C560" s="1">
        <v>43347</v>
      </c>
      <c r="D560" s="1">
        <v>43349</v>
      </c>
      <c r="E560" t="s">
        <v>50</v>
      </c>
      <c r="F560" t="s">
        <v>254</v>
      </c>
      <c r="G560" t="s">
        <v>255</v>
      </c>
      <c r="H560" t="s">
        <v>155</v>
      </c>
      <c r="I560" t="s">
        <v>256</v>
      </c>
      <c r="J560" t="s">
        <v>43</v>
      </c>
      <c r="K560" t="s">
        <v>185</v>
      </c>
      <c r="L560" t="s">
        <v>387</v>
      </c>
      <c r="M560" t="s">
        <v>63</v>
      </c>
      <c r="N560" t="s">
        <v>245</v>
      </c>
      <c r="O560" t="s">
        <v>388</v>
      </c>
      <c r="P560">
        <v>1007</v>
      </c>
      <c r="Q560">
        <v>303</v>
      </c>
      <c r="R560">
        <v>8</v>
      </c>
      <c r="S560">
        <v>1310</v>
      </c>
      <c r="T560">
        <v>10480</v>
      </c>
      <c r="U560">
        <v>7.891288112501639E-2</v>
      </c>
    </row>
    <row r="561" spans="1:21" x14ac:dyDescent="0.25">
      <c r="A561">
        <v>223</v>
      </c>
      <c r="B561" t="s">
        <v>668</v>
      </c>
      <c r="C561" s="1">
        <v>43347</v>
      </c>
      <c r="D561" s="1">
        <v>43349</v>
      </c>
      <c r="E561" t="s">
        <v>50</v>
      </c>
      <c r="F561" t="s">
        <v>254</v>
      </c>
      <c r="G561" t="s">
        <v>255</v>
      </c>
      <c r="H561" t="s">
        <v>155</v>
      </c>
      <c r="I561" t="s">
        <v>256</v>
      </c>
      <c r="J561" t="s">
        <v>43</v>
      </c>
      <c r="K561" t="s">
        <v>185</v>
      </c>
      <c r="L561" t="s">
        <v>108</v>
      </c>
      <c r="M561" t="s">
        <v>63</v>
      </c>
      <c r="N561" t="s">
        <v>64</v>
      </c>
      <c r="O561" t="s">
        <v>109</v>
      </c>
      <c r="P561">
        <v>260</v>
      </c>
      <c r="Q561">
        <v>113</v>
      </c>
      <c r="R561">
        <v>8</v>
      </c>
      <c r="S561">
        <v>373</v>
      </c>
      <c r="T561">
        <v>2984</v>
      </c>
      <c r="U561">
        <v>7.891288112501639E-2</v>
      </c>
    </row>
    <row r="562" spans="1:21" x14ac:dyDescent="0.25">
      <c r="A562">
        <v>239</v>
      </c>
      <c r="B562" t="s">
        <v>684</v>
      </c>
      <c r="C562" s="1">
        <v>43364</v>
      </c>
      <c r="D562" s="1">
        <v>43365</v>
      </c>
      <c r="E562" t="s">
        <v>124</v>
      </c>
      <c r="F562" t="s">
        <v>182</v>
      </c>
      <c r="G562" t="s">
        <v>183</v>
      </c>
      <c r="H562" t="s">
        <v>155</v>
      </c>
      <c r="I562" t="s">
        <v>184</v>
      </c>
      <c r="J562" t="s">
        <v>43</v>
      </c>
      <c r="K562" t="s">
        <v>185</v>
      </c>
      <c r="L562" t="s">
        <v>512</v>
      </c>
      <c r="M562" t="s">
        <v>46</v>
      </c>
      <c r="N562" t="s">
        <v>425</v>
      </c>
      <c r="O562" t="s">
        <v>513</v>
      </c>
      <c r="P562">
        <v>3770</v>
      </c>
      <c r="Q562">
        <v>1434</v>
      </c>
      <c r="R562">
        <v>14</v>
      </c>
      <c r="S562">
        <v>5204</v>
      </c>
      <c r="T562">
        <v>72856</v>
      </c>
      <c r="U562">
        <v>0.14000000000000001</v>
      </c>
    </row>
    <row r="563" spans="1:21" x14ac:dyDescent="0.25">
      <c r="A563">
        <v>240</v>
      </c>
      <c r="B563" t="s">
        <v>685</v>
      </c>
      <c r="C563" s="1">
        <v>43364</v>
      </c>
      <c r="D563" s="1">
        <v>43365</v>
      </c>
      <c r="E563" t="s">
        <v>124</v>
      </c>
      <c r="F563" t="s">
        <v>182</v>
      </c>
      <c r="G563" t="s">
        <v>183</v>
      </c>
      <c r="H563" t="s">
        <v>155</v>
      </c>
      <c r="I563" t="s">
        <v>184</v>
      </c>
      <c r="J563" t="s">
        <v>43</v>
      </c>
      <c r="K563" t="s">
        <v>185</v>
      </c>
      <c r="L563" t="s">
        <v>278</v>
      </c>
      <c r="M563" t="s">
        <v>63</v>
      </c>
      <c r="N563" t="s">
        <v>245</v>
      </c>
      <c r="O563" t="s">
        <v>279</v>
      </c>
      <c r="P563">
        <v>637</v>
      </c>
      <c r="Q563">
        <v>230</v>
      </c>
      <c r="R563">
        <v>14</v>
      </c>
      <c r="S563">
        <v>867</v>
      </c>
      <c r="T563">
        <v>12138</v>
      </c>
      <c r="U563">
        <v>0.14000000000000001</v>
      </c>
    </row>
    <row r="564" spans="1:21" x14ac:dyDescent="0.25">
      <c r="A564">
        <v>248</v>
      </c>
      <c r="B564" t="s">
        <v>693</v>
      </c>
      <c r="C564" s="1">
        <v>43377</v>
      </c>
      <c r="D564" s="1">
        <v>43379</v>
      </c>
      <c r="E564" t="s">
        <v>50</v>
      </c>
      <c r="F564" t="s">
        <v>254</v>
      </c>
      <c r="G564" t="s">
        <v>255</v>
      </c>
      <c r="H564" t="s">
        <v>155</v>
      </c>
      <c r="I564" t="s">
        <v>256</v>
      </c>
      <c r="J564" t="s">
        <v>43</v>
      </c>
      <c r="K564" t="s">
        <v>185</v>
      </c>
      <c r="L564" t="s">
        <v>479</v>
      </c>
      <c r="M564" t="s">
        <v>63</v>
      </c>
      <c r="N564" t="s">
        <v>245</v>
      </c>
      <c r="O564" t="s">
        <v>480</v>
      </c>
      <c r="P564">
        <v>819</v>
      </c>
      <c r="Q564">
        <v>263</v>
      </c>
      <c r="R564">
        <v>8</v>
      </c>
      <c r="S564">
        <v>1082</v>
      </c>
      <c r="T564">
        <v>8656</v>
      </c>
      <c r="U564">
        <v>7.891288112501639E-2</v>
      </c>
    </row>
    <row r="565" spans="1:21" x14ac:dyDescent="0.25">
      <c r="A565">
        <v>277</v>
      </c>
      <c r="B565" t="s">
        <v>722</v>
      </c>
      <c r="C565" s="1">
        <v>43411</v>
      </c>
      <c r="D565" s="1">
        <v>43416</v>
      </c>
      <c r="E565" t="s">
        <v>38</v>
      </c>
      <c r="F565" t="s">
        <v>182</v>
      </c>
      <c r="G565" t="s">
        <v>183</v>
      </c>
      <c r="H565" t="s">
        <v>155</v>
      </c>
      <c r="I565" t="s">
        <v>184</v>
      </c>
      <c r="J565" t="s">
        <v>43</v>
      </c>
      <c r="K565" t="s">
        <v>185</v>
      </c>
      <c r="L565" t="s">
        <v>479</v>
      </c>
      <c r="M565" t="s">
        <v>63</v>
      </c>
      <c r="N565" t="s">
        <v>245</v>
      </c>
      <c r="O565" t="s">
        <v>480</v>
      </c>
      <c r="P565">
        <v>819</v>
      </c>
      <c r="Q565">
        <v>263</v>
      </c>
      <c r="R565">
        <v>13</v>
      </c>
      <c r="S565">
        <v>1082</v>
      </c>
      <c r="T565">
        <v>14066</v>
      </c>
      <c r="U565">
        <v>3.3318834252511816E-2</v>
      </c>
    </row>
    <row r="566" spans="1:21" x14ac:dyDescent="0.25">
      <c r="A566">
        <v>288</v>
      </c>
      <c r="B566" t="s">
        <v>733</v>
      </c>
      <c r="C566" s="1">
        <v>43425</v>
      </c>
      <c r="D566" s="1">
        <v>43428</v>
      </c>
      <c r="E566" t="s">
        <v>50</v>
      </c>
      <c r="F566" t="s">
        <v>182</v>
      </c>
      <c r="G566" t="s">
        <v>183</v>
      </c>
      <c r="H566" t="s">
        <v>155</v>
      </c>
      <c r="I566" t="s">
        <v>184</v>
      </c>
      <c r="J566" t="s">
        <v>43</v>
      </c>
      <c r="K566" t="s">
        <v>185</v>
      </c>
      <c r="L566" t="s">
        <v>283</v>
      </c>
      <c r="M566" t="s">
        <v>56</v>
      </c>
      <c r="N566" t="s">
        <v>284</v>
      </c>
      <c r="O566" t="s">
        <v>285</v>
      </c>
      <c r="P566">
        <v>416</v>
      </c>
      <c r="Q566">
        <v>146</v>
      </c>
      <c r="R566">
        <v>2</v>
      </c>
      <c r="S566">
        <v>562</v>
      </c>
      <c r="T566">
        <v>1124</v>
      </c>
      <c r="U566">
        <v>3.8784202535934814E-2</v>
      </c>
    </row>
    <row r="567" spans="1:21" x14ac:dyDescent="0.25">
      <c r="A567">
        <v>299</v>
      </c>
      <c r="B567" t="s">
        <v>744</v>
      </c>
      <c r="C567" s="1">
        <v>43442</v>
      </c>
      <c r="D567" s="1">
        <v>43445</v>
      </c>
      <c r="E567" t="s">
        <v>50</v>
      </c>
      <c r="F567" t="s">
        <v>254</v>
      </c>
      <c r="G567" t="s">
        <v>255</v>
      </c>
      <c r="H567" t="s">
        <v>155</v>
      </c>
      <c r="I567" t="s">
        <v>256</v>
      </c>
      <c r="J567" t="s">
        <v>43</v>
      </c>
      <c r="K567" t="s">
        <v>185</v>
      </c>
      <c r="L567" t="s">
        <v>488</v>
      </c>
      <c r="M567" t="s">
        <v>46</v>
      </c>
      <c r="N567" t="s">
        <v>425</v>
      </c>
      <c r="O567" t="s">
        <v>489</v>
      </c>
      <c r="P567">
        <v>4970</v>
      </c>
      <c r="Q567">
        <v>1840</v>
      </c>
      <c r="R567">
        <v>12</v>
      </c>
      <c r="S567">
        <v>6810</v>
      </c>
      <c r="T567">
        <v>81720</v>
      </c>
      <c r="U567">
        <v>1.1887097642288541E-2</v>
      </c>
    </row>
    <row r="568" spans="1:21" x14ac:dyDescent="0.25">
      <c r="A568">
        <v>350</v>
      </c>
      <c r="B568" t="s">
        <v>795</v>
      </c>
      <c r="C568" s="1">
        <v>43507</v>
      </c>
      <c r="D568" s="1">
        <v>43510</v>
      </c>
      <c r="E568" t="s">
        <v>50</v>
      </c>
      <c r="F568" t="s">
        <v>182</v>
      </c>
      <c r="G568" t="s">
        <v>183</v>
      </c>
      <c r="H568" t="s">
        <v>155</v>
      </c>
      <c r="I568" t="s">
        <v>184</v>
      </c>
      <c r="J568" t="s">
        <v>43</v>
      </c>
      <c r="K568" t="s">
        <v>185</v>
      </c>
      <c r="L568" t="s">
        <v>283</v>
      </c>
      <c r="M568" t="s">
        <v>56</v>
      </c>
      <c r="N568" t="s">
        <v>284</v>
      </c>
      <c r="O568" t="s">
        <v>285</v>
      </c>
      <c r="P568">
        <v>1072</v>
      </c>
      <c r="Q568">
        <v>151</v>
      </c>
      <c r="R568">
        <v>16</v>
      </c>
      <c r="S568">
        <v>1223</v>
      </c>
      <c r="T568">
        <v>19568</v>
      </c>
      <c r="U568">
        <v>0.03</v>
      </c>
    </row>
    <row r="569" spans="1:21" x14ac:dyDescent="0.25">
      <c r="A569">
        <v>448</v>
      </c>
      <c r="B569" t="s">
        <v>893</v>
      </c>
      <c r="C569" s="1">
        <v>43596</v>
      </c>
      <c r="D569" s="1">
        <v>43596</v>
      </c>
      <c r="E569" t="s">
        <v>81</v>
      </c>
      <c r="F569" t="s">
        <v>254</v>
      </c>
      <c r="G569" t="s">
        <v>255</v>
      </c>
      <c r="H569" t="s">
        <v>155</v>
      </c>
      <c r="I569" t="s">
        <v>256</v>
      </c>
      <c r="J569" t="s">
        <v>43</v>
      </c>
      <c r="K569" t="s">
        <v>185</v>
      </c>
      <c r="L569" t="s">
        <v>165</v>
      </c>
      <c r="M569" t="s">
        <v>56</v>
      </c>
      <c r="N569" t="s">
        <v>57</v>
      </c>
      <c r="O569" t="s">
        <v>166</v>
      </c>
      <c r="P569">
        <v>3354</v>
      </c>
      <c r="Q569">
        <v>1007</v>
      </c>
      <c r="R569">
        <v>9</v>
      </c>
      <c r="S569">
        <v>4361</v>
      </c>
      <c r="T569">
        <v>39249</v>
      </c>
      <c r="U569">
        <v>6.001704948566524E-2</v>
      </c>
    </row>
    <row r="570" spans="1:21" x14ac:dyDescent="0.25">
      <c r="A570">
        <v>470</v>
      </c>
      <c r="B570" t="s">
        <v>915</v>
      </c>
      <c r="C570" s="1">
        <v>43618</v>
      </c>
      <c r="D570" s="1">
        <v>43620</v>
      </c>
      <c r="E570" t="s">
        <v>50</v>
      </c>
      <c r="F570" t="s">
        <v>182</v>
      </c>
      <c r="G570" t="s">
        <v>183</v>
      </c>
      <c r="H570" t="s">
        <v>155</v>
      </c>
      <c r="I570" t="s">
        <v>184</v>
      </c>
      <c r="J570" t="s">
        <v>43</v>
      </c>
      <c r="K570" t="s">
        <v>185</v>
      </c>
      <c r="L570" t="s">
        <v>449</v>
      </c>
      <c r="M570" t="s">
        <v>63</v>
      </c>
      <c r="N570" t="s">
        <v>245</v>
      </c>
      <c r="O570" t="s">
        <v>450</v>
      </c>
      <c r="P570">
        <v>1813</v>
      </c>
      <c r="Q570">
        <v>436</v>
      </c>
      <c r="R570">
        <v>14</v>
      </c>
      <c r="S570">
        <v>2249</v>
      </c>
      <c r="T570">
        <v>31486</v>
      </c>
      <c r="U570">
        <v>0.12</v>
      </c>
    </row>
    <row r="571" spans="1:21" x14ac:dyDescent="0.25">
      <c r="A571">
        <v>483</v>
      </c>
      <c r="B571" t="s">
        <v>928</v>
      </c>
      <c r="C571" s="1">
        <v>43641</v>
      </c>
      <c r="D571" s="1">
        <v>43643</v>
      </c>
      <c r="E571" t="s">
        <v>81</v>
      </c>
      <c r="F571" t="s">
        <v>182</v>
      </c>
      <c r="G571" t="s">
        <v>183</v>
      </c>
      <c r="H571" t="s">
        <v>155</v>
      </c>
      <c r="I571" t="s">
        <v>184</v>
      </c>
      <c r="J571" t="s">
        <v>43</v>
      </c>
      <c r="K571" t="s">
        <v>185</v>
      </c>
      <c r="L571" t="s">
        <v>512</v>
      </c>
      <c r="M571" t="s">
        <v>46</v>
      </c>
      <c r="N571" t="s">
        <v>425</v>
      </c>
      <c r="O571" t="s">
        <v>513</v>
      </c>
      <c r="P571">
        <v>8880</v>
      </c>
      <c r="Q571">
        <v>1155</v>
      </c>
      <c r="R571">
        <v>7</v>
      </c>
      <c r="S571">
        <v>10035</v>
      </c>
      <c r="T571">
        <v>70245</v>
      </c>
      <c r="U571">
        <v>0</v>
      </c>
    </row>
    <row r="572" spans="1:21" x14ac:dyDescent="0.25">
      <c r="A572">
        <v>488</v>
      </c>
      <c r="B572" t="s">
        <v>933</v>
      </c>
      <c r="C572" s="1">
        <v>43646</v>
      </c>
      <c r="D572" s="1">
        <v>43647</v>
      </c>
      <c r="E572" t="s">
        <v>124</v>
      </c>
      <c r="F572" t="s">
        <v>182</v>
      </c>
      <c r="G572" t="s">
        <v>183</v>
      </c>
      <c r="H572" t="s">
        <v>155</v>
      </c>
      <c r="I572" t="s">
        <v>184</v>
      </c>
      <c r="J572" t="s">
        <v>43</v>
      </c>
      <c r="K572" t="s">
        <v>185</v>
      </c>
      <c r="L572" t="s">
        <v>278</v>
      </c>
      <c r="M572" t="s">
        <v>63</v>
      </c>
      <c r="N572" t="s">
        <v>245</v>
      </c>
      <c r="O572" t="s">
        <v>279</v>
      </c>
      <c r="P572">
        <v>844</v>
      </c>
      <c r="Q572">
        <v>196</v>
      </c>
      <c r="R572">
        <v>6</v>
      </c>
      <c r="S572">
        <v>1040</v>
      </c>
      <c r="T572">
        <v>6240</v>
      </c>
      <c r="U572">
        <v>0.09</v>
      </c>
    </row>
    <row r="573" spans="1:21" x14ac:dyDescent="0.25">
      <c r="A573">
        <v>493</v>
      </c>
      <c r="B573" t="s">
        <v>938</v>
      </c>
      <c r="C573" s="1">
        <v>43648</v>
      </c>
      <c r="D573" s="1">
        <v>43651</v>
      </c>
      <c r="E573" t="s">
        <v>50</v>
      </c>
      <c r="F573" t="s">
        <v>254</v>
      </c>
      <c r="G573" t="s">
        <v>255</v>
      </c>
      <c r="H573" t="s">
        <v>155</v>
      </c>
      <c r="I573" t="s">
        <v>256</v>
      </c>
      <c r="J573" t="s">
        <v>43</v>
      </c>
      <c r="K573" t="s">
        <v>185</v>
      </c>
      <c r="L573" t="s">
        <v>446</v>
      </c>
      <c r="M573" t="s">
        <v>46</v>
      </c>
      <c r="N573" t="s">
        <v>425</v>
      </c>
      <c r="O573" t="s">
        <v>447</v>
      </c>
      <c r="P573">
        <v>7015</v>
      </c>
      <c r="Q573">
        <v>2175</v>
      </c>
      <c r="R573">
        <v>5</v>
      </c>
      <c r="S573">
        <v>9190</v>
      </c>
      <c r="T573">
        <v>45950</v>
      </c>
      <c r="U573">
        <v>0.14791339452566329</v>
      </c>
    </row>
    <row r="574" spans="1:21" x14ac:dyDescent="0.25">
      <c r="A574">
        <v>514</v>
      </c>
      <c r="B574" t="s">
        <v>959</v>
      </c>
      <c r="C574" s="1">
        <v>43678</v>
      </c>
      <c r="D574" s="1">
        <v>43680</v>
      </c>
      <c r="E574" t="s">
        <v>81</v>
      </c>
      <c r="F574" t="s">
        <v>182</v>
      </c>
      <c r="G574" t="s">
        <v>183</v>
      </c>
      <c r="H574" t="s">
        <v>155</v>
      </c>
      <c r="I574" t="s">
        <v>184</v>
      </c>
      <c r="J574" t="s">
        <v>43</v>
      </c>
      <c r="K574" t="s">
        <v>185</v>
      </c>
      <c r="L574" t="s">
        <v>479</v>
      </c>
      <c r="M574" t="s">
        <v>63</v>
      </c>
      <c r="N574" t="s">
        <v>245</v>
      </c>
      <c r="O574" t="s">
        <v>480</v>
      </c>
      <c r="P574">
        <v>2062</v>
      </c>
      <c r="Q574">
        <v>991</v>
      </c>
      <c r="R574">
        <v>8</v>
      </c>
      <c r="S574">
        <v>3053</v>
      </c>
      <c r="T574">
        <v>24424</v>
      </c>
      <c r="U574">
        <v>4.8390080555859062E-2</v>
      </c>
    </row>
    <row r="575" spans="1:21" x14ac:dyDescent="0.25">
      <c r="A575">
        <v>520</v>
      </c>
      <c r="B575" t="s">
        <v>965</v>
      </c>
      <c r="C575" s="1">
        <v>43683</v>
      </c>
      <c r="D575" s="1">
        <v>43684</v>
      </c>
      <c r="E575" t="s">
        <v>81</v>
      </c>
      <c r="F575" t="s">
        <v>254</v>
      </c>
      <c r="G575" t="s">
        <v>255</v>
      </c>
      <c r="H575" t="s">
        <v>155</v>
      </c>
      <c r="I575" t="s">
        <v>256</v>
      </c>
      <c r="J575" t="s">
        <v>43</v>
      </c>
      <c r="K575" t="s">
        <v>185</v>
      </c>
      <c r="L575" t="s">
        <v>406</v>
      </c>
      <c r="M575" t="s">
        <v>46</v>
      </c>
      <c r="N575" t="s">
        <v>378</v>
      </c>
      <c r="O575" t="s">
        <v>407</v>
      </c>
      <c r="P575">
        <v>228</v>
      </c>
      <c r="Q575">
        <v>71</v>
      </c>
      <c r="R575">
        <v>6</v>
      </c>
      <c r="S575">
        <v>299</v>
      </c>
      <c r="T575">
        <v>1794</v>
      </c>
      <c r="U575">
        <v>5.2728114844557396E-2</v>
      </c>
    </row>
    <row r="576" spans="1:21" x14ac:dyDescent="0.25">
      <c r="A576">
        <v>523</v>
      </c>
      <c r="B576" t="s">
        <v>968</v>
      </c>
      <c r="C576" s="1">
        <v>43690</v>
      </c>
      <c r="D576" s="1">
        <v>43692</v>
      </c>
      <c r="E576" t="s">
        <v>81</v>
      </c>
      <c r="F576" t="s">
        <v>182</v>
      </c>
      <c r="G576" t="s">
        <v>183</v>
      </c>
      <c r="H576" t="s">
        <v>155</v>
      </c>
      <c r="I576" t="s">
        <v>184</v>
      </c>
      <c r="J576" t="s">
        <v>43</v>
      </c>
      <c r="K576" t="s">
        <v>185</v>
      </c>
      <c r="L576" t="s">
        <v>374</v>
      </c>
      <c r="M576" t="s">
        <v>56</v>
      </c>
      <c r="N576" t="s">
        <v>284</v>
      </c>
      <c r="O576" t="s">
        <v>375</v>
      </c>
      <c r="P576">
        <v>380</v>
      </c>
      <c r="Q576">
        <v>103</v>
      </c>
      <c r="R576">
        <v>17</v>
      </c>
      <c r="S576">
        <v>483</v>
      </c>
      <c r="T576">
        <v>8211</v>
      </c>
      <c r="U576">
        <v>0.14000000000000001</v>
      </c>
    </row>
    <row r="577" spans="1:21" x14ac:dyDescent="0.25">
      <c r="A577">
        <v>524</v>
      </c>
      <c r="B577" t="s">
        <v>969</v>
      </c>
      <c r="C577" s="1">
        <v>43690</v>
      </c>
      <c r="D577" s="1">
        <v>43693</v>
      </c>
      <c r="E577" t="s">
        <v>50</v>
      </c>
      <c r="F577" t="s">
        <v>254</v>
      </c>
      <c r="G577" t="s">
        <v>255</v>
      </c>
      <c r="H577" t="s">
        <v>155</v>
      </c>
      <c r="I577" t="s">
        <v>256</v>
      </c>
      <c r="J577" t="s">
        <v>43</v>
      </c>
      <c r="K577" t="s">
        <v>185</v>
      </c>
      <c r="L577" t="s">
        <v>72</v>
      </c>
      <c r="M577" t="s">
        <v>56</v>
      </c>
      <c r="N577" t="s">
        <v>57</v>
      </c>
      <c r="O577" t="s">
        <v>73</v>
      </c>
      <c r="P577">
        <v>1893</v>
      </c>
      <c r="Q577">
        <v>852</v>
      </c>
      <c r="R577">
        <v>9</v>
      </c>
      <c r="S577">
        <v>2745</v>
      </c>
      <c r="T577">
        <v>24705</v>
      </c>
      <c r="U577">
        <v>8.6190905474731169E-2</v>
      </c>
    </row>
    <row r="578" spans="1:21" x14ac:dyDescent="0.25">
      <c r="A578">
        <v>544</v>
      </c>
      <c r="B578" t="s">
        <v>989</v>
      </c>
      <c r="C578" s="1">
        <v>43709</v>
      </c>
      <c r="D578" s="1">
        <v>43710</v>
      </c>
      <c r="E578" t="s">
        <v>81</v>
      </c>
      <c r="F578" t="s">
        <v>182</v>
      </c>
      <c r="G578" t="s">
        <v>183</v>
      </c>
      <c r="H578" t="s">
        <v>155</v>
      </c>
      <c r="I578" t="s">
        <v>184</v>
      </c>
      <c r="J578" t="s">
        <v>43</v>
      </c>
      <c r="K578" t="s">
        <v>185</v>
      </c>
      <c r="L578" t="s">
        <v>443</v>
      </c>
      <c r="M578" t="s">
        <v>56</v>
      </c>
      <c r="N578" t="s">
        <v>284</v>
      </c>
      <c r="O578" t="s">
        <v>444</v>
      </c>
      <c r="P578">
        <v>335</v>
      </c>
      <c r="Q578">
        <v>115</v>
      </c>
      <c r="R578">
        <v>13</v>
      </c>
      <c r="S578">
        <v>450</v>
      </c>
      <c r="T578">
        <v>5850</v>
      </c>
      <c r="U578">
        <v>1.8273030995156488E-2</v>
      </c>
    </row>
    <row r="579" spans="1:21" x14ac:dyDescent="0.25">
      <c r="A579">
        <v>554</v>
      </c>
      <c r="B579" t="s">
        <v>999</v>
      </c>
      <c r="C579" s="1">
        <v>43719</v>
      </c>
      <c r="D579" s="1">
        <v>43720</v>
      </c>
      <c r="E579" t="s">
        <v>124</v>
      </c>
      <c r="F579" t="s">
        <v>254</v>
      </c>
      <c r="G579" t="s">
        <v>255</v>
      </c>
      <c r="H579" t="s">
        <v>155</v>
      </c>
      <c r="I579" t="s">
        <v>256</v>
      </c>
      <c r="J579" t="s">
        <v>43</v>
      </c>
      <c r="K579" t="s">
        <v>185</v>
      </c>
      <c r="L579" t="s">
        <v>455</v>
      </c>
      <c r="M579" t="s">
        <v>63</v>
      </c>
      <c r="N579" t="s">
        <v>245</v>
      </c>
      <c r="O579" t="s">
        <v>456</v>
      </c>
      <c r="P579">
        <v>705</v>
      </c>
      <c r="Q579">
        <v>177</v>
      </c>
      <c r="R579">
        <v>6</v>
      </c>
      <c r="S579">
        <v>882</v>
      </c>
      <c r="T579">
        <v>5292</v>
      </c>
      <c r="U579">
        <v>0.1</v>
      </c>
    </row>
    <row r="580" spans="1:21" x14ac:dyDescent="0.25">
      <c r="A580">
        <v>555</v>
      </c>
      <c r="B580" t="s">
        <v>1000</v>
      </c>
      <c r="C580" s="1">
        <v>43719</v>
      </c>
      <c r="D580" s="1">
        <v>43721</v>
      </c>
      <c r="E580" t="s">
        <v>50</v>
      </c>
      <c r="F580" t="s">
        <v>182</v>
      </c>
      <c r="G580" t="s">
        <v>183</v>
      </c>
      <c r="H580" t="s">
        <v>155</v>
      </c>
      <c r="I580" t="s">
        <v>184</v>
      </c>
      <c r="J580" t="s">
        <v>43</v>
      </c>
      <c r="K580" t="s">
        <v>185</v>
      </c>
      <c r="L580" t="s">
        <v>509</v>
      </c>
      <c r="M580" t="s">
        <v>63</v>
      </c>
      <c r="N580" t="s">
        <v>245</v>
      </c>
      <c r="O580" t="s">
        <v>510</v>
      </c>
      <c r="P580">
        <v>2196</v>
      </c>
      <c r="Q580">
        <v>703</v>
      </c>
      <c r="R580">
        <v>3</v>
      </c>
      <c r="S580">
        <v>2899</v>
      </c>
      <c r="T580">
        <v>8697</v>
      </c>
      <c r="U580">
        <v>1.1095093706558175E-2</v>
      </c>
    </row>
    <row r="581" spans="1:21" x14ac:dyDescent="0.25">
      <c r="A581">
        <v>556</v>
      </c>
      <c r="B581" t="s">
        <v>1001</v>
      </c>
      <c r="C581" s="1">
        <v>43724</v>
      </c>
      <c r="D581" s="1">
        <v>43725</v>
      </c>
      <c r="E581" t="s">
        <v>124</v>
      </c>
      <c r="F581" t="s">
        <v>182</v>
      </c>
      <c r="G581" t="s">
        <v>183</v>
      </c>
      <c r="H581" t="s">
        <v>155</v>
      </c>
      <c r="I581" t="s">
        <v>184</v>
      </c>
      <c r="J581" t="s">
        <v>43</v>
      </c>
      <c r="K581" t="s">
        <v>185</v>
      </c>
      <c r="L581" t="s">
        <v>377</v>
      </c>
      <c r="M581" t="s">
        <v>46</v>
      </c>
      <c r="N581" t="s">
        <v>378</v>
      </c>
      <c r="O581" t="s">
        <v>379</v>
      </c>
      <c r="P581">
        <v>260</v>
      </c>
      <c r="Q581">
        <v>103</v>
      </c>
      <c r="R581">
        <v>16</v>
      </c>
      <c r="S581">
        <v>363</v>
      </c>
      <c r="T581">
        <v>5808</v>
      </c>
      <c r="U581">
        <v>9.7644162819940469E-2</v>
      </c>
    </row>
    <row r="582" spans="1:21" x14ac:dyDescent="0.25">
      <c r="A582">
        <v>558</v>
      </c>
      <c r="B582" t="s">
        <v>1003</v>
      </c>
      <c r="C582" s="1">
        <v>43726</v>
      </c>
      <c r="D582" s="1">
        <v>43727</v>
      </c>
      <c r="E582" t="s">
        <v>124</v>
      </c>
      <c r="F582" t="s">
        <v>254</v>
      </c>
      <c r="G582" t="s">
        <v>255</v>
      </c>
      <c r="H582" t="s">
        <v>155</v>
      </c>
      <c r="I582" t="s">
        <v>256</v>
      </c>
      <c r="J582" t="s">
        <v>43</v>
      </c>
      <c r="K582" t="s">
        <v>185</v>
      </c>
      <c r="L582" t="s">
        <v>387</v>
      </c>
      <c r="M582" t="s">
        <v>63</v>
      </c>
      <c r="N582" t="s">
        <v>245</v>
      </c>
      <c r="O582" t="s">
        <v>388</v>
      </c>
      <c r="P582">
        <v>2559</v>
      </c>
      <c r="Q582">
        <v>360</v>
      </c>
      <c r="R582">
        <v>3</v>
      </c>
      <c r="S582">
        <v>2919</v>
      </c>
      <c r="T582">
        <v>8757</v>
      </c>
      <c r="U582">
        <v>0.03</v>
      </c>
    </row>
    <row r="583" spans="1:21" x14ac:dyDescent="0.25">
      <c r="A583">
        <v>563</v>
      </c>
      <c r="B583" t="s">
        <v>1008</v>
      </c>
      <c r="C583" s="1">
        <v>43731</v>
      </c>
      <c r="D583" s="1">
        <v>43732</v>
      </c>
      <c r="E583" t="s">
        <v>124</v>
      </c>
      <c r="F583" t="s">
        <v>254</v>
      </c>
      <c r="G583" t="s">
        <v>255</v>
      </c>
      <c r="H583" t="s">
        <v>155</v>
      </c>
      <c r="I583" t="s">
        <v>256</v>
      </c>
      <c r="J583" t="s">
        <v>43</v>
      </c>
      <c r="K583" t="s">
        <v>185</v>
      </c>
      <c r="L583" t="s">
        <v>257</v>
      </c>
      <c r="M583" t="s">
        <v>46</v>
      </c>
      <c r="N583" t="s">
        <v>227</v>
      </c>
      <c r="O583" t="s">
        <v>258</v>
      </c>
      <c r="P583">
        <v>411</v>
      </c>
      <c r="Q583">
        <v>164</v>
      </c>
      <c r="R583">
        <v>12</v>
      </c>
      <c r="S583">
        <v>575</v>
      </c>
      <c r="T583">
        <v>6900</v>
      </c>
      <c r="U583">
        <v>1.6748395767673296E-2</v>
      </c>
    </row>
    <row r="584" spans="1:21" x14ac:dyDescent="0.25">
      <c r="A584">
        <v>570</v>
      </c>
      <c r="B584" t="s">
        <v>1015</v>
      </c>
      <c r="C584" s="1">
        <v>43734</v>
      </c>
      <c r="D584" s="1">
        <v>43736</v>
      </c>
      <c r="E584" t="s">
        <v>81</v>
      </c>
      <c r="F584" t="s">
        <v>254</v>
      </c>
      <c r="G584" t="s">
        <v>255</v>
      </c>
      <c r="H584" t="s">
        <v>155</v>
      </c>
      <c r="I584" t="s">
        <v>256</v>
      </c>
      <c r="J584" t="s">
        <v>43</v>
      </c>
      <c r="K584" t="s">
        <v>185</v>
      </c>
      <c r="L584" t="s">
        <v>591</v>
      </c>
      <c r="M584" t="s">
        <v>63</v>
      </c>
      <c r="N584" t="s">
        <v>546</v>
      </c>
      <c r="O584" t="s">
        <v>592</v>
      </c>
      <c r="P584">
        <v>49</v>
      </c>
      <c r="Q584">
        <v>15</v>
      </c>
      <c r="R584">
        <v>13</v>
      </c>
      <c r="S584">
        <v>64</v>
      </c>
      <c r="T584">
        <v>832</v>
      </c>
      <c r="U584">
        <v>5.3592580787664035E-3</v>
      </c>
    </row>
    <row r="585" spans="1:21" x14ac:dyDescent="0.25">
      <c r="A585">
        <v>571</v>
      </c>
      <c r="B585" t="s">
        <v>1016</v>
      </c>
      <c r="C585" s="1">
        <v>43735</v>
      </c>
      <c r="D585" s="1">
        <v>43737</v>
      </c>
      <c r="E585" t="s">
        <v>50</v>
      </c>
      <c r="F585" t="s">
        <v>254</v>
      </c>
      <c r="G585" t="s">
        <v>255</v>
      </c>
      <c r="H585" t="s">
        <v>155</v>
      </c>
      <c r="I585" t="s">
        <v>256</v>
      </c>
      <c r="J585" t="s">
        <v>43</v>
      </c>
      <c r="K585" t="s">
        <v>185</v>
      </c>
      <c r="L585" t="s">
        <v>488</v>
      </c>
      <c r="M585" t="s">
        <v>46</v>
      </c>
      <c r="N585" t="s">
        <v>425</v>
      </c>
      <c r="O585" t="s">
        <v>489</v>
      </c>
      <c r="P585">
        <v>5763</v>
      </c>
      <c r="Q585">
        <v>1500</v>
      </c>
      <c r="R585">
        <v>7</v>
      </c>
      <c r="S585">
        <v>7263</v>
      </c>
      <c r="T585">
        <v>50841</v>
      </c>
      <c r="U585">
        <v>0.06</v>
      </c>
    </row>
    <row r="586" spans="1:21" x14ac:dyDescent="0.25">
      <c r="A586">
        <v>580</v>
      </c>
      <c r="B586" t="s">
        <v>1025</v>
      </c>
      <c r="C586" s="1">
        <v>43743</v>
      </c>
      <c r="D586" s="1">
        <v>43746</v>
      </c>
      <c r="E586" t="s">
        <v>50</v>
      </c>
      <c r="F586" t="s">
        <v>182</v>
      </c>
      <c r="G586" t="s">
        <v>183</v>
      </c>
      <c r="H586" t="s">
        <v>155</v>
      </c>
      <c r="I586" t="s">
        <v>184</v>
      </c>
      <c r="J586" t="s">
        <v>43</v>
      </c>
      <c r="K586" t="s">
        <v>185</v>
      </c>
      <c r="L586" t="s">
        <v>512</v>
      </c>
      <c r="M586" t="s">
        <v>46</v>
      </c>
      <c r="N586" t="s">
        <v>425</v>
      </c>
      <c r="O586" t="s">
        <v>513</v>
      </c>
      <c r="P586">
        <v>8880</v>
      </c>
      <c r="Q586">
        <v>1155</v>
      </c>
      <c r="R586">
        <v>7</v>
      </c>
      <c r="S586">
        <v>10035</v>
      </c>
      <c r="T586">
        <v>70245</v>
      </c>
      <c r="U586">
        <v>0</v>
      </c>
    </row>
    <row r="587" spans="1:21" x14ac:dyDescent="0.25">
      <c r="A587">
        <v>585</v>
      </c>
      <c r="B587" t="s">
        <v>1030</v>
      </c>
      <c r="C587" s="1">
        <v>43745</v>
      </c>
      <c r="D587" s="1">
        <v>43746</v>
      </c>
      <c r="E587" t="s">
        <v>124</v>
      </c>
      <c r="F587" t="s">
        <v>254</v>
      </c>
      <c r="G587" t="s">
        <v>255</v>
      </c>
      <c r="H587" t="s">
        <v>155</v>
      </c>
      <c r="I587" t="s">
        <v>256</v>
      </c>
      <c r="J587" t="s">
        <v>43</v>
      </c>
      <c r="K587" t="s">
        <v>185</v>
      </c>
      <c r="L587" t="s">
        <v>108</v>
      </c>
      <c r="M587" t="s">
        <v>63</v>
      </c>
      <c r="N587" t="s">
        <v>64</v>
      </c>
      <c r="O587" t="s">
        <v>109</v>
      </c>
      <c r="P587">
        <v>394</v>
      </c>
      <c r="Q587">
        <v>150</v>
      </c>
      <c r="R587">
        <v>13</v>
      </c>
      <c r="S587">
        <v>544</v>
      </c>
      <c r="T587">
        <v>7072</v>
      </c>
      <c r="U587">
        <v>0.11666687748047913</v>
      </c>
    </row>
    <row r="588" spans="1:21" x14ac:dyDescent="0.25">
      <c r="A588">
        <v>632</v>
      </c>
      <c r="B588" t="s">
        <v>1077</v>
      </c>
      <c r="C588" s="1">
        <v>43795</v>
      </c>
      <c r="D588" s="1">
        <v>43797</v>
      </c>
      <c r="E588" t="s">
        <v>50</v>
      </c>
      <c r="F588" t="s">
        <v>182</v>
      </c>
      <c r="G588" t="s">
        <v>183</v>
      </c>
      <c r="H588" t="s">
        <v>155</v>
      </c>
      <c r="I588" t="s">
        <v>184</v>
      </c>
      <c r="J588" t="s">
        <v>43</v>
      </c>
      <c r="K588" t="s">
        <v>185</v>
      </c>
      <c r="L588" t="s">
        <v>121</v>
      </c>
      <c r="M588" t="s">
        <v>56</v>
      </c>
      <c r="N588" t="s">
        <v>57</v>
      </c>
      <c r="O588" t="s">
        <v>122</v>
      </c>
      <c r="P588">
        <v>1956</v>
      </c>
      <c r="Q588">
        <v>960</v>
      </c>
      <c r="R588">
        <v>6</v>
      </c>
      <c r="S588">
        <v>2916</v>
      </c>
      <c r="T588">
        <v>17496</v>
      </c>
      <c r="U588">
        <v>0.18933471145402</v>
      </c>
    </row>
    <row r="589" spans="1:21" x14ac:dyDescent="0.25">
      <c r="A589">
        <v>634</v>
      </c>
      <c r="B589" t="s">
        <v>1079</v>
      </c>
      <c r="C589" s="1">
        <v>43796</v>
      </c>
      <c r="D589" s="1">
        <v>43797</v>
      </c>
      <c r="E589" t="s">
        <v>124</v>
      </c>
      <c r="F589" t="s">
        <v>254</v>
      </c>
      <c r="G589" t="s">
        <v>255</v>
      </c>
      <c r="H589" t="s">
        <v>155</v>
      </c>
      <c r="I589" t="s">
        <v>256</v>
      </c>
      <c r="J589" t="s">
        <v>43</v>
      </c>
      <c r="K589" t="s">
        <v>185</v>
      </c>
      <c r="L589" t="s">
        <v>260</v>
      </c>
      <c r="M589" t="s">
        <v>46</v>
      </c>
      <c r="N589" t="s">
        <v>227</v>
      </c>
      <c r="O589" t="s">
        <v>261</v>
      </c>
      <c r="P589">
        <v>258</v>
      </c>
      <c r="Q589">
        <v>99</v>
      </c>
      <c r="R589">
        <v>17</v>
      </c>
      <c r="S589">
        <v>357</v>
      </c>
      <c r="T589">
        <v>6069</v>
      </c>
      <c r="U589">
        <v>7.0052183168659255E-3</v>
      </c>
    </row>
    <row r="590" spans="1:21" x14ac:dyDescent="0.25">
      <c r="A590">
        <v>636</v>
      </c>
      <c r="B590" t="s">
        <v>1081</v>
      </c>
      <c r="C590" s="1">
        <v>43798</v>
      </c>
      <c r="D590" s="1">
        <v>43801</v>
      </c>
      <c r="E590" t="s">
        <v>50</v>
      </c>
      <c r="F590" t="s">
        <v>254</v>
      </c>
      <c r="G590" t="s">
        <v>255</v>
      </c>
      <c r="H590" t="s">
        <v>155</v>
      </c>
      <c r="I590" t="s">
        <v>256</v>
      </c>
      <c r="J590" t="s">
        <v>43</v>
      </c>
      <c r="K590" t="s">
        <v>185</v>
      </c>
      <c r="L590" t="s">
        <v>482</v>
      </c>
      <c r="M590" t="s">
        <v>56</v>
      </c>
      <c r="N590" t="s">
        <v>284</v>
      </c>
      <c r="O590" t="s">
        <v>483</v>
      </c>
      <c r="P590">
        <v>466</v>
      </c>
      <c r="Q590">
        <v>178</v>
      </c>
      <c r="R590">
        <v>6</v>
      </c>
      <c r="S590">
        <v>644</v>
      </c>
      <c r="T590">
        <v>3864</v>
      </c>
      <c r="U590">
        <v>0.12899201981493566</v>
      </c>
    </row>
    <row r="591" spans="1:21" x14ac:dyDescent="0.25">
      <c r="A591">
        <v>637</v>
      </c>
      <c r="B591" t="s">
        <v>1082</v>
      </c>
      <c r="C591" s="1">
        <v>43799</v>
      </c>
      <c r="D591" s="1">
        <v>43806</v>
      </c>
      <c r="E591" t="s">
        <v>38</v>
      </c>
      <c r="F591" t="s">
        <v>182</v>
      </c>
      <c r="G591" t="s">
        <v>183</v>
      </c>
      <c r="H591" t="s">
        <v>155</v>
      </c>
      <c r="I591" t="s">
        <v>184</v>
      </c>
      <c r="J591" t="s">
        <v>43</v>
      </c>
      <c r="K591" t="s">
        <v>185</v>
      </c>
      <c r="L591" t="s">
        <v>186</v>
      </c>
      <c r="M591" t="s">
        <v>56</v>
      </c>
      <c r="N591" t="s">
        <v>57</v>
      </c>
      <c r="O591" t="s">
        <v>187</v>
      </c>
      <c r="P591">
        <v>3215</v>
      </c>
      <c r="Q591">
        <v>1062</v>
      </c>
      <c r="R591">
        <v>7</v>
      </c>
      <c r="S591">
        <v>4277</v>
      </c>
      <c r="T591">
        <v>29939</v>
      </c>
      <c r="U591">
        <v>5.8883337268477104E-3</v>
      </c>
    </row>
    <row r="592" spans="1:21" x14ac:dyDescent="0.25">
      <c r="A592">
        <v>656</v>
      </c>
      <c r="B592" t="s">
        <v>1101</v>
      </c>
      <c r="C592" s="1">
        <v>43819</v>
      </c>
      <c r="D592" s="1">
        <v>43821</v>
      </c>
      <c r="E592" t="s">
        <v>81</v>
      </c>
      <c r="F592" t="s">
        <v>254</v>
      </c>
      <c r="G592" t="s">
        <v>255</v>
      </c>
      <c r="H592" t="s">
        <v>155</v>
      </c>
      <c r="I592" t="s">
        <v>256</v>
      </c>
      <c r="J592" t="s">
        <v>43</v>
      </c>
      <c r="K592" t="s">
        <v>185</v>
      </c>
      <c r="L592" t="s">
        <v>479</v>
      </c>
      <c r="M592" t="s">
        <v>63</v>
      </c>
      <c r="N592" t="s">
        <v>245</v>
      </c>
      <c r="O592" t="s">
        <v>480</v>
      </c>
      <c r="P592">
        <v>2062</v>
      </c>
      <c r="Q592">
        <v>991</v>
      </c>
      <c r="R592">
        <v>8</v>
      </c>
      <c r="S592">
        <v>3053</v>
      </c>
      <c r="T592">
        <v>24424</v>
      </c>
      <c r="U592">
        <v>4.8390080555859062E-2</v>
      </c>
    </row>
    <row r="593" spans="1:21" x14ac:dyDescent="0.25">
      <c r="A593">
        <v>2</v>
      </c>
      <c r="B593" t="s">
        <v>49</v>
      </c>
      <c r="C593" s="1">
        <v>43106</v>
      </c>
      <c r="D593" s="1">
        <v>43108</v>
      </c>
      <c r="E593" t="s">
        <v>50</v>
      </c>
      <c r="F593" t="s">
        <v>51</v>
      </c>
      <c r="G593" t="s">
        <v>52</v>
      </c>
      <c r="H593" t="s">
        <v>41</v>
      </c>
      <c r="I593" t="s">
        <v>53</v>
      </c>
      <c r="J593" t="s">
        <v>43</v>
      </c>
      <c r="K593" t="s">
        <v>54</v>
      </c>
      <c r="L593" t="s">
        <v>55</v>
      </c>
      <c r="M593" t="s">
        <v>56</v>
      </c>
      <c r="N593" t="s">
        <v>57</v>
      </c>
      <c r="O593" t="s">
        <v>58</v>
      </c>
      <c r="P593">
        <v>1754</v>
      </c>
      <c r="Q593">
        <v>351</v>
      </c>
      <c r="R593">
        <v>5</v>
      </c>
      <c r="S593">
        <v>2105</v>
      </c>
      <c r="T593">
        <v>10525</v>
      </c>
      <c r="U593">
        <v>0</v>
      </c>
    </row>
    <row r="594" spans="1:21" x14ac:dyDescent="0.25">
      <c r="A594">
        <v>5</v>
      </c>
      <c r="B594" t="s">
        <v>74</v>
      </c>
      <c r="C594" s="1">
        <v>43106</v>
      </c>
      <c r="D594" s="1">
        <v>43108</v>
      </c>
      <c r="E594" t="s">
        <v>50</v>
      </c>
      <c r="F594" t="s">
        <v>75</v>
      </c>
      <c r="G594" t="s">
        <v>76</v>
      </c>
      <c r="H594" t="s">
        <v>41</v>
      </c>
      <c r="I594" t="s">
        <v>77</v>
      </c>
      <c r="J594" t="s">
        <v>43</v>
      </c>
      <c r="K594" t="s">
        <v>54</v>
      </c>
      <c r="L594" t="s">
        <v>78</v>
      </c>
      <c r="M594" t="s">
        <v>46</v>
      </c>
      <c r="N594" t="s">
        <v>47</v>
      </c>
      <c r="O594" t="s">
        <v>79</v>
      </c>
      <c r="P594">
        <v>289</v>
      </c>
      <c r="Q594">
        <v>83</v>
      </c>
      <c r="R594">
        <v>10</v>
      </c>
      <c r="S594">
        <v>372</v>
      </c>
      <c r="T594">
        <v>3720</v>
      </c>
      <c r="U594">
        <v>0.12</v>
      </c>
    </row>
    <row r="595" spans="1:21" x14ac:dyDescent="0.25">
      <c r="A595">
        <v>21</v>
      </c>
      <c r="B595" t="s">
        <v>167</v>
      </c>
      <c r="C595" s="1">
        <v>43120</v>
      </c>
      <c r="D595" s="1">
        <v>43123</v>
      </c>
      <c r="E595" t="s">
        <v>50</v>
      </c>
      <c r="F595" t="s">
        <v>168</v>
      </c>
      <c r="G595" t="s">
        <v>169</v>
      </c>
      <c r="H595" t="s">
        <v>155</v>
      </c>
      <c r="I595" t="s">
        <v>77</v>
      </c>
      <c r="J595" t="s">
        <v>43</v>
      </c>
      <c r="K595" t="s">
        <v>54</v>
      </c>
      <c r="L595" t="s">
        <v>170</v>
      </c>
      <c r="M595" t="s">
        <v>46</v>
      </c>
      <c r="N595" t="s">
        <v>47</v>
      </c>
      <c r="O595" t="s">
        <v>171</v>
      </c>
      <c r="P595">
        <v>288</v>
      </c>
      <c r="Q595">
        <v>68</v>
      </c>
      <c r="R595">
        <v>15</v>
      </c>
      <c r="S595">
        <v>356</v>
      </c>
      <c r="T595">
        <v>5340</v>
      </c>
      <c r="U595">
        <v>7.0000000000000007E-2</v>
      </c>
    </row>
    <row r="596" spans="1:21" x14ac:dyDescent="0.25">
      <c r="A596">
        <v>28</v>
      </c>
      <c r="B596" t="s">
        <v>197</v>
      </c>
      <c r="C596" s="1">
        <v>43126</v>
      </c>
      <c r="D596" s="1">
        <v>43133</v>
      </c>
      <c r="E596" t="s">
        <v>38</v>
      </c>
      <c r="F596" t="s">
        <v>75</v>
      </c>
      <c r="G596" t="s">
        <v>76</v>
      </c>
      <c r="H596" t="s">
        <v>41</v>
      </c>
      <c r="I596" t="s">
        <v>77</v>
      </c>
      <c r="J596" t="s">
        <v>43</v>
      </c>
      <c r="K596" t="s">
        <v>54</v>
      </c>
      <c r="L596" t="s">
        <v>198</v>
      </c>
      <c r="M596" t="s">
        <v>56</v>
      </c>
      <c r="N596" t="s">
        <v>57</v>
      </c>
      <c r="O596" t="s">
        <v>199</v>
      </c>
      <c r="P596">
        <v>1069</v>
      </c>
      <c r="Q596">
        <v>375</v>
      </c>
      <c r="R596">
        <v>6</v>
      </c>
      <c r="S596">
        <v>1444</v>
      </c>
      <c r="T596">
        <v>8664</v>
      </c>
      <c r="U596">
        <v>8.8792241360042018E-2</v>
      </c>
    </row>
    <row r="597" spans="1:21" x14ac:dyDescent="0.25">
      <c r="A597">
        <v>32</v>
      </c>
      <c r="B597" t="s">
        <v>213</v>
      </c>
      <c r="C597" s="1">
        <v>43126</v>
      </c>
      <c r="D597" s="1">
        <v>43128</v>
      </c>
      <c r="E597" t="s">
        <v>50</v>
      </c>
      <c r="F597" t="s">
        <v>51</v>
      </c>
      <c r="G597" t="s">
        <v>52</v>
      </c>
      <c r="H597" t="s">
        <v>41</v>
      </c>
      <c r="I597" t="s">
        <v>53</v>
      </c>
      <c r="J597" t="s">
        <v>43</v>
      </c>
      <c r="K597" t="s">
        <v>54</v>
      </c>
      <c r="L597" t="s">
        <v>214</v>
      </c>
      <c r="M597" t="s">
        <v>56</v>
      </c>
      <c r="N597" t="s">
        <v>215</v>
      </c>
      <c r="O597" t="s">
        <v>216</v>
      </c>
      <c r="P597">
        <v>638</v>
      </c>
      <c r="Q597">
        <v>212</v>
      </c>
      <c r="R597">
        <v>5</v>
      </c>
      <c r="S597">
        <v>850</v>
      </c>
      <c r="T597">
        <v>4250</v>
      </c>
      <c r="U597">
        <v>2.189097513440381E-3</v>
      </c>
    </row>
    <row r="598" spans="1:21" x14ac:dyDescent="0.25">
      <c r="A598">
        <v>34</v>
      </c>
      <c r="B598" t="s">
        <v>222</v>
      </c>
      <c r="C598" s="1">
        <v>43133</v>
      </c>
      <c r="D598" s="1">
        <v>43135</v>
      </c>
      <c r="E598" t="s">
        <v>50</v>
      </c>
      <c r="F598" t="s">
        <v>75</v>
      </c>
      <c r="G598" t="s">
        <v>76</v>
      </c>
      <c r="H598" t="s">
        <v>41</v>
      </c>
      <c r="I598" t="s">
        <v>77</v>
      </c>
      <c r="J598" t="s">
        <v>43</v>
      </c>
      <c r="K598" t="s">
        <v>54</v>
      </c>
      <c r="L598" t="s">
        <v>223</v>
      </c>
      <c r="M598" t="s">
        <v>56</v>
      </c>
      <c r="N598" t="s">
        <v>215</v>
      </c>
      <c r="O598" t="s">
        <v>224</v>
      </c>
      <c r="P598">
        <v>568</v>
      </c>
      <c r="Q598">
        <v>206</v>
      </c>
      <c r="R598">
        <v>6</v>
      </c>
      <c r="S598">
        <v>774</v>
      </c>
      <c r="T598">
        <v>4644</v>
      </c>
      <c r="U598">
        <v>2.9867999270821757E-2</v>
      </c>
    </row>
    <row r="599" spans="1:21" x14ac:dyDescent="0.25">
      <c r="A599">
        <v>41</v>
      </c>
      <c r="B599" t="s">
        <v>250</v>
      </c>
      <c r="C599" s="1">
        <v>43162</v>
      </c>
      <c r="D599" s="1">
        <v>43162</v>
      </c>
      <c r="E599" t="s">
        <v>81</v>
      </c>
      <c r="F599" t="s">
        <v>75</v>
      </c>
      <c r="G599" t="s">
        <v>76</v>
      </c>
      <c r="H599" t="s">
        <v>41</v>
      </c>
      <c r="I599" t="s">
        <v>77</v>
      </c>
      <c r="J599" t="s">
        <v>43</v>
      </c>
      <c r="K599" t="s">
        <v>54</v>
      </c>
      <c r="L599" t="s">
        <v>251</v>
      </c>
      <c r="M599" t="s">
        <v>46</v>
      </c>
      <c r="N599" t="s">
        <v>227</v>
      </c>
      <c r="O599" t="s">
        <v>252</v>
      </c>
      <c r="P599">
        <v>314</v>
      </c>
      <c r="Q599">
        <v>51</v>
      </c>
      <c r="R599">
        <v>14</v>
      </c>
      <c r="S599">
        <v>365</v>
      </c>
      <c r="T599">
        <v>5110</v>
      </c>
      <c r="U599">
        <v>0.04</v>
      </c>
    </row>
    <row r="600" spans="1:21" x14ac:dyDescent="0.25">
      <c r="A600">
        <v>123</v>
      </c>
      <c r="B600" t="s">
        <v>490</v>
      </c>
      <c r="C600" s="1">
        <v>43219</v>
      </c>
      <c r="D600" s="1">
        <v>43222</v>
      </c>
      <c r="E600" t="s">
        <v>50</v>
      </c>
      <c r="F600" t="s">
        <v>168</v>
      </c>
      <c r="G600" t="s">
        <v>169</v>
      </c>
      <c r="H600" t="s">
        <v>155</v>
      </c>
      <c r="I600" t="s">
        <v>77</v>
      </c>
      <c r="J600" t="s">
        <v>43</v>
      </c>
      <c r="K600" t="s">
        <v>54</v>
      </c>
      <c r="L600" t="s">
        <v>491</v>
      </c>
      <c r="M600" t="s">
        <v>46</v>
      </c>
      <c r="N600" t="s">
        <v>425</v>
      </c>
      <c r="O600" t="s">
        <v>492</v>
      </c>
      <c r="P600">
        <v>1965</v>
      </c>
      <c r="Q600">
        <v>1004</v>
      </c>
      <c r="R600">
        <v>4</v>
      </c>
      <c r="S600">
        <v>2969</v>
      </c>
      <c r="T600">
        <v>11876</v>
      </c>
      <c r="U600">
        <v>0.11940031046620339</v>
      </c>
    </row>
    <row r="601" spans="1:21" x14ac:dyDescent="0.25">
      <c r="A601">
        <v>124</v>
      </c>
      <c r="B601" t="s">
        <v>493</v>
      </c>
      <c r="C601" s="1">
        <v>43220</v>
      </c>
      <c r="D601" s="1">
        <v>43223</v>
      </c>
      <c r="E601" t="s">
        <v>50</v>
      </c>
      <c r="F601" t="s">
        <v>494</v>
      </c>
      <c r="G601" t="s">
        <v>495</v>
      </c>
      <c r="H601" t="s">
        <v>69</v>
      </c>
      <c r="I601" t="s">
        <v>496</v>
      </c>
      <c r="J601" t="s">
        <v>43</v>
      </c>
      <c r="K601" t="s">
        <v>54</v>
      </c>
      <c r="L601" t="s">
        <v>497</v>
      </c>
      <c r="M601" t="s">
        <v>46</v>
      </c>
      <c r="N601" t="s">
        <v>425</v>
      </c>
      <c r="O601" t="s">
        <v>498</v>
      </c>
      <c r="P601">
        <v>2155</v>
      </c>
      <c r="Q601">
        <v>754</v>
      </c>
      <c r="R601">
        <v>4</v>
      </c>
      <c r="S601">
        <v>2909</v>
      </c>
      <c r="T601">
        <v>11636</v>
      </c>
      <c r="U601">
        <v>1.5579663110235004E-2</v>
      </c>
    </row>
    <row r="602" spans="1:21" x14ac:dyDescent="0.25">
      <c r="A602">
        <v>125</v>
      </c>
      <c r="B602" t="s">
        <v>499</v>
      </c>
      <c r="C602" s="1">
        <v>43220</v>
      </c>
      <c r="D602" s="1">
        <v>43222</v>
      </c>
      <c r="E602" t="s">
        <v>50</v>
      </c>
      <c r="F602" t="s">
        <v>51</v>
      </c>
      <c r="G602" t="s">
        <v>52</v>
      </c>
      <c r="H602" t="s">
        <v>41</v>
      </c>
      <c r="I602" t="s">
        <v>53</v>
      </c>
      <c r="J602" t="s">
        <v>43</v>
      </c>
      <c r="K602" t="s">
        <v>54</v>
      </c>
      <c r="L602" t="s">
        <v>500</v>
      </c>
      <c r="M602" t="s">
        <v>56</v>
      </c>
      <c r="N602" t="s">
        <v>284</v>
      </c>
      <c r="O602" t="s">
        <v>501</v>
      </c>
      <c r="P602">
        <v>221</v>
      </c>
      <c r="Q602">
        <v>38</v>
      </c>
      <c r="R602">
        <v>4</v>
      </c>
      <c r="S602">
        <v>259</v>
      </c>
      <c r="T602">
        <v>1036</v>
      </c>
      <c r="U602">
        <v>0.04</v>
      </c>
    </row>
    <row r="603" spans="1:21" x14ac:dyDescent="0.25">
      <c r="A603">
        <v>127</v>
      </c>
      <c r="B603" t="s">
        <v>505</v>
      </c>
      <c r="C603" s="1">
        <v>43222</v>
      </c>
      <c r="D603" s="1">
        <v>43225</v>
      </c>
      <c r="E603" t="s">
        <v>50</v>
      </c>
      <c r="F603" t="s">
        <v>51</v>
      </c>
      <c r="G603" t="s">
        <v>52</v>
      </c>
      <c r="H603" t="s">
        <v>41</v>
      </c>
      <c r="I603" t="s">
        <v>53</v>
      </c>
      <c r="J603" t="s">
        <v>43</v>
      </c>
      <c r="K603" t="s">
        <v>54</v>
      </c>
      <c r="L603" t="s">
        <v>506</v>
      </c>
      <c r="M603" t="s">
        <v>46</v>
      </c>
      <c r="N603" t="s">
        <v>425</v>
      </c>
      <c r="O603" t="s">
        <v>507</v>
      </c>
      <c r="P603">
        <v>3940</v>
      </c>
      <c r="Q603">
        <v>1734</v>
      </c>
      <c r="R603">
        <v>1</v>
      </c>
      <c r="S603">
        <v>5674</v>
      </c>
      <c r="T603">
        <v>5674</v>
      </c>
      <c r="U603">
        <v>0.10272207869172829</v>
      </c>
    </row>
    <row r="604" spans="1:21" x14ac:dyDescent="0.25">
      <c r="A604">
        <v>137</v>
      </c>
      <c r="B604" t="s">
        <v>535</v>
      </c>
      <c r="C604" s="1">
        <v>43233</v>
      </c>
      <c r="D604" s="1">
        <v>43236</v>
      </c>
      <c r="E604" t="s">
        <v>50</v>
      </c>
      <c r="F604" t="s">
        <v>75</v>
      </c>
      <c r="G604" t="s">
        <v>76</v>
      </c>
      <c r="H604" t="s">
        <v>41</v>
      </c>
      <c r="I604" t="s">
        <v>77</v>
      </c>
      <c r="J604" t="s">
        <v>43</v>
      </c>
      <c r="K604" t="s">
        <v>54</v>
      </c>
      <c r="L604" t="s">
        <v>536</v>
      </c>
      <c r="M604" t="s">
        <v>63</v>
      </c>
      <c r="N604" t="s">
        <v>520</v>
      </c>
      <c r="O604" t="s">
        <v>537</v>
      </c>
      <c r="P604">
        <v>1100</v>
      </c>
      <c r="Q604">
        <v>200</v>
      </c>
      <c r="R604">
        <v>3</v>
      </c>
      <c r="S604">
        <v>1300</v>
      </c>
      <c r="T604">
        <v>3900</v>
      </c>
      <c r="U604">
        <v>0.05</v>
      </c>
    </row>
    <row r="605" spans="1:21" x14ac:dyDescent="0.25">
      <c r="A605">
        <v>140</v>
      </c>
      <c r="B605" t="s">
        <v>544</v>
      </c>
      <c r="C605" s="1">
        <v>43239</v>
      </c>
      <c r="D605" s="1">
        <v>43239</v>
      </c>
      <c r="E605" t="s">
        <v>81</v>
      </c>
      <c r="F605" t="s">
        <v>75</v>
      </c>
      <c r="G605" t="s">
        <v>76</v>
      </c>
      <c r="H605" t="s">
        <v>41</v>
      </c>
      <c r="I605" t="s">
        <v>77</v>
      </c>
      <c r="J605" t="s">
        <v>43</v>
      </c>
      <c r="K605" t="s">
        <v>54</v>
      </c>
      <c r="L605" t="s">
        <v>545</v>
      </c>
      <c r="M605" t="s">
        <v>63</v>
      </c>
      <c r="N605" t="s">
        <v>546</v>
      </c>
      <c r="O605" t="s">
        <v>547</v>
      </c>
      <c r="P605">
        <v>31</v>
      </c>
      <c r="Q605">
        <v>13</v>
      </c>
      <c r="R605">
        <v>2</v>
      </c>
      <c r="S605">
        <v>44</v>
      </c>
      <c r="T605">
        <v>88</v>
      </c>
      <c r="U605">
        <v>5.8394355407166129E-2</v>
      </c>
    </row>
    <row r="606" spans="1:21" x14ac:dyDescent="0.25">
      <c r="A606">
        <v>143</v>
      </c>
      <c r="B606" t="s">
        <v>554</v>
      </c>
      <c r="C606" s="1">
        <v>43242</v>
      </c>
      <c r="D606" s="1">
        <v>43249</v>
      </c>
      <c r="E606" t="s">
        <v>38</v>
      </c>
      <c r="F606" t="s">
        <v>168</v>
      </c>
      <c r="G606" t="s">
        <v>169</v>
      </c>
      <c r="H606" t="s">
        <v>155</v>
      </c>
      <c r="I606" t="s">
        <v>77</v>
      </c>
      <c r="J606" t="s">
        <v>43</v>
      </c>
      <c r="K606" t="s">
        <v>54</v>
      </c>
      <c r="L606" t="s">
        <v>555</v>
      </c>
      <c r="M606" t="s">
        <v>46</v>
      </c>
      <c r="N606" t="s">
        <v>524</v>
      </c>
      <c r="O606" t="s">
        <v>556</v>
      </c>
      <c r="P606">
        <v>393</v>
      </c>
      <c r="Q606">
        <v>106</v>
      </c>
      <c r="R606">
        <v>3</v>
      </c>
      <c r="S606">
        <v>499</v>
      </c>
      <c r="T606">
        <v>1497</v>
      </c>
      <c r="U606">
        <v>0.08</v>
      </c>
    </row>
    <row r="607" spans="1:21" x14ac:dyDescent="0.25">
      <c r="A607">
        <v>149</v>
      </c>
      <c r="B607" t="s">
        <v>572</v>
      </c>
      <c r="C607" s="1">
        <v>43252</v>
      </c>
      <c r="D607" s="1">
        <v>43255</v>
      </c>
      <c r="E607" t="s">
        <v>50</v>
      </c>
      <c r="F607" t="s">
        <v>168</v>
      </c>
      <c r="G607" t="s">
        <v>169</v>
      </c>
      <c r="H607" t="s">
        <v>155</v>
      </c>
      <c r="I607" t="s">
        <v>77</v>
      </c>
      <c r="J607" t="s">
        <v>43</v>
      </c>
      <c r="K607" t="s">
        <v>54</v>
      </c>
      <c r="L607" t="s">
        <v>573</v>
      </c>
      <c r="M607" t="s">
        <v>63</v>
      </c>
      <c r="N607" t="s">
        <v>546</v>
      </c>
      <c r="O607" t="s">
        <v>574</v>
      </c>
      <c r="P607">
        <v>57</v>
      </c>
      <c r="Q607">
        <v>26</v>
      </c>
      <c r="R607">
        <v>11</v>
      </c>
      <c r="S607">
        <v>83</v>
      </c>
      <c r="T607">
        <v>913</v>
      </c>
      <c r="U607">
        <v>8.9173023545828622E-2</v>
      </c>
    </row>
    <row r="608" spans="1:21" x14ac:dyDescent="0.25">
      <c r="A608">
        <v>160</v>
      </c>
      <c r="B608" t="s">
        <v>605</v>
      </c>
      <c r="C608" s="1">
        <v>43282</v>
      </c>
      <c r="D608" s="1">
        <v>43284</v>
      </c>
      <c r="E608" t="s">
        <v>50</v>
      </c>
      <c r="F608" t="s">
        <v>168</v>
      </c>
      <c r="G608" t="s">
        <v>169</v>
      </c>
      <c r="H608" t="s">
        <v>155</v>
      </c>
      <c r="I608" t="s">
        <v>77</v>
      </c>
      <c r="J608" t="s">
        <v>43</v>
      </c>
      <c r="K608" t="s">
        <v>54</v>
      </c>
      <c r="L608" t="s">
        <v>545</v>
      </c>
      <c r="M608" t="s">
        <v>63</v>
      </c>
      <c r="N608" t="s">
        <v>546</v>
      </c>
      <c r="O608" t="s">
        <v>547</v>
      </c>
      <c r="P608">
        <v>31</v>
      </c>
      <c r="Q608">
        <v>13</v>
      </c>
      <c r="R608">
        <v>11</v>
      </c>
      <c r="S608">
        <v>44</v>
      </c>
      <c r="T608">
        <v>484</v>
      </c>
      <c r="U608">
        <v>8.9173023545828622E-2</v>
      </c>
    </row>
    <row r="609" spans="1:21" x14ac:dyDescent="0.25">
      <c r="A609">
        <v>184</v>
      </c>
      <c r="B609" t="s">
        <v>629</v>
      </c>
      <c r="C609" s="1">
        <v>43300</v>
      </c>
      <c r="D609" s="1">
        <v>43302</v>
      </c>
      <c r="E609" t="s">
        <v>81</v>
      </c>
      <c r="F609" t="s">
        <v>75</v>
      </c>
      <c r="G609" t="s">
        <v>76</v>
      </c>
      <c r="H609" t="s">
        <v>41</v>
      </c>
      <c r="I609" t="s">
        <v>77</v>
      </c>
      <c r="J609" t="s">
        <v>43</v>
      </c>
      <c r="K609" t="s">
        <v>54</v>
      </c>
      <c r="L609" t="s">
        <v>468</v>
      </c>
      <c r="M609" t="s">
        <v>46</v>
      </c>
      <c r="N609" t="s">
        <v>425</v>
      </c>
      <c r="O609" t="s">
        <v>469</v>
      </c>
      <c r="P609">
        <v>1840</v>
      </c>
      <c r="Q609">
        <v>682</v>
      </c>
      <c r="R609">
        <v>2</v>
      </c>
      <c r="S609">
        <v>2522</v>
      </c>
      <c r="T609">
        <v>5044</v>
      </c>
      <c r="U609">
        <v>5.8394355407166129E-2</v>
      </c>
    </row>
    <row r="610" spans="1:21" x14ac:dyDescent="0.25">
      <c r="A610">
        <v>185</v>
      </c>
      <c r="B610" t="s">
        <v>630</v>
      </c>
      <c r="C610" s="1">
        <v>43301</v>
      </c>
      <c r="D610" s="1">
        <v>43304</v>
      </c>
      <c r="E610" t="s">
        <v>50</v>
      </c>
      <c r="F610" t="s">
        <v>168</v>
      </c>
      <c r="G610" t="s">
        <v>169</v>
      </c>
      <c r="H610" t="s">
        <v>155</v>
      </c>
      <c r="I610" t="s">
        <v>77</v>
      </c>
      <c r="J610" t="s">
        <v>43</v>
      </c>
      <c r="K610" t="s">
        <v>54</v>
      </c>
      <c r="L610" t="s">
        <v>214</v>
      </c>
      <c r="M610" t="s">
        <v>56</v>
      </c>
      <c r="N610" t="s">
        <v>215</v>
      </c>
      <c r="O610" t="s">
        <v>216</v>
      </c>
      <c r="P610">
        <v>638</v>
      </c>
      <c r="Q610">
        <v>212</v>
      </c>
      <c r="R610">
        <v>15</v>
      </c>
      <c r="S610">
        <v>850</v>
      </c>
      <c r="T610">
        <v>12750</v>
      </c>
      <c r="U610">
        <v>7.0000000000000007E-2</v>
      </c>
    </row>
    <row r="611" spans="1:21" x14ac:dyDescent="0.25">
      <c r="A611">
        <v>195</v>
      </c>
      <c r="B611" t="s">
        <v>640</v>
      </c>
      <c r="C611" s="1">
        <v>43307</v>
      </c>
      <c r="D611" s="1">
        <v>43313</v>
      </c>
      <c r="E611" t="s">
        <v>38</v>
      </c>
      <c r="F611" t="s">
        <v>75</v>
      </c>
      <c r="G611" t="s">
        <v>76</v>
      </c>
      <c r="H611" t="s">
        <v>41</v>
      </c>
      <c r="I611" t="s">
        <v>77</v>
      </c>
      <c r="J611" t="s">
        <v>43</v>
      </c>
      <c r="K611" t="s">
        <v>54</v>
      </c>
      <c r="L611" t="s">
        <v>461</v>
      </c>
      <c r="M611" t="s">
        <v>63</v>
      </c>
      <c r="N611" t="s">
        <v>245</v>
      </c>
      <c r="O611" t="s">
        <v>462</v>
      </c>
      <c r="P611">
        <v>1003</v>
      </c>
      <c r="Q611">
        <v>392</v>
      </c>
      <c r="R611">
        <v>6</v>
      </c>
      <c r="S611">
        <v>1395</v>
      </c>
      <c r="T611">
        <v>8370</v>
      </c>
      <c r="U611">
        <v>8.8792241360042018E-2</v>
      </c>
    </row>
    <row r="612" spans="1:21" x14ac:dyDescent="0.25">
      <c r="A612">
        <v>197</v>
      </c>
      <c r="B612" t="s">
        <v>642</v>
      </c>
      <c r="C612" s="1">
        <v>43313</v>
      </c>
      <c r="D612" s="1">
        <v>43315</v>
      </c>
      <c r="E612" t="s">
        <v>50</v>
      </c>
      <c r="F612" t="s">
        <v>168</v>
      </c>
      <c r="G612" t="s">
        <v>169</v>
      </c>
      <c r="H612" t="s">
        <v>155</v>
      </c>
      <c r="I612" t="s">
        <v>77</v>
      </c>
      <c r="J612" t="s">
        <v>43</v>
      </c>
      <c r="K612" t="s">
        <v>54</v>
      </c>
      <c r="L612" t="s">
        <v>406</v>
      </c>
      <c r="M612" t="s">
        <v>46</v>
      </c>
      <c r="N612" t="s">
        <v>378</v>
      </c>
      <c r="O612" t="s">
        <v>407</v>
      </c>
      <c r="P612">
        <v>180</v>
      </c>
      <c r="Q612">
        <v>64</v>
      </c>
      <c r="R612">
        <v>11</v>
      </c>
      <c r="S612">
        <v>244</v>
      </c>
      <c r="T612">
        <v>2684</v>
      </c>
      <c r="U612">
        <v>8.9173023545828622E-2</v>
      </c>
    </row>
    <row r="613" spans="1:21" x14ac:dyDescent="0.25">
      <c r="A613">
        <v>198</v>
      </c>
      <c r="B613" t="s">
        <v>643</v>
      </c>
      <c r="C613" s="1">
        <v>43314</v>
      </c>
      <c r="D613" s="1">
        <v>43316</v>
      </c>
      <c r="E613" t="s">
        <v>50</v>
      </c>
      <c r="F613" t="s">
        <v>75</v>
      </c>
      <c r="G613" t="s">
        <v>76</v>
      </c>
      <c r="H613" t="s">
        <v>41</v>
      </c>
      <c r="I613" t="s">
        <v>77</v>
      </c>
      <c r="J613" t="s">
        <v>43</v>
      </c>
      <c r="K613" t="s">
        <v>54</v>
      </c>
      <c r="L613" t="s">
        <v>542</v>
      </c>
      <c r="M613" t="s">
        <v>46</v>
      </c>
      <c r="N613" t="s">
        <v>524</v>
      </c>
      <c r="O613" t="s">
        <v>543</v>
      </c>
      <c r="P613">
        <v>447</v>
      </c>
      <c r="Q613">
        <v>117</v>
      </c>
      <c r="R613">
        <v>6</v>
      </c>
      <c r="S613">
        <v>564</v>
      </c>
      <c r="T613">
        <v>3384</v>
      </c>
      <c r="U613">
        <v>2.9867999270821757E-2</v>
      </c>
    </row>
    <row r="614" spans="1:21" x14ac:dyDescent="0.25">
      <c r="A614">
        <v>218</v>
      </c>
      <c r="B614" t="s">
        <v>663</v>
      </c>
      <c r="C614" s="1">
        <v>43342</v>
      </c>
      <c r="D614" s="1">
        <v>43344</v>
      </c>
      <c r="E614" t="s">
        <v>50</v>
      </c>
      <c r="F614" t="s">
        <v>51</v>
      </c>
      <c r="G614" t="s">
        <v>52</v>
      </c>
      <c r="H614" t="s">
        <v>41</v>
      </c>
      <c r="I614" t="s">
        <v>53</v>
      </c>
      <c r="J614" t="s">
        <v>43</v>
      </c>
      <c r="K614" t="s">
        <v>54</v>
      </c>
      <c r="L614" t="s">
        <v>491</v>
      </c>
      <c r="M614" t="s">
        <v>46</v>
      </c>
      <c r="N614" t="s">
        <v>425</v>
      </c>
      <c r="O614" t="s">
        <v>492</v>
      </c>
      <c r="P614">
        <v>1965</v>
      </c>
      <c r="Q614">
        <v>1004</v>
      </c>
      <c r="R614">
        <v>4</v>
      </c>
      <c r="S614">
        <v>2969</v>
      </c>
      <c r="T614">
        <v>11876</v>
      </c>
      <c r="U614">
        <v>0.04</v>
      </c>
    </row>
    <row r="615" spans="1:21" x14ac:dyDescent="0.25">
      <c r="A615">
        <v>244</v>
      </c>
      <c r="B615" t="s">
        <v>689</v>
      </c>
      <c r="C615" s="1">
        <v>43375</v>
      </c>
      <c r="D615" s="1">
        <v>43378</v>
      </c>
      <c r="E615" t="s">
        <v>50</v>
      </c>
      <c r="F615" t="s">
        <v>75</v>
      </c>
      <c r="G615" t="s">
        <v>76</v>
      </c>
      <c r="H615" t="s">
        <v>41</v>
      </c>
      <c r="I615" t="s">
        <v>77</v>
      </c>
      <c r="J615" t="s">
        <v>43</v>
      </c>
      <c r="K615" t="s">
        <v>54</v>
      </c>
      <c r="L615" t="s">
        <v>312</v>
      </c>
      <c r="M615" t="s">
        <v>56</v>
      </c>
      <c r="N615" t="s">
        <v>284</v>
      </c>
      <c r="O615" t="s">
        <v>313</v>
      </c>
      <c r="P615">
        <v>469</v>
      </c>
      <c r="Q615">
        <v>95</v>
      </c>
      <c r="R615">
        <v>6</v>
      </c>
      <c r="S615">
        <v>564</v>
      </c>
      <c r="T615">
        <v>3384</v>
      </c>
      <c r="U615">
        <v>2.9867999270821757E-2</v>
      </c>
    </row>
    <row r="616" spans="1:21" x14ac:dyDescent="0.25">
      <c r="A616">
        <v>245</v>
      </c>
      <c r="B616" t="s">
        <v>690</v>
      </c>
      <c r="C616" s="1">
        <v>43375</v>
      </c>
      <c r="D616" s="1">
        <v>43377</v>
      </c>
      <c r="E616" t="s">
        <v>50</v>
      </c>
      <c r="F616" t="s">
        <v>75</v>
      </c>
      <c r="G616" t="s">
        <v>76</v>
      </c>
      <c r="H616" t="s">
        <v>41</v>
      </c>
      <c r="I616" t="s">
        <v>77</v>
      </c>
      <c r="J616" t="s">
        <v>43</v>
      </c>
      <c r="K616" t="s">
        <v>54</v>
      </c>
      <c r="L616" t="s">
        <v>503</v>
      </c>
      <c r="M616" t="s">
        <v>46</v>
      </c>
      <c r="N616" t="s">
        <v>425</v>
      </c>
      <c r="O616" t="s">
        <v>504</v>
      </c>
      <c r="P616">
        <v>2170</v>
      </c>
      <c r="Q616">
        <v>738</v>
      </c>
      <c r="R616">
        <v>6</v>
      </c>
      <c r="S616">
        <v>2908</v>
      </c>
      <c r="T616">
        <v>17448</v>
      </c>
      <c r="U616">
        <v>2.9867999270821757E-2</v>
      </c>
    </row>
    <row r="617" spans="1:21" x14ac:dyDescent="0.25">
      <c r="A617">
        <v>247</v>
      </c>
      <c r="B617" t="s">
        <v>692</v>
      </c>
      <c r="C617" s="1">
        <v>43375</v>
      </c>
      <c r="D617" s="1">
        <v>43377</v>
      </c>
      <c r="E617" t="s">
        <v>50</v>
      </c>
      <c r="F617" t="s">
        <v>51</v>
      </c>
      <c r="G617" t="s">
        <v>52</v>
      </c>
      <c r="H617" t="s">
        <v>41</v>
      </c>
      <c r="I617" t="s">
        <v>53</v>
      </c>
      <c r="J617" t="s">
        <v>43</v>
      </c>
      <c r="K617" t="s">
        <v>54</v>
      </c>
      <c r="L617" t="s">
        <v>377</v>
      </c>
      <c r="M617" t="s">
        <v>46</v>
      </c>
      <c r="N617" t="s">
        <v>378</v>
      </c>
      <c r="O617" t="s">
        <v>379</v>
      </c>
      <c r="P617">
        <v>240</v>
      </c>
      <c r="Q617">
        <v>95</v>
      </c>
      <c r="R617">
        <v>1</v>
      </c>
      <c r="S617">
        <v>335</v>
      </c>
      <c r="T617">
        <v>335</v>
      </c>
      <c r="U617">
        <v>0.10272207869172829</v>
      </c>
    </row>
    <row r="618" spans="1:21" x14ac:dyDescent="0.25">
      <c r="A618">
        <v>252</v>
      </c>
      <c r="B618" t="s">
        <v>697</v>
      </c>
      <c r="C618" s="1">
        <v>43379</v>
      </c>
      <c r="D618" s="1">
        <v>43381</v>
      </c>
      <c r="E618" t="s">
        <v>50</v>
      </c>
      <c r="F618" t="s">
        <v>75</v>
      </c>
      <c r="G618" t="s">
        <v>76</v>
      </c>
      <c r="H618" t="s">
        <v>41</v>
      </c>
      <c r="I618" t="s">
        <v>77</v>
      </c>
      <c r="J618" t="s">
        <v>43</v>
      </c>
      <c r="K618" t="s">
        <v>54</v>
      </c>
      <c r="L618" t="s">
        <v>269</v>
      </c>
      <c r="M618" t="s">
        <v>56</v>
      </c>
      <c r="N618" t="s">
        <v>215</v>
      </c>
      <c r="O618" t="s">
        <v>270</v>
      </c>
      <c r="P618">
        <v>650</v>
      </c>
      <c r="Q618">
        <v>312</v>
      </c>
      <c r="R618">
        <v>10</v>
      </c>
      <c r="S618">
        <v>962</v>
      </c>
      <c r="T618">
        <v>9620</v>
      </c>
      <c r="U618">
        <v>0.12</v>
      </c>
    </row>
    <row r="619" spans="1:21" x14ac:dyDescent="0.25">
      <c r="A619">
        <v>286</v>
      </c>
      <c r="B619" t="s">
        <v>731</v>
      </c>
      <c r="C619" s="1">
        <v>43424</v>
      </c>
      <c r="D619" s="1">
        <v>43427</v>
      </c>
      <c r="E619" t="s">
        <v>50</v>
      </c>
      <c r="F619" t="s">
        <v>168</v>
      </c>
      <c r="G619" t="s">
        <v>169</v>
      </c>
      <c r="H619" t="s">
        <v>155</v>
      </c>
      <c r="I619" t="s">
        <v>77</v>
      </c>
      <c r="J619" t="s">
        <v>43</v>
      </c>
      <c r="K619" t="s">
        <v>54</v>
      </c>
      <c r="L619" t="s">
        <v>591</v>
      </c>
      <c r="M619" t="s">
        <v>63</v>
      </c>
      <c r="N619" t="s">
        <v>546</v>
      </c>
      <c r="O619" t="s">
        <v>592</v>
      </c>
      <c r="P619">
        <v>34</v>
      </c>
      <c r="Q619">
        <v>14</v>
      </c>
      <c r="R619">
        <v>15</v>
      </c>
      <c r="S619">
        <v>48</v>
      </c>
      <c r="T619">
        <v>720</v>
      </c>
      <c r="U619">
        <v>7.0000000000000007E-2</v>
      </c>
    </row>
    <row r="620" spans="1:21" x14ac:dyDescent="0.25">
      <c r="A620">
        <v>290</v>
      </c>
      <c r="B620" t="s">
        <v>735</v>
      </c>
      <c r="C620" s="1">
        <v>43426</v>
      </c>
      <c r="D620" s="1">
        <v>43432</v>
      </c>
      <c r="E620" t="s">
        <v>38</v>
      </c>
      <c r="F620" t="s">
        <v>168</v>
      </c>
      <c r="G620" t="s">
        <v>169</v>
      </c>
      <c r="H620" t="s">
        <v>155</v>
      </c>
      <c r="I620" t="s">
        <v>77</v>
      </c>
      <c r="J620" t="s">
        <v>43</v>
      </c>
      <c r="K620" t="s">
        <v>54</v>
      </c>
      <c r="L620" t="s">
        <v>195</v>
      </c>
      <c r="M620" t="s">
        <v>46</v>
      </c>
      <c r="N620" t="s">
        <v>47</v>
      </c>
      <c r="O620" t="s">
        <v>196</v>
      </c>
      <c r="P620">
        <v>292</v>
      </c>
      <c r="Q620">
        <v>71</v>
      </c>
      <c r="R620">
        <v>3</v>
      </c>
      <c r="S620">
        <v>363</v>
      </c>
      <c r="T620">
        <v>1089</v>
      </c>
      <c r="U620">
        <v>0.08</v>
      </c>
    </row>
    <row r="621" spans="1:21" x14ac:dyDescent="0.25">
      <c r="A621">
        <v>292</v>
      </c>
      <c r="B621" t="s">
        <v>737</v>
      </c>
      <c r="C621" s="1">
        <v>43430</v>
      </c>
      <c r="D621" s="1">
        <v>43432</v>
      </c>
      <c r="E621" t="s">
        <v>50</v>
      </c>
      <c r="F621" t="s">
        <v>51</v>
      </c>
      <c r="G621" t="s">
        <v>52</v>
      </c>
      <c r="H621" t="s">
        <v>41</v>
      </c>
      <c r="I621" t="s">
        <v>53</v>
      </c>
      <c r="J621" t="s">
        <v>43</v>
      </c>
      <c r="K621" t="s">
        <v>54</v>
      </c>
      <c r="L621" t="s">
        <v>371</v>
      </c>
      <c r="M621" t="s">
        <v>56</v>
      </c>
      <c r="N621" t="s">
        <v>284</v>
      </c>
      <c r="O621" t="s">
        <v>372</v>
      </c>
      <c r="P621">
        <v>482</v>
      </c>
      <c r="Q621">
        <v>122</v>
      </c>
      <c r="R621">
        <v>5</v>
      </c>
      <c r="S621">
        <v>604</v>
      </c>
      <c r="T621">
        <v>3020</v>
      </c>
      <c r="U621">
        <v>2.189097513440381E-3</v>
      </c>
    </row>
    <row r="622" spans="1:21" x14ac:dyDescent="0.25">
      <c r="A622">
        <v>295</v>
      </c>
      <c r="B622" t="s">
        <v>740</v>
      </c>
      <c r="C622" s="1">
        <v>43435</v>
      </c>
      <c r="D622" s="1">
        <v>43438</v>
      </c>
      <c r="E622" t="s">
        <v>50</v>
      </c>
      <c r="F622" t="s">
        <v>168</v>
      </c>
      <c r="G622" t="s">
        <v>169</v>
      </c>
      <c r="H622" t="s">
        <v>155</v>
      </c>
      <c r="I622" t="s">
        <v>77</v>
      </c>
      <c r="J622" t="s">
        <v>43</v>
      </c>
      <c r="K622" t="s">
        <v>54</v>
      </c>
      <c r="L622" t="s">
        <v>297</v>
      </c>
      <c r="M622" t="s">
        <v>56</v>
      </c>
      <c r="N622" t="s">
        <v>284</v>
      </c>
      <c r="O622" t="s">
        <v>298</v>
      </c>
      <c r="P622">
        <v>553</v>
      </c>
      <c r="Q622">
        <v>221</v>
      </c>
      <c r="R622">
        <v>11</v>
      </c>
      <c r="S622">
        <v>774</v>
      </c>
      <c r="T622">
        <v>8514</v>
      </c>
      <c r="U622">
        <v>8.9173023545828622E-2</v>
      </c>
    </row>
    <row r="623" spans="1:21" x14ac:dyDescent="0.25">
      <c r="A623">
        <v>311</v>
      </c>
      <c r="B623" t="s">
        <v>756</v>
      </c>
      <c r="C623" s="1">
        <v>43454</v>
      </c>
      <c r="D623" s="1">
        <v>43456</v>
      </c>
      <c r="E623" t="s">
        <v>50</v>
      </c>
      <c r="F623" t="s">
        <v>168</v>
      </c>
      <c r="G623" t="s">
        <v>169</v>
      </c>
      <c r="H623" t="s">
        <v>155</v>
      </c>
      <c r="I623" t="s">
        <v>77</v>
      </c>
      <c r="J623" t="s">
        <v>43</v>
      </c>
      <c r="K623" t="s">
        <v>54</v>
      </c>
      <c r="L623" t="s">
        <v>446</v>
      </c>
      <c r="M623" t="s">
        <v>46</v>
      </c>
      <c r="N623" t="s">
        <v>425</v>
      </c>
      <c r="O623" t="s">
        <v>447</v>
      </c>
      <c r="P623">
        <v>3890</v>
      </c>
      <c r="Q623">
        <v>1012</v>
      </c>
      <c r="R623">
        <v>15</v>
      </c>
      <c r="S623">
        <v>4902</v>
      </c>
      <c r="T623">
        <v>73530</v>
      </c>
      <c r="U623">
        <v>7.0000000000000007E-2</v>
      </c>
    </row>
    <row r="624" spans="1:21" x14ac:dyDescent="0.25">
      <c r="A624">
        <v>312</v>
      </c>
      <c r="B624" t="s">
        <v>757</v>
      </c>
      <c r="C624" s="1">
        <v>43454</v>
      </c>
      <c r="D624" s="1">
        <v>43456</v>
      </c>
      <c r="E624" t="s">
        <v>50</v>
      </c>
      <c r="F624" t="s">
        <v>168</v>
      </c>
      <c r="G624" t="s">
        <v>169</v>
      </c>
      <c r="H624" t="s">
        <v>155</v>
      </c>
      <c r="I624" t="s">
        <v>77</v>
      </c>
      <c r="J624" t="s">
        <v>43</v>
      </c>
      <c r="K624" t="s">
        <v>54</v>
      </c>
      <c r="L624" t="s">
        <v>482</v>
      </c>
      <c r="M624" t="s">
        <v>56</v>
      </c>
      <c r="N624" t="s">
        <v>284</v>
      </c>
      <c r="O624" t="s">
        <v>483</v>
      </c>
      <c r="P624">
        <v>420</v>
      </c>
      <c r="Q624">
        <v>139</v>
      </c>
      <c r="R624">
        <v>15</v>
      </c>
      <c r="S624">
        <v>559</v>
      </c>
      <c r="T624">
        <v>8385</v>
      </c>
      <c r="U624">
        <v>7.0000000000000007E-2</v>
      </c>
    </row>
    <row r="625" spans="1:21" x14ac:dyDescent="0.25">
      <c r="A625">
        <v>341</v>
      </c>
      <c r="B625" t="s">
        <v>786</v>
      </c>
      <c r="C625" s="1">
        <v>43490</v>
      </c>
      <c r="D625" s="1">
        <v>43497</v>
      </c>
      <c r="E625" t="s">
        <v>38</v>
      </c>
      <c r="F625" t="s">
        <v>75</v>
      </c>
      <c r="G625" t="s">
        <v>76</v>
      </c>
      <c r="H625" t="s">
        <v>41</v>
      </c>
      <c r="I625" t="s">
        <v>77</v>
      </c>
      <c r="J625" t="s">
        <v>43</v>
      </c>
      <c r="K625" t="s">
        <v>54</v>
      </c>
      <c r="L625" t="s">
        <v>468</v>
      </c>
      <c r="M625" t="s">
        <v>46</v>
      </c>
      <c r="N625" t="s">
        <v>425</v>
      </c>
      <c r="O625" t="s">
        <v>469</v>
      </c>
      <c r="P625">
        <v>1995</v>
      </c>
      <c r="Q625">
        <v>859</v>
      </c>
      <c r="R625">
        <v>14</v>
      </c>
      <c r="S625">
        <v>2854</v>
      </c>
      <c r="T625">
        <v>39956</v>
      </c>
      <c r="U625">
        <v>0.18023778363587345</v>
      </c>
    </row>
    <row r="626" spans="1:21" x14ac:dyDescent="0.25">
      <c r="A626">
        <v>347</v>
      </c>
      <c r="B626" t="s">
        <v>792</v>
      </c>
      <c r="C626" s="1">
        <v>43506</v>
      </c>
      <c r="D626" s="1">
        <v>43509</v>
      </c>
      <c r="E626" t="s">
        <v>50</v>
      </c>
      <c r="F626" t="s">
        <v>75</v>
      </c>
      <c r="G626" t="s">
        <v>76</v>
      </c>
      <c r="H626" t="s">
        <v>41</v>
      </c>
      <c r="I626" t="s">
        <v>77</v>
      </c>
      <c r="J626" t="s">
        <v>43</v>
      </c>
      <c r="K626" t="s">
        <v>54</v>
      </c>
      <c r="L626" t="s">
        <v>482</v>
      </c>
      <c r="M626" t="s">
        <v>56</v>
      </c>
      <c r="N626" t="s">
        <v>284</v>
      </c>
      <c r="O626" t="s">
        <v>483</v>
      </c>
      <c r="P626">
        <v>466</v>
      </c>
      <c r="Q626">
        <v>178</v>
      </c>
      <c r="R626">
        <v>6</v>
      </c>
      <c r="S626">
        <v>644</v>
      </c>
      <c r="T626">
        <v>3864</v>
      </c>
      <c r="U626">
        <v>0.12899201981493566</v>
      </c>
    </row>
    <row r="627" spans="1:21" x14ac:dyDescent="0.25">
      <c r="A627">
        <v>348</v>
      </c>
      <c r="B627" t="s">
        <v>793</v>
      </c>
      <c r="C627" s="1">
        <v>43507</v>
      </c>
      <c r="D627" s="1">
        <v>43507</v>
      </c>
      <c r="E627" t="s">
        <v>81</v>
      </c>
      <c r="F627" t="s">
        <v>168</v>
      </c>
      <c r="G627" t="s">
        <v>169</v>
      </c>
      <c r="H627" t="s">
        <v>155</v>
      </c>
      <c r="I627" t="s">
        <v>77</v>
      </c>
      <c r="J627" t="s">
        <v>43</v>
      </c>
      <c r="K627" t="s">
        <v>54</v>
      </c>
      <c r="L627" t="s">
        <v>573</v>
      </c>
      <c r="M627" t="s">
        <v>63</v>
      </c>
      <c r="N627" t="s">
        <v>546</v>
      </c>
      <c r="O627" t="s">
        <v>574</v>
      </c>
      <c r="P627">
        <v>105</v>
      </c>
      <c r="Q627">
        <v>41</v>
      </c>
      <c r="R627">
        <v>13</v>
      </c>
      <c r="S627">
        <v>146</v>
      </c>
      <c r="T627">
        <v>1898</v>
      </c>
      <c r="U627">
        <v>3.5268784574969396E-2</v>
      </c>
    </row>
    <row r="628" spans="1:21" x14ac:dyDescent="0.25">
      <c r="A628">
        <v>365</v>
      </c>
      <c r="B628" t="s">
        <v>810</v>
      </c>
      <c r="C628" s="1">
        <v>43524</v>
      </c>
      <c r="D628" s="1">
        <v>43526</v>
      </c>
      <c r="E628" t="s">
        <v>50</v>
      </c>
      <c r="F628" t="s">
        <v>75</v>
      </c>
      <c r="G628" t="s">
        <v>76</v>
      </c>
      <c r="H628" t="s">
        <v>41</v>
      </c>
      <c r="I628" t="s">
        <v>77</v>
      </c>
      <c r="J628" t="s">
        <v>43</v>
      </c>
      <c r="K628" t="s">
        <v>54</v>
      </c>
      <c r="L628" t="s">
        <v>223</v>
      </c>
      <c r="M628" t="s">
        <v>56</v>
      </c>
      <c r="N628" t="s">
        <v>215</v>
      </c>
      <c r="O628" t="s">
        <v>224</v>
      </c>
      <c r="P628">
        <v>1360</v>
      </c>
      <c r="Q628">
        <v>450</v>
      </c>
      <c r="R628">
        <v>8</v>
      </c>
      <c r="S628">
        <v>1810</v>
      </c>
      <c r="T628">
        <v>14480</v>
      </c>
      <c r="U628">
        <v>2.7835083959172491E-2</v>
      </c>
    </row>
    <row r="629" spans="1:21" x14ac:dyDescent="0.25">
      <c r="A629">
        <v>372</v>
      </c>
      <c r="B629" t="s">
        <v>817</v>
      </c>
      <c r="C629" s="1">
        <v>43528</v>
      </c>
      <c r="D629" s="1">
        <v>43533</v>
      </c>
      <c r="E629" t="s">
        <v>38</v>
      </c>
      <c r="F629" t="s">
        <v>168</v>
      </c>
      <c r="G629" t="s">
        <v>169</v>
      </c>
      <c r="H629" t="s">
        <v>155</v>
      </c>
      <c r="I629" t="s">
        <v>77</v>
      </c>
      <c r="J629" t="s">
        <v>43</v>
      </c>
      <c r="K629" t="s">
        <v>54</v>
      </c>
      <c r="L629" t="s">
        <v>208</v>
      </c>
      <c r="M629" t="s">
        <v>63</v>
      </c>
      <c r="N629" t="s">
        <v>64</v>
      </c>
      <c r="O629" t="s">
        <v>209</v>
      </c>
      <c r="P629">
        <v>510</v>
      </c>
      <c r="Q629">
        <v>72</v>
      </c>
      <c r="R629">
        <v>4</v>
      </c>
      <c r="S629">
        <v>582</v>
      </c>
      <c r="T629">
        <v>2328</v>
      </c>
      <c r="U629">
        <v>0.03</v>
      </c>
    </row>
    <row r="630" spans="1:21" x14ac:dyDescent="0.25">
      <c r="A630">
        <v>382</v>
      </c>
      <c r="B630" t="s">
        <v>827</v>
      </c>
      <c r="C630" s="1">
        <v>43539</v>
      </c>
      <c r="D630" s="1">
        <v>43540</v>
      </c>
      <c r="E630" t="s">
        <v>81</v>
      </c>
      <c r="F630" t="s">
        <v>168</v>
      </c>
      <c r="G630" t="s">
        <v>169</v>
      </c>
      <c r="H630" t="s">
        <v>155</v>
      </c>
      <c r="I630" t="s">
        <v>77</v>
      </c>
      <c r="J630" t="s">
        <v>43</v>
      </c>
      <c r="K630" t="s">
        <v>54</v>
      </c>
      <c r="L630" t="s">
        <v>170</v>
      </c>
      <c r="M630" t="s">
        <v>46</v>
      </c>
      <c r="N630" t="s">
        <v>47</v>
      </c>
      <c r="O630" t="s">
        <v>171</v>
      </c>
      <c r="P630">
        <v>377</v>
      </c>
      <c r="Q630">
        <v>152</v>
      </c>
      <c r="R630">
        <v>16</v>
      </c>
      <c r="S630">
        <v>529</v>
      </c>
      <c r="T630">
        <v>8464</v>
      </c>
      <c r="U630">
        <v>2.1240160435997853E-2</v>
      </c>
    </row>
    <row r="631" spans="1:21" x14ac:dyDescent="0.25">
      <c r="A631">
        <v>396</v>
      </c>
      <c r="B631" t="s">
        <v>841</v>
      </c>
      <c r="C631" s="1">
        <v>43555</v>
      </c>
      <c r="D631" s="1">
        <v>43557</v>
      </c>
      <c r="E631" t="s">
        <v>50</v>
      </c>
      <c r="F631" t="s">
        <v>51</v>
      </c>
      <c r="G631" t="s">
        <v>52</v>
      </c>
      <c r="H631" t="s">
        <v>41</v>
      </c>
      <c r="I631" t="s">
        <v>53</v>
      </c>
      <c r="J631" t="s">
        <v>43</v>
      </c>
      <c r="K631" t="s">
        <v>54</v>
      </c>
      <c r="L631" t="s">
        <v>491</v>
      </c>
      <c r="M631" t="s">
        <v>46</v>
      </c>
      <c r="N631" t="s">
        <v>425</v>
      </c>
      <c r="O631" t="s">
        <v>492</v>
      </c>
      <c r="P631">
        <v>3925</v>
      </c>
      <c r="Q631">
        <v>1611</v>
      </c>
      <c r="R631">
        <v>6</v>
      </c>
      <c r="S631">
        <v>5536</v>
      </c>
      <c r="T631">
        <v>33216</v>
      </c>
      <c r="U631">
        <v>5.1492411334038542E-2</v>
      </c>
    </row>
    <row r="632" spans="1:21" x14ac:dyDescent="0.25">
      <c r="A632">
        <v>413</v>
      </c>
      <c r="B632" t="s">
        <v>858</v>
      </c>
      <c r="C632" s="1">
        <v>43569</v>
      </c>
      <c r="D632" s="1">
        <v>43571</v>
      </c>
      <c r="E632" t="s">
        <v>50</v>
      </c>
      <c r="F632" t="s">
        <v>51</v>
      </c>
      <c r="G632" t="s">
        <v>52</v>
      </c>
      <c r="H632" t="s">
        <v>41</v>
      </c>
      <c r="I632" t="s">
        <v>53</v>
      </c>
      <c r="J632" t="s">
        <v>43</v>
      </c>
      <c r="K632" t="s">
        <v>54</v>
      </c>
      <c r="L632" t="s">
        <v>506</v>
      </c>
      <c r="M632" t="s">
        <v>46</v>
      </c>
      <c r="N632" t="s">
        <v>425</v>
      </c>
      <c r="O632" t="s">
        <v>507</v>
      </c>
      <c r="P632">
        <v>4077</v>
      </c>
      <c r="Q632">
        <v>1060</v>
      </c>
      <c r="R632">
        <v>2</v>
      </c>
      <c r="S632">
        <v>5137</v>
      </c>
      <c r="T632">
        <v>10274</v>
      </c>
      <c r="U632">
        <v>0.11</v>
      </c>
    </row>
    <row r="633" spans="1:21" x14ac:dyDescent="0.25">
      <c r="A633">
        <v>417</v>
      </c>
      <c r="B633" t="s">
        <v>862</v>
      </c>
      <c r="C633" s="1">
        <v>43573</v>
      </c>
      <c r="D633" s="1">
        <v>43573</v>
      </c>
      <c r="E633" t="s">
        <v>81</v>
      </c>
      <c r="F633" t="s">
        <v>168</v>
      </c>
      <c r="G633" t="s">
        <v>169</v>
      </c>
      <c r="H633" t="s">
        <v>155</v>
      </c>
      <c r="I633" t="s">
        <v>77</v>
      </c>
      <c r="J633" t="s">
        <v>43</v>
      </c>
      <c r="K633" t="s">
        <v>54</v>
      </c>
      <c r="L633" t="s">
        <v>214</v>
      </c>
      <c r="M633" t="s">
        <v>56</v>
      </c>
      <c r="N633" t="s">
        <v>215</v>
      </c>
      <c r="O633" t="s">
        <v>216</v>
      </c>
      <c r="P633">
        <v>739</v>
      </c>
      <c r="Q633">
        <v>229</v>
      </c>
      <c r="R633">
        <v>9</v>
      </c>
      <c r="S633">
        <v>968</v>
      </c>
      <c r="T633">
        <v>8712</v>
      </c>
      <c r="U633">
        <v>0.18745176362629201</v>
      </c>
    </row>
    <row r="634" spans="1:21" x14ac:dyDescent="0.25">
      <c r="A634">
        <v>419</v>
      </c>
      <c r="B634" t="s">
        <v>864</v>
      </c>
      <c r="C634" s="1">
        <v>43576</v>
      </c>
      <c r="D634" s="1">
        <v>43581</v>
      </c>
      <c r="E634" t="s">
        <v>38</v>
      </c>
      <c r="F634" t="s">
        <v>168</v>
      </c>
      <c r="G634" t="s">
        <v>169</v>
      </c>
      <c r="H634" t="s">
        <v>155</v>
      </c>
      <c r="I634" t="s">
        <v>77</v>
      </c>
      <c r="J634" t="s">
        <v>43</v>
      </c>
      <c r="K634" t="s">
        <v>54</v>
      </c>
      <c r="L634" t="s">
        <v>491</v>
      </c>
      <c r="M634" t="s">
        <v>46</v>
      </c>
      <c r="N634" t="s">
        <v>425</v>
      </c>
      <c r="O634" t="s">
        <v>492</v>
      </c>
      <c r="P634">
        <v>3925</v>
      </c>
      <c r="Q634">
        <v>1611</v>
      </c>
      <c r="R634">
        <v>6</v>
      </c>
      <c r="S634">
        <v>5536</v>
      </c>
      <c r="T634">
        <v>33216</v>
      </c>
      <c r="U634">
        <v>5.1492411334038542E-2</v>
      </c>
    </row>
    <row r="635" spans="1:21" x14ac:dyDescent="0.25">
      <c r="A635">
        <v>422</v>
      </c>
      <c r="B635" t="s">
        <v>867</v>
      </c>
      <c r="C635" s="1">
        <v>43577</v>
      </c>
      <c r="D635" s="1">
        <v>43580</v>
      </c>
      <c r="E635" t="s">
        <v>50</v>
      </c>
      <c r="F635" t="s">
        <v>168</v>
      </c>
      <c r="G635" t="s">
        <v>169</v>
      </c>
      <c r="H635" t="s">
        <v>155</v>
      </c>
      <c r="I635" t="s">
        <v>77</v>
      </c>
      <c r="J635" t="s">
        <v>43</v>
      </c>
      <c r="K635" t="s">
        <v>54</v>
      </c>
      <c r="L635" t="s">
        <v>545</v>
      </c>
      <c r="M635" t="s">
        <v>63</v>
      </c>
      <c r="N635" t="s">
        <v>546</v>
      </c>
      <c r="O635" t="s">
        <v>547</v>
      </c>
      <c r="P635">
        <v>43</v>
      </c>
      <c r="Q635">
        <v>18</v>
      </c>
      <c r="R635">
        <v>6</v>
      </c>
      <c r="S635">
        <v>61</v>
      </c>
      <c r="T635">
        <v>366</v>
      </c>
      <c r="U635">
        <v>1.8131974005256207E-2</v>
      </c>
    </row>
    <row r="636" spans="1:21" x14ac:dyDescent="0.25">
      <c r="A636">
        <v>431</v>
      </c>
      <c r="B636" t="s">
        <v>876</v>
      </c>
      <c r="C636" s="1">
        <v>43582</v>
      </c>
      <c r="D636" s="1">
        <v>43588</v>
      </c>
      <c r="E636" t="s">
        <v>38</v>
      </c>
      <c r="F636" t="s">
        <v>168</v>
      </c>
      <c r="G636" t="s">
        <v>169</v>
      </c>
      <c r="H636" t="s">
        <v>155</v>
      </c>
      <c r="I636" t="s">
        <v>77</v>
      </c>
      <c r="J636" t="s">
        <v>43</v>
      </c>
      <c r="K636" t="s">
        <v>54</v>
      </c>
      <c r="L636" t="s">
        <v>446</v>
      </c>
      <c r="M636" t="s">
        <v>46</v>
      </c>
      <c r="N636" t="s">
        <v>425</v>
      </c>
      <c r="O636" t="s">
        <v>447</v>
      </c>
      <c r="P636">
        <v>7015</v>
      </c>
      <c r="Q636">
        <v>2175</v>
      </c>
      <c r="R636">
        <v>5</v>
      </c>
      <c r="S636">
        <v>9190</v>
      </c>
      <c r="T636">
        <v>45950</v>
      </c>
      <c r="U636">
        <v>0.14791339452566329</v>
      </c>
    </row>
    <row r="637" spans="1:21" x14ac:dyDescent="0.25">
      <c r="A637">
        <v>432</v>
      </c>
      <c r="B637" t="s">
        <v>877</v>
      </c>
      <c r="C637" s="1">
        <v>43583</v>
      </c>
      <c r="D637" s="1">
        <v>43585</v>
      </c>
      <c r="E637" t="s">
        <v>81</v>
      </c>
      <c r="F637" t="s">
        <v>51</v>
      </c>
      <c r="G637" t="s">
        <v>52</v>
      </c>
      <c r="H637" t="s">
        <v>41</v>
      </c>
      <c r="I637" t="s">
        <v>53</v>
      </c>
      <c r="J637" t="s">
        <v>43</v>
      </c>
      <c r="K637" t="s">
        <v>54</v>
      </c>
      <c r="L637" t="s">
        <v>55</v>
      </c>
      <c r="M637" t="s">
        <v>56</v>
      </c>
      <c r="N637" t="s">
        <v>57</v>
      </c>
      <c r="O637" t="s">
        <v>58</v>
      </c>
      <c r="P637">
        <v>3409</v>
      </c>
      <c r="Q637">
        <v>1228</v>
      </c>
      <c r="R637">
        <v>6</v>
      </c>
      <c r="S637">
        <v>4637</v>
      </c>
      <c r="T637">
        <v>27822</v>
      </c>
      <c r="U637">
        <v>1.9073375320664217E-2</v>
      </c>
    </row>
    <row r="638" spans="1:21" x14ac:dyDescent="0.25">
      <c r="A638">
        <v>443</v>
      </c>
      <c r="B638" t="s">
        <v>888</v>
      </c>
      <c r="C638" s="1">
        <v>43591</v>
      </c>
      <c r="D638" s="1">
        <v>43594</v>
      </c>
      <c r="E638" t="s">
        <v>50</v>
      </c>
      <c r="F638" t="s">
        <v>75</v>
      </c>
      <c r="G638" t="s">
        <v>76</v>
      </c>
      <c r="H638" t="s">
        <v>41</v>
      </c>
      <c r="I638" t="s">
        <v>77</v>
      </c>
      <c r="J638" t="s">
        <v>43</v>
      </c>
      <c r="K638" t="s">
        <v>54</v>
      </c>
      <c r="L638" t="s">
        <v>503</v>
      </c>
      <c r="M638" t="s">
        <v>46</v>
      </c>
      <c r="N638" t="s">
        <v>425</v>
      </c>
      <c r="O638" t="s">
        <v>504</v>
      </c>
      <c r="P638">
        <v>4713</v>
      </c>
      <c r="Q638">
        <v>1557</v>
      </c>
      <c r="R638">
        <v>3</v>
      </c>
      <c r="S638">
        <v>6270</v>
      </c>
      <c r="T638">
        <v>18810</v>
      </c>
      <c r="U638">
        <v>3.7532816341557672E-3</v>
      </c>
    </row>
    <row r="639" spans="1:21" x14ac:dyDescent="0.25">
      <c r="A639">
        <v>459</v>
      </c>
      <c r="B639" t="s">
        <v>904</v>
      </c>
      <c r="C639" s="1">
        <v>43605</v>
      </c>
      <c r="D639" s="1">
        <v>43607</v>
      </c>
      <c r="E639" t="s">
        <v>50</v>
      </c>
      <c r="F639" t="s">
        <v>168</v>
      </c>
      <c r="G639" t="s">
        <v>169</v>
      </c>
      <c r="H639" t="s">
        <v>155</v>
      </c>
      <c r="I639" t="s">
        <v>77</v>
      </c>
      <c r="J639" t="s">
        <v>43</v>
      </c>
      <c r="K639" t="s">
        <v>54</v>
      </c>
      <c r="L639" t="s">
        <v>195</v>
      </c>
      <c r="M639" t="s">
        <v>46</v>
      </c>
      <c r="N639" t="s">
        <v>47</v>
      </c>
      <c r="O639" t="s">
        <v>196</v>
      </c>
      <c r="P639">
        <v>557</v>
      </c>
      <c r="Q639">
        <v>184</v>
      </c>
      <c r="R639">
        <v>8</v>
      </c>
      <c r="S639">
        <v>741</v>
      </c>
      <c r="T639">
        <v>5928</v>
      </c>
      <c r="U639">
        <v>5.4413635655383714E-2</v>
      </c>
    </row>
    <row r="640" spans="1:21" x14ac:dyDescent="0.25">
      <c r="A640">
        <v>474</v>
      </c>
      <c r="B640" t="s">
        <v>919</v>
      </c>
      <c r="C640" s="1">
        <v>43626</v>
      </c>
      <c r="D640" s="1">
        <v>43631</v>
      </c>
      <c r="E640" t="s">
        <v>38</v>
      </c>
      <c r="F640" t="s">
        <v>75</v>
      </c>
      <c r="G640" t="s">
        <v>76</v>
      </c>
      <c r="H640" t="s">
        <v>41</v>
      </c>
      <c r="I640" t="s">
        <v>77</v>
      </c>
      <c r="J640" t="s">
        <v>43</v>
      </c>
      <c r="K640" t="s">
        <v>54</v>
      </c>
      <c r="L640" t="s">
        <v>251</v>
      </c>
      <c r="M640" t="s">
        <v>46</v>
      </c>
      <c r="N640" t="s">
        <v>227</v>
      </c>
      <c r="O640" t="s">
        <v>252</v>
      </c>
      <c r="P640">
        <v>377</v>
      </c>
      <c r="Q640">
        <v>181</v>
      </c>
      <c r="R640">
        <v>16</v>
      </c>
      <c r="S640">
        <v>558</v>
      </c>
      <c r="T640">
        <v>8928</v>
      </c>
      <c r="U640">
        <v>0.16292670824295241</v>
      </c>
    </row>
    <row r="641" spans="1:21" x14ac:dyDescent="0.25">
      <c r="A641">
        <v>479</v>
      </c>
      <c r="B641" t="s">
        <v>924</v>
      </c>
      <c r="C641" s="1">
        <v>43634</v>
      </c>
      <c r="D641" s="1">
        <v>43635</v>
      </c>
      <c r="E641" t="s">
        <v>81</v>
      </c>
      <c r="F641" t="s">
        <v>75</v>
      </c>
      <c r="G641" t="s">
        <v>76</v>
      </c>
      <c r="H641" t="s">
        <v>41</v>
      </c>
      <c r="I641" t="s">
        <v>77</v>
      </c>
      <c r="J641" t="s">
        <v>43</v>
      </c>
      <c r="K641" t="s">
        <v>54</v>
      </c>
      <c r="L641" t="s">
        <v>198</v>
      </c>
      <c r="M641" t="s">
        <v>56</v>
      </c>
      <c r="N641" t="s">
        <v>57</v>
      </c>
      <c r="O641" t="s">
        <v>199</v>
      </c>
      <c r="P641">
        <v>1314</v>
      </c>
      <c r="Q641">
        <v>290</v>
      </c>
      <c r="R641">
        <v>10</v>
      </c>
      <c r="S641">
        <v>1604</v>
      </c>
      <c r="T641">
        <v>16040</v>
      </c>
      <c r="U641">
        <v>0.08</v>
      </c>
    </row>
    <row r="642" spans="1:21" x14ac:dyDescent="0.25">
      <c r="A642">
        <v>482</v>
      </c>
      <c r="B642" t="s">
        <v>927</v>
      </c>
      <c r="C642" s="1">
        <v>43639</v>
      </c>
      <c r="D642" s="1">
        <v>43641</v>
      </c>
      <c r="E642" t="s">
        <v>50</v>
      </c>
      <c r="F642" t="s">
        <v>75</v>
      </c>
      <c r="G642" t="s">
        <v>76</v>
      </c>
      <c r="H642" t="s">
        <v>41</v>
      </c>
      <c r="I642" t="s">
        <v>77</v>
      </c>
      <c r="J642" t="s">
        <v>43</v>
      </c>
      <c r="K642" t="s">
        <v>54</v>
      </c>
      <c r="L642" t="s">
        <v>269</v>
      </c>
      <c r="M642" t="s">
        <v>56</v>
      </c>
      <c r="N642" t="s">
        <v>215</v>
      </c>
      <c r="O642" t="s">
        <v>270</v>
      </c>
      <c r="P642">
        <v>1007</v>
      </c>
      <c r="Q642">
        <v>324</v>
      </c>
      <c r="R642">
        <v>14</v>
      </c>
      <c r="S642">
        <v>1331</v>
      </c>
      <c r="T642">
        <v>18634</v>
      </c>
      <c r="U642">
        <v>3.6006402597404502E-4</v>
      </c>
    </row>
    <row r="643" spans="1:21" x14ac:dyDescent="0.25">
      <c r="A643">
        <v>485</v>
      </c>
      <c r="B643" t="s">
        <v>930</v>
      </c>
      <c r="C643" s="1">
        <v>43643</v>
      </c>
      <c r="D643" s="1">
        <v>43648</v>
      </c>
      <c r="E643" t="s">
        <v>38</v>
      </c>
      <c r="F643" t="s">
        <v>75</v>
      </c>
      <c r="G643" t="s">
        <v>76</v>
      </c>
      <c r="H643" t="s">
        <v>41</v>
      </c>
      <c r="I643" t="s">
        <v>77</v>
      </c>
      <c r="J643" t="s">
        <v>43</v>
      </c>
      <c r="K643" t="s">
        <v>54</v>
      </c>
      <c r="L643" t="s">
        <v>421</v>
      </c>
      <c r="M643" t="s">
        <v>63</v>
      </c>
      <c r="N643" t="s">
        <v>245</v>
      </c>
      <c r="O643" t="s">
        <v>422</v>
      </c>
      <c r="P643">
        <v>1168</v>
      </c>
      <c r="Q643">
        <v>469</v>
      </c>
      <c r="R643">
        <v>7</v>
      </c>
      <c r="S643">
        <v>1637</v>
      </c>
      <c r="T643">
        <v>11459</v>
      </c>
      <c r="U643">
        <v>9.7295872973918812E-2</v>
      </c>
    </row>
    <row r="644" spans="1:21" x14ac:dyDescent="0.25">
      <c r="A644">
        <v>507</v>
      </c>
      <c r="B644" t="s">
        <v>952</v>
      </c>
      <c r="C644" s="1">
        <v>43668</v>
      </c>
      <c r="D644" s="1">
        <v>43674</v>
      </c>
      <c r="E644" t="s">
        <v>38</v>
      </c>
      <c r="F644" t="s">
        <v>75</v>
      </c>
      <c r="G644" t="s">
        <v>76</v>
      </c>
      <c r="H644" t="s">
        <v>41</v>
      </c>
      <c r="I644" t="s">
        <v>77</v>
      </c>
      <c r="J644" t="s">
        <v>43</v>
      </c>
      <c r="K644" t="s">
        <v>54</v>
      </c>
      <c r="L644" t="s">
        <v>78</v>
      </c>
      <c r="M644" t="s">
        <v>46</v>
      </c>
      <c r="N644" t="s">
        <v>47</v>
      </c>
      <c r="O644" t="s">
        <v>79</v>
      </c>
      <c r="P644">
        <v>545</v>
      </c>
      <c r="Q644">
        <v>191</v>
      </c>
      <c r="R644">
        <v>12</v>
      </c>
      <c r="S644">
        <v>736</v>
      </c>
      <c r="T644">
        <v>8832</v>
      </c>
      <c r="U644">
        <v>1.9454722574540667E-3</v>
      </c>
    </row>
    <row r="645" spans="1:21" x14ac:dyDescent="0.25">
      <c r="A645">
        <v>518</v>
      </c>
      <c r="B645" t="s">
        <v>963</v>
      </c>
      <c r="C645" s="1">
        <v>43682</v>
      </c>
      <c r="D645" s="1">
        <v>43683</v>
      </c>
      <c r="E645" t="s">
        <v>124</v>
      </c>
      <c r="F645" t="s">
        <v>75</v>
      </c>
      <c r="G645" t="s">
        <v>76</v>
      </c>
      <c r="H645" t="s">
        <v>41</v>
      </c>
      <c r="I645" t="s">
        <v>77</v>
      </c>
      <c r="J645" t="s">
        <v>43</v>
      </c>
      <c r="K645" t="s">
        <v>54</v>
      </c>
      <c r="L645" t="s">
        <v>545</v>
      </c>
      <c r="M645" t="s">
        <v>63</v>
      </c>
      <c r="N645" t="s">
        <v>546</v>
      </c>
      <c r="O645" t="s">
        <v>547</v>
      </c>
      <c r="P645">
        <v>43</v>
      </c>
      <c r="Q645">
        <v>18</v>
      </c>
      <c r="R645">
        <v>6</v>
      </c>
      <c r="S645">
        <v>61</v>
      </c>
      <c r="T645">
        <v>366</v>
      </c>
      <c r="U645">
        <v>1.8131974005256207E-2</v>
      </c>
    </row>
    <row r="646" spans="1:21" x14ac:dyDescent="0.25">
      <c r="A646">
        <v>526</v>
      </c>
      <c r="B646" t="s">
        <v>971</v>
      </c>
      <c r="C646" s="1">
        <v>43695</v>
      </c>
      <c r="D646" s="1">
        <v>43697</v>
      </c>
      <c r="E646" t="s">
        <v>50</v>
      </c>
      <c r="F646" t="s">
        <v>168</v>
      </c>
      <c r="G646" t="s">
        <v>169</v>
      </c>
      <c r="H646" t="s">
        <v>155</v>
      </c>
      <c r="I646" t="s">
        <v>77</v>
      </c>
      <c r="J646" t="s">
        <v>43</v>
      </c>
      <c r="K646" t="s">
        <v>54</v>
      </c>
      <c r="L646" t="s">
        <v>390</v>
      </c>
      <c r="M646" t="s">
        <v>46</v>
      </c>
      <c r="N646" t="s">
        <v>378</v>
      </c>
      <c r="O646" t="s">
        <v>391</v>
      </c>
      <c r="P646">
        <v>321</v>
      </c>
      <c r="Q646">
        <v>145</v>
      </c>
      <c r="R646">
        <v>7</v>
      </c>
      <c r="S646">
        <v>466</v>
      </c>
      <c r="T646">
        <v>3262</v>
      </c>
      <c r="U646">
        <v>0.13819469552503</v>
      </c>
    </row>
    <row r="647" spans="1:21" x14ac:dyDescent="0.25">
      <c r="A647">
        <v>539</v>
      </c>
      <c r="B647" t="s">
        <v>984</v>
      </c>
      <c r="C647" s="1">
        <v>43700</v>
      </c>
      <c r="D647" s="1">
        <v>43702</v>
      </c>
      <c r="E647" t="s">
        <v>50</v>
      </c>
      <c r="F647" t="s">
        <v>75</v>
      </c>
      <c r="G647" t="s">
        <v>76</v>
      </c>
      <c r="H647" t="s">
        <v>41</v>
      </c>
      <c r="I647" t="s">
        <v>77</v>
      </c>
      <c r="J647" t="s">
        <v>43</v>
      </c>
      <c r="K647" t="s">
        <v>54</v>
      </c>
      <c r="L647" t="s">
        <v>461</v>
      </c>
      <c r="M647" t="s">
        <v>63</v>
      </c>
      <c r="N647" t="s">
        <v>245</v>
      </c>
      <c r="O647" t="s">
        <v>462</v>
      </c>
      <c r="P647">
        <v>2549</v>
      </c>
      <c r="Q647">
        <v>384</v>
      </c>
      <c r="R647">
        <v>3</v>
      </c>
      <c r="S647">
        <v>2933</v>
      </c>
      <c r="T647">
        <v>8799</v>
      </c>
      <c r="U647">
        <v>0</v>
      </c>
    </row>
    <row r="648" spans="1:21" x14ac:dyDescent="0.25">
      <c r="A648">
        <v>546</v>
      </c>
      <c r="B648" t="s">
        <v>991</v>
      </c>
      <c r="C648" s="1">
        <v>43712</v>
      </c>
      <c r="D648" s="1">
        <v>43713</v>
      </c>
      <c r="E648" t="s">
        <v>124</v>
      </c>
      <c r="F648" t="s">
        <v>168</v>
      </c>
      <c r="G648" t="s">
        <v>169</v>
      </c>
      <c r="H648" t="s">
        <v>155</v>
      </c>
      <c r="I648" t="s">
        <v>77</v>
      </c>
      <c r="J648" t="s">
        <v>43</v>
      </c>
      <c r="K648" t="s">
        <v>54</v>
      </c>
      <c r="L648" t="s">
        <v>591</v>
      </c>
      <c r="M648" t="s">
        <v>63</v>
      </c>
      <c r="N648" t="s">
        <v>546</v>
      </c>
      <c r="O648" t="s">
        <v>592</v>
      </c>
      <c r="P648">
        <v>49</v>
      </c>
      <c r="Q648">
        <v>15</v>
      </c>
      <c r="R648">
        <v>13</v>
      </c>
      <c r="S648">
        <v>64</v>
      </c>
      <c r="T648">
        <v>832</v>
      </c>
      <c r="U648">
        <v>5.3592580787664035E-3</v>
      </c>
    </row>
    <row r="649" spans="1:21" x14ac:dyDescent="0.25">
      <c r="A649">
        <v>553</v>
      </c>
      <c r="B649" t="s">
        <v>998</v>
      </c>
      <c r="C649" s="1">
        <v>43719</v>
      </c>
      <c r="D649" s="1">
        <v>43722</v>
      </c>
      <c r="E649" t="s">
        <v>50</v>
      </c>
      <c r="F649" t="s">
        <v>494</v>
      </c>
      <c r="G649" t="s">
        <v>495</v>
      </c>
      <c r="H649" t="s">
        <v>69</v>
      </c>
      <c r="I649" t="s">
        <v>496</v>
      </c>
      <c r="J649" t="s">
        <v>43</v>
      </c>
      <c r="K649" t="s">
        <v>54</v>
      </c>
      <c r="L649" t="s">
        <v>497</v>
      </c>
      <c r="M649" t="s">
        <v>46</v>
      </c>
      <c r="N649" t="s">
        <v>425</v>
      </c>
      <c r="O649" t="s">
        <v>498</v>
      </c>
      <c r="P649">
        <v>4276</v>
      </c>
      <c r="Q649">
        <v>814</v>
      </c>
      <c r="R649">
        <v>9</v>
      </c>
      <c r="S649">
        <v>5090</v>
      </c>
      <c r="T649">
        <v>45810</v>
      </c>
      <c r="U649">
        <v>7.0000000000000007E-2</v>
      </c>
    </row>
    <row r="650" spans="1:21" x14ac:dyDescent="0.25">
      <c r="A650">
        <v>557</v>
      </c>
      <c r="B650" t="s">
        <v>1002</v>
      </c>
      <c r="C650" s="1">
        <v>43726</v>
      </c>
      <c r="D650" s="1">
        <v>43727</v>
      </c>
      <c r="E650" t="s">
        <v>124</v>
      </c>
      <c r="F650" t="s">
        <v>51</v>
      </c>
      <c r="G650" t="s">
        <v>52</v>
      </c>
      <c r="H650" t="s">
        <v>41</v>
      </c>
      <c r="I650" t="s">
        <v>53</v>
      </c>
      <c r="J650" t="s">
        <v>43</v>
      </c>
      <c r="K650" t="s">
        <v>54</v>
      </c>
      <c r="L650" t="s">
        <v>214</v>
      </c>
      <c r="M650" t="s">
        <v>56</v>
      </c>
      <c r="N650" t="s">
        <v>215</v>
      </c>
      <c r="O650" t="s">
        <v>216</v>
      </c>
      <c r="P650">
        <v>739</v>
      </c>
      <c r="Q650">
        <v>229</v>
      </c>
      <c r="R650">
        <v>9</v>
      </c>
      <c r="S650">
        <v>968</v>
      </c>
      <c r="T650">
        <v>8712</v>
      </c>
      <c r="U650">
        <v>0.18745176362629201</v>
      </c>
    </row>
    <row r="651" spans="1:21" x14ac:dyDescent="0.25">
      <c r="A651">
        <v>560</v>
      </c>
      <c r="B651" t="s">
        <v>1005</v>
      </c>
      <c r="C651" s="1">
        <v>43728</v>
      </c>
      <c r="D651" s="1">
        <v>43729</v>
      </c>
      <c r="E651" t="s">
        <v>124</v>
      </c>
      <c r="F651" t="s">
        <v>168</v>
      </c>
      <c r="G651" t="s">
        <v>169</v>
      </c>
      <c r="H651" t="s">
        <v>155</v>
      </c>
      <c r="I651" t="s">
        <v>77</v>
      </c>
      <c r="J651" t="s">
        <v>43</v>
      </c>
      <c r="K651" t="s">
        <v>54</v>
      </c>
      <c r="L651" t="s">
        <v>406</v>
      </c>
      <c r="M651" t="s">
        <v>46</v>
      </c>
      <c r="N651" t="s">
        <v>378</v>
      </c>
      <c r="O651" t="s">
        <v>407</v>
      </c>
      <c r="P651">
        <v>228</v>
      </c>
      <c r="Q651">
        <v>71</v>
      </c>
      <c r="R651">
        <v>6</v>
      </c>
      <c r="S651">
        <v>299</v>
      </c>
      <c r="T651">
        <v>1794</v>
      </c>
      <c r="U651">
        <v>5.2728114844557396E-2</v>
      </c>
    </row>
    <row r="652" spans="1:21" x14ac:dyDescent="0.25">
      <c r="A652">
        <v>562</v>
      </c>
      <c r="B652" t="s">
        <v>1007</v>
      </c>
      <c r="C652" s="1">
        <v>43730</v>
      </c>
      <c r="D652" s="1">
        <v>43735</v>
      </c>
      <c r="E652" t="s">
        <v>38</v>
      </c>
      <c r="F652" t="s">
        <v>75</v>
      </c>
      <c r="G652" t="s">
        <v>76</v>
      </c>
      <c r="H652" t="s">
        <v>41</v>
      </c>
      <c r="I652" t="s">
        <v>77</v>
      </c>
      <c r="J652" t="s">
        <v>43</v>
      </c>
      <c r="K652" t="s">
        <v>54</v>
      </c>
      <c r="L652" t="s">
        <v>542</v>
      </c>
      <c r="M652" t="s">
        <v>46</v>
      </c>
      <c r="N652" t="s">
        <v>524</v>
      </c>
      <c r="O652" t="s">
        <v>543</v>
      </c>
      <c r="P652">
        <v>473</v>
      </c>
      <c r="Q652">
        <v>91</v>
      </c>
      <c r="R652">
        <v>9</v>
      </c>
      <c r="S652">
        <v>564</v>
      </c>
      <c r="T652">
        <v>5076</v>
      </c>
      <c r="U652">
        <v>7.0000000000000007E-2</v>
      </c>
    </row>
    <row r="653" spans="1:21" x14ac:dyDescent="0.25">
      <c r="A653">
        <v>584</v>
      </c>
      <c r="B653" t="s">
        <v>1029</v>
      </c>
      <c r="C653" s="1">
        <v>43744</v>
      </c>
      <c r="D653" s="1">
        <v>43746</v>
      </c>
      <c r="E653" t="s">
        <v>81</v>
      </c>
      <c r="F653" t="s">
        <v>75</v>
      </c>
      <c r="G653" t="s">
        <v>76</v>
      </c>
      <c r="H653" t="s">
        <v>41</v>
      </c>
      <c r="I653" t="s">
        <v>77</v>
      </c>
      <c r="J653" t="s">
        <v>43</v>
      </c>
      <c r="K653" t="s">
        <v>54</v>
      </c>
      <c r="L653" t="s">
        <v>312</v>
      </c>
      <c r="M653" t="s">
        <v>56</v>
      </c>
      <c r="N653" t="s">
        <v>284</v>
      </c>
      <c r="O653" t="s">
        <v>313</v>
      </c>
      <c r="P653">
        <v>610</v>
      </c>
      <c r="Q653">
        <v>209</v>
      </c>
      <c r="R653">
        <v>17</v>
      </c>
      <c r="S653">
        <v>819</v>
      </c>
      <c r="T653">
        <v>13923</v>
      </c>
      <c r="U653">
        <v>6.0333194946508531E-2</v>
      </c>
    </row>
    <row r="654" spans="1:21" x14ac:dyDescent="0.25">
      <c r="A654">
        <v>586</v>
      </c>
      <c r="B654" t="s">
        <v>1031</v>
      </c>
      <c r="C654" s="1">
        <v>43746</v>
      </c>
      <c r="D654" s="1">
        <v>43747</v>
      </c>
      <c r="E654" t="s">
        <v>81</v>
      </c>
      <c r="F654" t="s">
        <v>51</v>
      </c>
      <c r="G654" t="s">
        <v>52</v>
      </c>
      <c r="H654" t="s">
        <v>41</v>
      </c>
      <c r="I654" t="s">
        <v>53</v>
      </c>
      <c r="J654" t="s">
        <v>43</v>
      </c>
      <c r="K654" t="s">
        <v>54</v>
      </c>
      <c r="L654" t="s">
        <v>377</v>
      </c>
      <c r="M654" t="s">
        <v>46</v>
      </c>
      <c r="N654" t="s">
        <v>378</v>
      </c>
      <c r="O654" t="s">
        <v>379</v>
      </c>
      <c r="P654">
        <v>260</v>
      </c>
      <c r="Q654">
        <v>103</v>
      </c>
      <c r="R654">
        <v>16</v>
      </c>
      <c r="S654">
        <v>363</v>
      </c>
      <c r="T654">
        <v>5808</v>
      </c>
      <c r="U654">
        <v>9.7644162819940469E-2</v>
      </c>
    </row>
    <row r="655" spans="1:21" x14ac:dyDescent="0.25">
      <c r="A655">
        <v>603</v>
      </c>
      <c r="B655" t="s">
        <v>1048</v>
      </c>
      <c r="C655" s="1">
        <v>43766</v>
      </c>
      <c r="D655" s="1">
        <v>43767</v>
      </c>
      <c r="E655" t="s">
        <v>124</v>
      </c>
      <c r="F655" t="s">
        <v>168</v>
      </c>
      <c r="G655" t="s">
        <v>169</v>
      </c>
      <c r="H655" t="s">
        <v>155</v>
      </c>
      <c r="I655" t="s">
        <v>77</v>
      </c>
      <c r="J655" t="s">
        <v>43</v>
      </c>
      <c r="K655" t="s">
        <v>54</v>
      </c>
      <c r="L655" t="s">
        <v>355</v>
      </c>
      <c r="M655" t="s">
        <v>46</v>
      </c>
      <c r="N655" t="s">
        <v>325</v>
      </c>
      <c r="O655" t="s">
        <v>356</v>
      </c>
      <c r="P655">
        <v>784</v>
      </c>
      <c r="Q655">
        <v>362</v>
      </c>
      <c r="R655">
        <v>10</v>
      </c>
      <c r="S655">
        <v>1146</v>
      </c>
      <c r="T655">
        <v>11460</v>
      </c>
      <c r="U655">
        <v>6.6050213552582532E-2</v>
      </c>
    </row>
    <row r="656" spans="1:21" x14ac:dyDescent="0.25">
      <c r="A656">
        <v>611</v>
      </c>
      <c r="B656" t="s">
        <v>1056</v>
      </c>
      <c r="C656" s="1">
        <v>43776</v>
      </c>
      <c r="D656" s="1">
        <v>43781</v>
      </c>
      <c r="E656" t="s">
        <v>38</v>
      </c>
      <c r="F656" t="s">
        <v>51</v>
      </c>
      <c r="G656" t="s">
        <v>52</v>
      </c>
      <c r="H656" t="s">
        <v>41</v>
      </c>
      <c r="I656" t="s">
        <v>53</v>
      </c>
      <c r="J656" t="s">
        <v>43</v>
      </c>
      <c r="K656" t="s">
        <v>54</v>
      </c>
      <c r="L656" t="s">
        <v>500</v>
      </c>
      <c r="M656" t="s">
        <v>56</v>
      </c>
      <c r="N656" t="s">
        <v>284</v>
      </c>
      <c r="O656" t="s">
        <v>501</v>
      </c>
      <c r="P656">
        <v>383</v>
      </c>
      <c r="Q656">
        <v>66</v>
      </c>
      <c r="R656">
        <v>6</v>
      </c>
      <c r="S656">
        <v>449</v>
      </c>
      <c r="T656">
        <v>2694</v>
      </c>
      <c r="U656">
        <v>0</v>
      </c>
    </row>
    <row r="657" spans="1:21" x14ac:dyDescent="0.25">
      <c r="A657">
        <v>615</v>
      </c>
      <c r="B657" t="s">
        <v>1060</v>
      </c>
      <c r="C657" s="1">
        <v>43778</v>
      </c>
      <c r="D657" s="1">
        <v>43779</v>
      </c>
      <c r="E657" t="s">
        <v>124</v>
      </c>
      <c r="F657" t="s">
        <v>75</v>
      </c>
      <c r="G657" t="s">
        <v>76</v>
      </c>
      <c r="H657" t="s">
        <v>41</v>
      </c>
      <c r="I657" t="s">
        <v>77</v>
      </c>
      <c r="J657" t="s">
        <v>43</v>
      </c>
      <c r="K657" t="s">
        <v>54</v>
      </c>
      <c r="L657" t="s">
        <v>476</v>
      </c>
      <c r="M657" t="s">
        <v>56</v>
      </c>
      <c r="N657" t="s">
        <v>284</v>
      </c>
      <c r="O657" t="s">
        <v>477</v>
      </c>
      <c r="P657">
        <v>836</v>
      </c>
      <c r="Q657">
        <v>293</v>
      </c>
      <c r="R657">
        <v>7</v>
      </c>
      <c r="S657">
        <v>1129</v>
      </c>
      <c r="T657">
        <v>7903</v>
      </c>
      <c r="U657">
        <v>0</v>
      </c>
    </row>
    <row r="658" spans="1:21" x14ac:dyDescent="0.25">
      <c r="A658">
        <v>624</v>
      </c>
      <c r="B658" t="s">
        <v>1069</v>
      </c>
      <c r="C658" s="1">
        <v>43788</v>
      </c>
      <c r="D658" s="1">
        <v>43791</v>
      </c>
      <c r="E658" t="s">
        <v>50</v>
      </c>
      <c r="F658" t="s">
        <v>51</v>
      </c>
      <c r="G658" t="s">
        <v>52</v>
      </c>
      <c r="H658" t="s">
        <v>41</v>
      </c>
      <c r="I658" t="s">
        <v>53</v>
      </c>
      <c r="J658" t="s">
        <v>43</v>
      </c>
      <c r="K658" t="s">
        <v>54</v>
      </c>
      <c r="L658" t="s">
        <v>371</v>
      </c>
      <c r="M658" t="s">
        <v>56</v>
      </c>
      <c r="N658" t="s">
        <v>284</v>
      </c>
      <c r="O658" t="s">
        <v>372</v>
      </c>
      <c r="P658">
        <v>598</v>
      </c>
      <c r="Q658">
        <v>258</v>
      </c>
      <c r="R658">
        <v>14</v>
      </c>
      <c r="S658">
        <v>856</v>
      </c>
      <c r="T658">
        <v>11984</v>
      </c>
      <c r="U658">
        <v>6.6921759665500916E-2</v>
      </c>
    </row>
    <row r="659" spans="1:21" x14ac:dyDescent="0.25">
      <c r="A659">
        <v>639</v>
      </c>
      <c r="B659" t="s">
        <v>1084</v>
      </c>
      <c r="C659" s="1">
        <v>43802</v>
      </c>
      <c r="D659" s="1">
        <v>43803</v>
      </c>
      <c r="E659" t="s">
        <v>124</v>
      </c>
      <c r="F659" t="s">
        <v>168</v>
      </c>
      <c r="G659" t="s">
        <v>169</v>
      </c>
      <c r="H659" t="s">
        <v>155</v>
      </c>
      <c r="I659" t="s">
        <v>77</v>
      </c>
      <c r="J659" t="s">
        <v>43</v>
      </c>
      <c r="K659" t="s">
        <v>54</v>
      </c>
      <c r="L659" t="s">
        <v>482</v>
      </c>
      <c r="M659" t="s">
        <v>56</v>
      </c>
      <c r="N659" t="s">
        <v>284</v>
      </c>
      <c r="O659" t="s">
        <v>483</v>
      </c>
      <c r="P659">
        <v>466</v>
      </c>
      <c r="Q659">
        <v>178</v>
      </c>
      <c r="R659">
        <v>6</v>
      </c>
      <c r="S659">
        <v>644</v>
      </c>
      <c r="T659">
        <v>3864</v>
      </c>
      <c r="U659">
        <v>0.12899201981493566</v>
      </c>
    </row>
    <row r="660" spans="1:21" x14ac:dyDescent="0.25">
      <c r="A660">
        <v>640</v>
      </c>
      <c r="B660" t="s">
        <v>1085</v>
      </c>
      <c r="C660" s="1">
        <v>43804</v>
      </c>
      <c r="D660" s="1">
        <v>43809</v>
      </c>
      <c r="E660" t="s">
        <v>38</v>
      </c>
      <c r="F660" t="s">
        <v>168</v>
      </c>
      <c r="G660" t="s">
        <v>169</v>
      </c>
      <c r="H660" t="s">
        <v>155</v>
      </c>
      <c r="I660" t="s">
        <v>77</v>
      </c>
      <c r="J660" t="s">
        <v>43</v>
      </c>
      <c r="K660" t="s">
        <v>54</v>
      </c>
      <c r="L660" t="s">
        <v>555</v>
      </c>
      <c r="M660" t="s">
        <v>46</v>
      </c>
      <c r="N660" t="s">
        <v>524</v>
      </c>
      <c r="O660" t="s">
        <v>556</v>
      </c>
      <c r="P660">
        <v>711</v>
      </c>
      <c r="Q660">
        <v>307</v>
      </c>
      <c r="R660">
        <v>8</v>
      </c>
      <c r="S660">
        <v>1018</v>
      </c>
      <c r="T660">
        <v>8144</v>
      </c>
      <c r="U660">
        <v>1.6027433109487756E-2</v>
      </c>
    </row>
    <row r="661" spans="1:21" x14ac:dyDescent="0.25">
      <c r="A661">
        <v>648</v>
      </c>
      <c r="B661" t="s">
        <v>1093</v>
      </c>
      <c r="C661" s="1">
        <v>43811</v>
      </c>
      <c r="D661" s="1">
        <v>43813</v>
      </c>
      <c r="E661" t="s">
        <v>81</v>
      </c>
      <c r="F661" t="s">
        <v>75</v>
      </c>
      <c r="G661" t="s">
        <v>76</v>
      </c>
      <c r="H661" t="s">
        <v>41</v>
      </c>
      <c r="I661" t="s">
        <v>77</v>
      </c>
      <c r="J661" t="s">
        <v>43</v>
      </c>
      <c r="K661" t="s">
        <v>54</v>
      </c>
      <c r="L661" t="s">
        <v>536</v>
      </c>
      <c r="M661" t="s">
        <v>63</v>
      </c>
      <c r="N661" t="s">
        <v>520</v>
      </c>
      <c r="O661" t="s">
        <v>537</v>
      </c>
      <c r="P661">
        <v>1882</v>
      </c>
      <c r="Q661">
        <v>434</v>
      </c>
      <c r="R661">
        <v>4</v>
      </c>
      <c r="S661">
        <v>2316</v>
      </c>
      <c r="T661">
        <v>9264</v>
      </c>
      <c r="U661">
        <v>0.01</v>
      </c>
    </row>
    <row r="662" spans="1:21" x14ac:dyDescent="0.25">
      <c r="A662">
        <v>659</v>
      </c>
      <c r="B662" t="s">
        <v>1104</v>
      </c>
      <c r="C662" s="1">
        <v>43821</v>
      </c>
      <c r="D662" s="1">
        <v>43823</v>
      </c>
      <c r="E662" t="s">
        <v>81</v>
      </c>
      <c r="F662" t="s">
        <v>168</v>
      </c>
      <c r="G662" t="s">
        <v>169</v>
      </c>
      <c r="H662" t="s">
        <v>155</v>
      </c>
      <c r="I662" t="s">
        <v>77</v>
      </c>
      <c r="J662" t="s">
        <v>43</v>
      </c>
      <c r="K662" t="s">
        <v>54</v>
      </c>
      <c r="L662" t="s">
        <v>297</v>
      </c>
      <c r="M662" t="s">
        <v>56</v>
      </c>
      <c r="N662" t="s">
        <v>284</v>
      </c>
      <c r="O662" t="s">
        <v>298</v>
      </c>
      <c r="P662">
        <v>553</v>
      </c>
      <c r="Q662">
        <v>227</v>
      </c>
      <c r="R662">
        <v>8</v>
      </c>
      <c r="S662">
        <v>780</v>
      </c>
      <c r="T662">
        <v>6240</v>
      </c>
      <c r="U662">
        <v>3.9849019772274299E-2</v>
      </c>
    </row>
    <row r="663" spans="1:21" x14ac:dyDescent="0.25">
      <c r="A663">
        <v>663</v>
      </c>
      <c r="B663" t="s">
        <v>1108</v>
      </c>
      <c r="C663" s="1">
        <v>43829</v>
      </c>
      <c r="D663" s="1">
        <v>43830</v>
      </c>
      <c r="E663" t="s">
        <v>124</v>
      </c>
      <c r="F663" t="s">
        <v>51</v>
      </c>
      <c r="G663" t="s">
        <v>52</v>
      </c>
      <c r="H663" t="s">
        <v>41</v>
      </c>
      <c r="I663" t="s">
        <v>53</v>
      </c>
      <c r="J663" t="s">
        <v>43</v>
      </c>
      <c r="K663" t="s">
        <v>54</v>
      </c>
      <c r="L663" t="s">
        <v>269</v>
      </c>
      <c r="M663" t="s">
        <v>56</v>
      </c>
      <c r="N663" t="s">
        <v>215</v>
      </c>
      <c r="O663" t="s">
        <v>270</v>
      </c>
      <c r="P663">
        <v>1007</v>
      </c>
      <c r="Q663">
        <v>324</v>
      </c>
      <c r="R663">
        <v>14</v>
      </c>
      <c r="S663">
        <v>1331</v>
      </c>
      <c r="T663">
        <v>18634</v>
      </c>
      <c r="U663">
        <v>3.6006402597404502E-4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71"/>
  <sheetViews>
    <sheetView topLeftCell="A38" workbookViewId="0">
      <selection activeCell="B44" sqref="B44"/>
    </sheetView>
  </sheetViews>
  <sheetFormatPr defaultRowHeight="15" x14ac:dyDescent="0.25"/>
  <cols>
    <col min="1" max="1" width="13.140625" customWidth="1"/>
    <col min="2" max="2" width="12.5703125" customWidth="1"/>
    <col min="3" max="3" width="15.5703125" customWidth="1"/>
    <col min="4" max="4" width="29.7109375" bestFit="1" customWidth="1"/>
    <col min="7" max="7" width="13.140625" customWidth="1"/>
    <col min="8" max="8" width="12.5703125" customWidth="1"/>
    <col min="9" max="9" width="15.5703125" customWidth="1"/>
    <col min="10" max="10" width="12.5703125" customWidth="1"/>
    <col min="11" max="11" width="9.140625" customWidth="1"/>
  </cols>
  <sheetData>
    <row r="6" spans="1:8" x14ac:dyDescent="0.25">
      <c r="A6" s="10" t="s">
        <v>1115</v>
      </c>
      <c r="B6" t="s">
        <v>1117</v>
      </c>
      <c r="G6" s="10" t="s">
        <v>1115</v>
      </c>
      <c r="H6" t="s">
        <v>1117</v>
      </c>
    </row>
    <row r="7" spans="1:8" x14ac:dyDescent="0.25">
      <c r="A7" s="11" t="s">
        <v>71</v>
      </c>
      <c r="B7" s="12">
        <v>30280</v>
      </c>
      <c r="G7" s="11" t="s">
        <v>41</v>
      </c>
      <c r="H7" s="12">
        <v>84965</v>
      </c>
    </row>
    <row r="8" spans="1:8" x14ac:dyDescent="0.25">
      <c r="A8" s="11" t="s">
        <v>141</v>
      </c>
      <c r="B8" s="12">
        <v>11957</v>
      </c>
      <c r="G8" s="11" t="s">
        <v>155</v>
      </c>
      <c r="H8" s="12">
        <v>114510</v>
      </c>
    </row>
    <row r="9" spans="1:8" x14ac:dyDescent="0.25">
      <c r="A9" s="11" t="s">
        <v>104</v>
      </c>
      <c r="B9" s="12">
        <v>14354</v>
      </c>
      <c r="G9" s="11" t="s">
        <v>69</v>
      </c>
      <c r="H9" s="12">
        <v>23647</v>
      </c>
    </row>
    <row r="10" spans="1:8" x14ac:dyDescent="0.25">
      <c r="A10" s="11" t="s">
        <v>207</v>
      </c>
      <c r="B10" s="12">
        <v>10867</v>
      </c>
      <c r="G10" s="11" t="s">
        <v>1116</v>
      </c>
      <c r="H10" s="12">
        <v>223122</v>
      </c>
    </row>
    <row r="11" spans="1:8" x14ac:dyDescent="0.25">
      <c r="A11" s="11" t="s">
        <v>128</v>
      </c>
      <c r="B11" s="12">
        <v>27744</v>
      </c>
    </row>
    <row r="12" spans="1:8" x14ac:dyDescent="0.25">
      <c r="A12" s="11" t="s">
        <v>44</v>
      </c>
      <c r="B12" s="12">
        <v>48892</v>
      </c>
    </row>
    <row r="13" spans="1:8" x14ac:dyDescent="0.25">
      <c r="A13" s="11" t="s">
        <v>120</v>
      </c>
      <c r="B13" s="12">
        <v>11455</v>
      </c>
    </row>
    <row r="14" spans="1:8" x14ac:dyDescent="0.25">
      <c r="A14" s="11" t="s">
        <v>91</v>
      </c>
      <c r="B14" s="12">
        <v>14386</v>
      </c>
    </row>
    <row r="15" spans="1:8" x14ac:dyDescent="0.25">
      <c r="A15" s="11" t="s">
        <v>185</v>
      </c>
      <c r="B15" s="12">
        <v>25255</v>
      </c>
    </row>
    <row r="16" spans="1:8" x14ac:dyDescent="0.25">
      <c r="A16" s="11" t="s">
        <v>54</v>
      </c>
      <c r="B16" s="12">
        <v>27932</v>
      </c>
    </row>
    <row r="17" spans="1:10" x14ac:dyDescent="0.25">
      <c r="A17" s="11" t="s">
        <v>1116</v>
      </c>
      <c r="B17" s="12">
        <v>223122</v>
      </c>
    </row>
    <row r="24" spans="1:10" x14ac:dyDescent="0.25">
      <c r="A24" s="10" t="s">
        <v>1115</v>
      </c>
      <c r="B24" t="s">
        <v>1121</v>
      </c>
      <c r="C24" t="s">
        <v>1120</v>
      </c>
      <c r="G24" s="10" t="s">
        <v>1115</v>
      </c>
      <c r="H24" t="s">
        <v>1121</v>
      </c>
      <c r="I24" t="s">
        <v>1120</v>
      </c>
      <c r="J24" t="s">
        <v>1117</v>
      </c>
    </row>
    <row r="25" spans="1:10" x14ac:dyDescent="0.25">
      <c r="A25" s="11" t="s">
        <v>47</v>
      </c>
      <c r="B25" s="12">
        <v>471821</v>
      </c>
      <c r="C25" s="12">
        <v>29364</v>
      </c>
      <c r="G25" s="13">
        <v>43106</v>
      </c>
      <c r="H25" s="12">
        <v>53244</v>
      </c>
      <c r="I25" s="12">
        <v>6159</v>
      </c>
      <c r="J25" s="12">
        <v>1776</v>
      </c>
    </row>
    <row r="26" spans="1:10" x14ac:dyDescent="0.25">
      <c r="A26" s="11" t="s">
        <v>64</v>
      </c>
      <c r="B26" s="12">
        <v>182888</v>
      </c>
      <c r="C26" s="12">
        <v>13408</v>
      </c>
      <c r="G26" s="13">
        <v>43110</v>
      </c>
      <c r="H26" s="12">
        <v>10020</v>
      </c>
      <c r="I26" s="12">
        <v>660</v>
      </c>
      <c r="J26" s="12">
        <v>217</v>
      </c>
    </row>
    <row r="27" spans="1:10" x14ac:dyDescent="0.25">
      <c r="A27" s="11" t="s">
        <v>227</v>
      </c>
      <c r="B27" s="12">
        <v>178267</v>
      </c>
      <c r="C27" s="12">
        <v>10626</v>
      </c>
      <c r="G27" s="13">
        <v>43113</v>
      </c>
      <c r="H27" s="12">
        <v>37974</v>
      </c>
      <c r="I27" s="12">
        <v>5045</v>
      </c>
      <c r="J27" s="12">
        <v>1601</v>
      </c>
    </row>
    <row r="28" spans="1:10" x14ac:dyDescent="0.25">
      <c r="A28" s="11" t="s">
        <v>325</v>
      </c>
      <c r="B28" s="12">
        <v>218385</v>
      </c>
      <c r="C28" s="12">
        <v>18581</v>
      </c>
      <c r="G28" s="13">
        <v>43115</v>
      </c>
      <c r="H28" s="12">
        <v>7008</v>
      </c>
      <c r="I28" s="12">
        <v>435</v>
      </c>
      <c r="J28" s="12">
        <v>149</v>
      </c>
    </row>
    <row r="29" spans="1:10" x14ac:dyDescent="0.25">
      <c r="A29" s="11" t="s">
        <v>245</v>
      </c>
      <c r="B29" s="12">
        <v>887160</v>
      </c>
      <c r="C29" s="12">
        <v>100870</v>
      </c>
      <c r="G29" s="13">
        <v>43120</v>
      </c>
      <c r="H29" s="12">
        <v>47293</v>
      </c>
      <c r="I29" s="12">
        <v>4719</v>
      </c>
      <c r="J29" s="12">
        <v>1518</v>
      </c>
    </row>
    <row r="30" spans="1:10" x14ac:dyDescent="0.25">
      <c r="A30" s="11" t="s">
        <v>215</v>
      </c>
      <c r="B30" s="12">
        <v>441140</v>
      </c>
      <c r="C30" s="12">
        <v>34421</v>
      </c>
      <c r="G30" s="13">
        <v>43121</v>
      </c>
      <c r="H30" s="12">
        <v>4600</v>
      </c>
      <c r="I30" s="12">
        <v>1728</v>
      </c>
      <c r="J30" s="12">
        <v>572</v>
      </c>
    </row>
    <row r="31" spans="1:10" x14ac:dyDescent="0.25">
      <c r="A31" s="11" t="s">
        <v>57</v>
      </c>
      <c r="B31" s="12">
        <v>1224368</v>
      </c>
      <c r="C31" s="12">
        <v>120573</v>
      </c>
      <c r="G31" s="13">
        <v>43126</v>
      </c>
      <c r="H31" s="12">
        <v>55789</v>
      </c>
      <c r="I31" s="12">
        <v>6125</v>
      </c>
      <c r="J31" s="12">
        <v>2492</v>
      </c>
    </row>
    <row r="32" spans="1:10" x14ac:dyDescent="0.25">
      <c r="A32" s="11" t="s">
        <v>520</v>
      </c>
      <c r="B32" s="12">
        <v>59998</v>
      </c>
      <c r="C32" s="12">
        <v>9134</v>
      </c>
      <c r="G32" s="13">
        <v>43133</v>
      </c>
      <c r="H32" s="12">
        <v>8376</v>
      </c>
      <c r="I32" s="12">
        <v>1098</v>
      </c>
      <c r="J32" s="12">
        <v>298</v>
      </c>
    </row>
    <row r="33" spans="1:10" x14ac:dyDescent="0.25">
      <c r="A33" s="11" t="s">
        <v>378</v>
      </c>
      <c r="B33" s="12">
        <v>156369</v>
      </c>
      <c r="C33" s="12">
        <v>14188</v>
      </c>
      <c r="G33" s="13">
        <v>43137</v>
      </c>
      <c r="H33" s="12">
        <v>11070</v>
      </c>
      <c r="I33" s="12">
        <v>657</v>
      </c>
      <c r="J33" s="12">
        <v>191</v>
      </c>
    </row>
    <row r="34" spans="1:10" x14ac:dyDescent="0.25">
      <c r="A34" s="11" t="s">
        <v>284</v>
      </c>
      <c r="B34" s="12">
        <v>894663</v>
      </c>
      <c r="C34" s="12">
        <v>74072</v>
      </c>
      <c r="G34" s="13">
        <v>43142</v>
      </c>
      <c r="H34" s="12">
        <v>14553</v>
      </c>
      <c r="I34" s="12">
        <v>1159</v>
      </c>
      <c r="J34" s="12">
        <v>384</v>
      </c>
    </row>
    <row r="35" spans="1:10" x14ac:dyDescent="0.25">
      <c r="A35" s="11" t="s">
        <v>425</v>
      </c>
      <c r="B35" s="12">
        <v>2001334</v>
      </c>
      <c r="C35" s="12">
        <v>245511</v>
      </c>
      <c r="G35" s="13">
        <v>43162</v>
      </c>
      <c r="H35" s="12">
        <v>5110</v>
      </c>
      <c r="I35" s="12">
        <v>314</v>
      </c>
      <c r="J35" s="12">
        <v>51</v>
      </c>
    </row>
    <row r="36" spans="1:10" x14ac:dyDescent="0.25">
      <c r="A36" s="11" t="s">
        <v>546</v>
      </c>
      <c r="B36" s="12">
        <v>29574</v>
      </c>
      <c r="C36" s="12">
        <v>2298</v>
      </c>
      <c r="G36" s="13">
        <v>43163</v>
      </c>
      <c r="H36" s="12">
        <v>7530</v>
      </c>
      <c r="I36" s="12">
        <v>469</v>
      </c>
      <c r="J36" s="12">
        <v>173</v>
      </c>
    </row>
    <row r="37" spans="1:10" x14ac:dyDescent="0.25">
      <c r="A37" s="11" t="s">
        <v>524</v>
      </c>
      <c r="B37" s="12">
        <v>252970</v>
      </c>
      <c r="C37" s="12">
        <v>18318</v>
      </c>
      <c r="G37" s="13">
        <v>43170</v>
      </c>
      <c r="H37" s="12">
        <v>19346</v>
      </c>
      <c r="I37" s="12">
        <v>1682</v>
      </c>
      <c r="J37" s="12">
        <v>610</v>
      </c>
    </row>
    <row r="38" spans="1:10" x14ac:dyDescent="0.25">
      <c r="A38" s="11" t="s">
        <v>1116</v>
      </c>
      <c r="B38" s="12">
        <v>6998937</v>
      </c>
      <c r="C38" s="12">
        <v>691364</v>
      </c>
      <c r="G38" s="13">
        <v>43173</v>
      </c>
      <c r="H38" s="12">
        <v>9907</v>
      </c>
      <c r="I38" s="12">
        <v>1053</v>
      </c>
      <c r="J38" s="12">
        <v>376</v>
      </c>
    </row>
    <row r="39" spans="1:10" x14ac:dyDescent="0.25">
      <c r="G39" s="13">
        <v>43174</v>
      </c>
      <c r="H39" s="12">
        <v>24422</v>
      </c>
      <c r="I39" s="12">
        <v>2123</v>
      </c>
      <c r="J39" s="12">
        <v>695</v>
      </c>
    </row>
    <row r="40" spans="1:10" x14ac:dyDescent="0.25">
      <c r="G40" s="13">
        <v>43175</v>
      </c>
      <c r="H40" s="12">
        <v>8140</v>
      </c>
      <c r="I40" s="12">
        <v>1163</v>
      </c>
      <c r="J40" s="12">
        <v>465</v>
      </c>
    </row>
    <row r="41" spans="1:10" x14ac:dyDescent="0.25">
      <c r="G41" s="13">
        <v>43176</v>
      </c>
      <c r="H41" s="12">
        <v>34037</v>
      </c>
      <c r="I41" s="12">
        <v>3228</v>
      </c>
      <c r="J41" s="12">
        <v>1144</v>
      </c>
    </row>
    <row r="42" spans="1:10" x14ac:dyDescent="0.25">
      <c r="G42" s="13">
        <v>43177</v>
      </c>
      <c r="H42" s="12">
        <v>44386</v>
      </c>
      <c r="I42" s="12">
        <v>5042</v>
      </c>
      <c r="J42" s="12">
        <v>1732</v>
      </c>
    </row>
    <row r="43" spans="1:10" x14ac:dyDescent="0.25">
      <c r="G43" s="13">
        <v>43178</v>
      </c>
      <c r="H43" s="12">
        <v>35825</v>
      </c>
      <c r="I43" s="12">
        <v>4002</v>
      </c>
      <c r="J43" s="12">
        <v>1216</v>
      </c>
    </row>
    <row r="44" spans="1:10" x14ac:dyDescent="0.25">
      <c r="A44" t="s">
        <v>1121</v>
      </c>
      <c r="B44" t="s">
        <v>1120</v>
      </c>
      <c r="C44" t="s">
        <v>1117</v>
      </c>
      <c r="G44" s="13">
        <v>43180</v>
      </c>
      <c r="H44" s="12">
        <v>50326</v>
      </c>
      <c r="I44" s="12">
        <v>5073</v>
      </c>
      <c r="J44" s="12">
        <v>1744</v>
      </c>
    </row>
    <row r="45" spans="1:10" x14ac:dyDescent="0.25">
      <c r="A45" s="12">
        <v>6998937</v>
      </c>
      <c r="B45" s="12">
        <v>691364</v>
      </c>
      <c r="C45" s="12">
        <v>223122</v>
      </c>
      <c r="G45" s="13">
        <v>43181</v>
      </c>
      <c r="H45" s="12">
        <v>8100</v>
      </c>
      <c r="I45" s="12">
        <v>1701</v>
      </c>
      <c r="J45" s="12">
        <v>411</v>
      </c>
    </row>
    <row r="46" spans="1:10" x14ac:dyDescent="0.25">
      <c r="G46" s="13">
        <v>43182</v>
      </c>
      <c r="H46" s="12">
        <v>2620</v>
      </c>
      <c r="I46" s="12">
        <v>1007</v>
      </c>
      <c r="J46" s="12">
        <v>303</v>
      </c>
    </row>
    <row r="47" spans="1:10" x14ac:dyDescent="0.25">
      <c r="G47" s="13">
        <v>43190</v>
      </c>
      <c r="H47" s="12">
        <v>23521</v>
      </c>
      <c r="I47" s="12">
        <v>1324</v>
      </c>
      <c r="J47" s="12">
        <v>435</v>
      </c>
    </row>
    <row r="48" spans="1:10" x14ac:dyDescent="0.25">
      <c r="G48" s="13">
        <v>43192</v>
      </c>
      <c r="H48" s="12">
        <v>17431</v>
      </c>
      <c r="I48" s="12">
        <v>1175</v>
      </c>
      <c r="J48" s="12">
        <v>436</v>
      </c>
    </row>
    <row r="49" spans="1:10" x14ac:dyDescent="0.25">
      <c r="G49" s="13">
        <v>43194</v>
      </c>
      <c r="H49" s="12">
        <v>12914</v>
      </c>
      <c r="I49" s="12">
        <v>2217</v>
      </c>
      <c r="J49" s="12">
        <v>520</v>
      </c>
    </row>
    <row r="50" spans="1:10" x14ac:dyDescent="0.25">
      <c r="A50" s="10" t="s">
        <v>1115</v>
      </c>
      <c r="B50" t="s">
        <v>1117</v>
      </c>
      <c r="C50" t="s">
        <v>1120</v>
      </c>
      <c r="D50" t="s">
        <v>1121</v>
      </c>
      <c r="G50" s="13">
        <v>43195</v>
      </c>
      <c r="H50" s="12">
        <v>29228</v>
      </c>
      <c r="I50" s="12">
        <v>6736</v>
      </c>
      <c r="J50" s="12">
        <v>1635</v>
      </c>
    </row>
    <row r="51" spans="1:10" x14ac:dyDescent="0.25">
      <c r="A51" s="11" t="s">
        <v>1122</v>
      </c>
      <c r="B51" s="12">
        <v>81706</v>
      </c>
      <c r="C51" s="12">
        <v>239334</v>
      </c>
      <c r="D51" s="12">
        <v>2356113</v>
      </c>
      <c r="G51" s="13">
        <v>43197</v>
      </c>
      <c r="H51" s="12">
        <v>41788</v>
      </c>
      <c r="I51" s="12">
        <v>7203</v>
      </c>
      <c r="J51" s="12">
        <v>2393</v>
      </c>
    </row>
    <row r="52" spans="1:10" x14ac:dyDescent="0.25">
      <c r="A52" s="11" t="s">
        <v>1123</v>
      </c>
      <c r="B52" s="12">
        <v>141416</v>
      </c>
      <c r="C52" s="12">
        <v>452030</v>
      </c>
      <c r="D52" s="12">
        <v>4642824</v>
      </c>
      <c r="G52" s="13">
        <v>43198</v>
      </c>
      <c r="H52" s="12">
        <v>8338</v>
      </c>
      <c r="I52" s="12">
        <v>626</v>
      </c>
      <c r="J52" s="12">
        <v>132</v>
      </c>
    </row>
    <row r="53" spans="1:10" x14ac:dyDescent="0.25">
      <c r="A53" s="11" t="s">
        <v>1116</v>
      </c>
      <c r="B53" s="12">
        <v>223122</v>
      </c>
      <c r="C53" s="12">
        <v>691364</v>
      </c>
      <c r="D53" s="12">
        <v>6998937</v>
      </c>
      <c r="G53" s="13">
        <v>43201</v>
      </c>
      <c r="H53" s="12">
        <v>37519</v>
      </c>
      <c r="I53" s="12">
        <v>4684</v>
      </c>
      <c r="J53" s="12">
        <v>1835</v>
      </c>
    </row>
    <row r="54" spans="1:10" x14ac:dyDescent="0.25">
      <c r="G54" s="13">
        <v>43206</v>
      </c>
      <c r="H54" s="12">
        <v>9468</v>
      </c>
      <c r="I54" s="12">
        <v>536</v>
      </c>
      <c r="J54" s="12">
        <v>253</v>
      </c>
    </row>
    <row r="55" spans="1:10" x14ac:dyDescent="0.25">
      <c r="G55" s="13">
        <v>43209</v>
      </c>
      <c r="H55" s="12">
        <v>19172</v>
      </c>
      <c r="I55" s="12">
        <v>1222</v>
      </c>
      <c r="J55" s="12">
        <v>599</v>
      </c>
    </row>
    <row r="56" spans="1:10" x14ac:dyDescent="0.25">
      <c r="G56" s="13">
        <v>43211</v>
      </c>
      <c r="H56" s="12">
        <v>3156</v>
      </c>
      <c r="I56" s="12">
        <v>519</v>
      </c>
      <c r="J56" s="12">
        <v>270</v>
      </c>
    </row>
    <row r="57" spans="1:10" x14ac:dyDescent="0.25">
      <c r="G57" s="13">
        <v>43215</v>
      </c>
      <c r="H57" s="12">
        <v>6492</v>
      </c>
      <c r="I57" s="12">
        <v>819</v>
      </c>
      <c r="J57" s="12">
        <v>263</v>
      </c>
    </row>
    <row r="58" spans="1:10" x14ac:dyDescent="0.25">
      <c r="G58" s="13">
        <v>43219</v>
      </c>
      <c r="H58" s="12">
        <v>52524</v>
      </c>
      <c r="I58" s="12">
        <v>10790</v>
      </c>
      <c r="J58" s="12">
        <v>4323</v>
      </c>
    </row>
    <row r="59" spans="1:10" x14ac:dyDescent="0.25">
      <c r="G59" s="13">
        <v>43220</v>
      </c>
      <c r="H59" s="12">
        <v>18488</v>
      </c>
      <c r="I59" s="12">
        <v>4546</v>
      </c>
      <c r="J59" s="12">
        <v>1530</v>
      </c>
    </row>
    <row r="60" spans="1:10" x14ac:dyDescent="0.25">
      <c r="G60" s="13">
        <v>43222</v>
      </c>
      <c r="H60" s="12">
        <v>5674</v>
      </c>
      <c r="I60" s="12">
        <v>3940</v>
      </c>
      <c r="J60" s="12">
        <v>1734</v>
      </c>
    </row>
    <row r="61" spans="1:10" x14ac:dyDescent="0.25">
      <c r="G61" s="13">
        <v>43225</v>
      </c>
      <c r="H61" s="12">
        <v>29264</v>
      </c>
      <c r="I61" s="12">
        <v>6836</v>
      </c>
      <c r="J61" s="12">
        <v>2585</v>
      </c>
    </row>
    <row r="62" spans="1:10" x14ac:dyDescent="0.25">
      <c r="G62" s="13">
        <v>43229</v>
      </c>
      <c r="H62" s="12">
        <v>11876</v>
      </c>
      <c r="I62" s="12">
        <v>753</v>
      </c>
      <c r="J62" s="12">
        <v>179</v>
      </c>
    </row>
    <row r="63" spans="1:10" x14ac:dyDescent="0.25">
      <c r="G63" s="13">
        <v>43233</v>
      </c>
      <c r="H63" s="12">
        <v>4335</v>
      </c>
      <c r="I63" s="12">
        <v>1412</v>
      </c>
      <c r="J63" s="12">
        <v>323</v>
      </c>
    </row>
    <row r="64" spans="1:10" x14ac:dyDescent="0.25">
      <c r="G64" s="13">
        <v>43234</v>
      </c>
      <c r="H64" s="12">
        <v>2820</v>
      </c>
      <c r="I64" s="12">
        <v>447</v>
      </c>
      <c r="J64" s="12">
        <v>117</v>
      </c>
    </row>
    <row r="65" spans="7:10" x14ac:dyDescent="0.25">
      <c r="G65" s="13">
        <v>43239</v>
      </c>
      <c r="H65" s="12">
        <v>88</v>
      </c>
      <c r="I65" s="12">
        <v>31</v>
      </c>
      <c r="J65" s="12">
        <v>13</v>
      </c>
    </row>
    <row r="66" spans="7:10" x14ac:dyDescent="0.25">
      <c r="G66" s="13">
        <v>43241</v>
      </c>
      <c r="H66" s="12">
        <v>2557</v>
      </c>
      <c r="I66" s="12">
        <v>180</v>
      </c>
      <c r="J66" s="12">
        <v>59</v>
      </c>
    </row>
    <row r="67" spans="7:10" x14ac:dyDescent="0.25">
      <c r="G67" s="13">
        <v>43242</v>
      </c>
      <c r="H67" s="12">
        <v>1645</v>
      </c>
      <c r="I67" s="12">
        <v>442</v>
      </c>
      <c r="J67" s="12">
        <v>131</v>
      </c>
    </row>
    <row r="68" spans="7:10" x14ac:dyDescent="0.25">
      <c r="G68" s="13">
        <v>43250</v>
      </c>
      <c r="H68" s="12">
        <v>684</v>
      </c>
      <c r="I68" s="12">
        <v>42</v>
      </c>
      <c r="J68" s="12">
        <v>15</v>
      </c>
    </row>
    <row r="69" spans="7:10" x14ac:dyDescent="0.25">
      <c r="G69" s="13">
        <v>43251</v>
      </c>
      <c r="H69" s="12">
        <v>10286</v>
      </c>
      <c r="I69" s="12">
        <v>610</v>
      </c>
      <c r="J69" s="12">
        <v>122</v>
      </c>
    </row>
    <row r="70" spans="7:10" x14ac:dyDescent="0.25">
      <c r="G70" s="13">
        <v>43252</v>
      </c>
      <c r="H70" s="12">
        <v>1003</v>
      </c>
      <c r="I70" s="12">
        <v>89</v>
      </c>
      <c r="J70" s="12">
        <v>39</v>
      </c>
    </row>
    <row r="71" spans="7:10" x14ac:dyDescent="0.25">
      <c r="G71" s="13">
        <v>43253</v>
      </c>
      <c r="H71" s="12">
        <v>2414</v>
      </c>
      <c r="I71" s="12">
        <v>441</v>
      </c>
      <c r="J71" s="12">
        <v>142</v>
      </c>
    </row>
    <row r="72" spans="7:10" x14ac:dyDescent="0.25">
      <c r="G72" s="13">
        <v>43257</v>
      </c>
      <c r="H72" s="12">
        <v>7766</v>
      </c>
      <c r="I72" s="12">
        <v>475</v>
      </c>
      <c r="J72" s="12">
        <v>152</v>
      </c>
    </row>
    <row r="73" spans="7:10" x14ac:dyDescent="0.25">
      <c r="G73" s="13">
        <v>43259</v>
      </c>
      <c r="H73" s="12">
        <v>576</v>
      </c>
      <c r="I73" s="12">
        <v>34</v>
      </c>
      <c r="J73" s="12">
        <v>14</v>
      </c>
    </row>
    <row r="74" spans="7:10" x14ac:dyDescent="0.25">
      <c r="G74" s="13">
        <v>43260</v>
      </c>
      <c r="H74" s="12">
        <v>1606</v>
      </c>
      <c r="I74" s="12">
        <v>631</v>
      </c>
      <c r="J74" s="12">
        <v>172</v>
      </c>
    </row>
    <row r="75" spans="7:10" x14ac:dyDescent="0.25">
      <c r="G75" s="13">
        <v>43272</v>
      </c>
      <c r="H75" s="12">
        <v>13091</v>
      </c>
      <c r="I75" s="12">
        <v>1134</v>
      </c>
      <c r="J75" s="12">
        <v>353</v>
      </c>
    </row>
    <row r="76" spans="7:10" x14ac:dyDescent="0.25">
      <c r="G76" s="13">
        <v>43282</v>
      </c>
      <c r="H76" s="12">
        <v>484</v>
      </c>
      <c r="I76" s="12">
        <v>31</v>
      </c>
      <c r="J76" s="12">
        <v>13</v>
      </c>
    </row>
    <row r="77" spans="7:10" x14ac:dyDescent="0.25">
      <c r="G77" s="13">
        <v>43283</v>
      </c>
      <c r="H77" s="12">
        <v>12890</v>
      </c>
      <c r="I77" s="12">
        <v>967</v>
      </c>
      <c r="J77" s="12">
        <v>386</v>
      </c>
    </row>
    <row r="78" spans="7:10" x14ac:dyDescent="0.25">
      <c r="G78" s="13">
        <v>43285</v>
      </c>
      <c r="H78" s="12">
        <v>54617</v>
      </c>
      <c r="I78" s="12">
        <v>4372</v>
      </c>
      <c r="J78" s="12">
        <v>1348</v>
      </c>
    </row>
    <row r="79" spans="7:10" x14ac:dyDescent="0.25">
      <c r="G79" s="13">
        <v>43286</v>
      </c>
      <c r="H79" s="12">
        <v>25384</v>
      </c>
      <c r="I79" s="12">
        <v>2165</v>
      </c>
      <c r="J79" s="12">
        <v>687</v>
      </c>
    </row>
    <row r="80" spans="7:10" x14ac:dyDescent="0.25">
      <c r="G80" s="13">
        <v>43288</v>
      </c>
      <c r="H80" s="12">
        <v>6648</v>
      </c>
      <c r="I80" s="12">
        <v>1994</v>
      </c>
      <c r="J80" s="12">
        <v>541</v>
      </c>
    </row>
    <row r="81" spans="7:10" x14ac:dyDescent="0.25">
      <c r="G81" s="13">
        <v>43291</v>
      </c>
      <c r="H81" s="12">
        <v>3641</v>
      </c>
      <c r="I81" s="12">
        <v>254</v>
      </c>
      <c r="J81" s="12">
        <v>77</v>
      </c>
    </row>
    <row r="82" spans="7:10" x14ac:dyDescent="0.25">
      <c r="G82" s="13">
        <v>43292</v>
      </c>
      <c r="H82" s="12">
        <v>74910</v>
      </c>
      <c r="I82" s="12">
        <v>4970</v>
      </c>
      <c r="J82" s="12">
        <v>1840</v>
      </c>
    </row>
    <row r="83" spans="7:10" x14ac:dyDescent="0.25">
      <c r="G83" s="13">
        <v>43294</v>
      </c>
      <c r="H83" s="12">
        <v>3470</v>
      </c>
      <c r="I83" s="12">
        <v>582</v>
      </c>
      <c r="J83" s="12">
        <v>112</v>
      </c>
    </row>
    <row r="84" spans="7:10" x14ac:dyDescent="0.25">
      <c r="G84" s="13">
        <v>43296</v>
      </c>
      <c r="H84" s="12">
        <v>20363</v>
      </c>
      <c r="I84" s="12">
        <v>2155</v>
      </c>
      <c r="J84" s="12">
        <v>754</v>
      </c>
    </row>
    <row r="85" spans="7:10" x14ac:dyDescent="0.25">
      <c r="G85" s="13">
        <v>43298</v>
      </c>
      <c r="H85" s="12">
        <v>572</v>
      </c>
      <c r="I85" s="12">
        <v>31</v>
      </c>
      <c r="J85" s="12">
        <v>13</v>
      </c>
    </row>
    <row r="86" spans="7:10" x14ac:dyDescent="0.25">
      <c r="G86" s="13">
        <v>43299</v>
      </c>
      <c r="H86" s="12">
        <v>10618</v>
      </c>
      <c r="I86" s="12">
        <v>1972</v>
      </c>
      <c r="J86" s="12">
        <v>612</v>
      </c>
    </row>
    <row r="87" spans="7:10" x14ac:dyDescent="0.25">
      <c r="G87" s="13">
        <v>43300</v>
      </c>
      <c r="H87" s="12">
        <v>5044</v>
      </c>
      <c r="I87" s="12">
        <v>1840</v>
      </c>
      <c r="J87" s="12">
        <v>682</v>
      </c>
    </row>
    <row r="88" spans="7:10" x14ac:dyDescent="0.25">
      <c r="G88" s="13">
        <v>43301</v>
      </c>
      <c r="H88" s="12">
        <v>17304</v>
      </c>
      <c r="I88" s="12">
        <v>1175</v>
      </c>
      <c r="J88" s="12">
        <v>434</v>
      </c>
    </row>
    <row r="89" spans="7:10" x14ac:dyDescent="0.25">
      <c r="G89" s="13">
        <v>43302</v>
      </c>
      <c r="H89" s="12">
        <v>13500</v>
      </c>
      <c r="I89" s="12">
        <v>2344</v>
      </c>
      <c r="J89" s="12">
        <v>875</v>
      </c>
    </row>
    <row r="90" spans="7:10" x14ac:dyDescent="0.25">
      <c r="G90" s="13">
        <v>43307</v>
      </c>
      <c r="H90" s="12">
        <v>22731</v>
      </c>
      <c r="I90" s="12">
        <v>2212</v>
      </c>
      <c r="J90" s="12">
        <v>734</v>
      </c>
    </row>
    <row r="91" spans="7:10" x14ac:dyDescent="0.25">
      <c r="G91" s="13">
        <v>43310</v>
      </c>
      <c r="H91" s="12">
        <v>8142</v>
      </c>
      <c r="I91" s="12">
        <v>1938</v>
      </c>
      <c r="J91" s="12">
        <v>776</v>
      </c>
    </row>
    <row r="92" spans="7:10" x14ac:dyDescent="0.25">
      <c r="G92" s="13">
        <v>43313</v>
      </c>
      <c r="H92" s="12">
        <v>2684</v>
      </c>
      <c r="I92" s="12">
        <v>180</v>
      </c>
      <c r="J92" s="12">
        <v>64</v>
      </c>
    </row>
    <row r="93" spans="7:10" x14ac:dyDescent="0.25">
      <c r="G93" s="13">
        <v>43314</v>
      </c>
      <c r="H93" s="12">
        <v>3384</v>
      </c>
      <c r="I93" s="12">
        <v>447</v>
      </c>
      <c r="J93" s="12">
        <v>117</v>
      </c>
    </row>
    <row r="94" spans="7:10" x14ac:dyDescent="0.25">
      <c r="G94" s="13">
        <v>43316</v>
      </c>
      <c r="H94" s="12">
        <v>5805</v>
      </c>
      <c r="I94" s="12">
        <v>290</v>
      </c>
      <c r="J94" s="12">
        <v>97</v>
      </c>
    </row>
    <row r="95" spans="7:10" x14ac:dyDescent="0.25">
      <c r="G95" s="13">
        <v>43317</v>
      </c>
      <c r="H95" s="12">
        <v>1536</v>
      </c>
      <c r="I95" s="12">
        <v>280</v>
      </c>
      <c r="J95" s="12">
        <v>104</v>
      </c>
    </row>
    <row r="96" spans="7:10" x14ac:dyDescent="0.25">
      <c r="G96" s="13">
        <v>43318</v>
      </c>
      <c r="H96" s="12">
        <v>21068</v>
      </c>
      <c r="I96" s="12">
        <v>1125</v>
      </c>
      <c r="J96" s="12">
        <v>277</v>
      </c>
    </row>
    <row r="97" spans="7:10" x14ac:dyDescent="0.25">
      <c r="G97" s="13">
        <v>43321</v>
      </c>
      <c r="H97" s="12">
        <v>19020</v>
      </c>
      <c r="I97" s="12">
        <v>1234</v>
      </c>
      <c r="J97" s="12">
        <v>257</v>
      </c>
    </row>
    <row r="98" spans="7:10" x14ac:dyDescent="0.25">
      <c r="G98" s="13">
        <v>43323</v>
      </c>
      <c r="H98" s="12">
        <v>3773</v>
      </c>
      <c r="I98" s="12">
        <v>290</v>
      </c>
      <c r="J98" s="12">
        <v>53</v>
      </c>
    </row>
    <row r="99" spans="7:10" x14ac:dyDescent="0.25">
      <c r="G99" s="13">
        <v>43326</v>
      </c>
      <c r="H99" s="12">
        <v>4056</v>
      </c>
      <c r="I99" s="12">
        <v>230</v>
      </c>
      <c r="J99" s="12">
        <v>82</v>
      </c>
    </row>
    <row r="100" spans="7:10" x14ac:dyDescent="0.25">
      <c r="G100" s="13">
        <v>43327</v>
      </c>
      <c r="H100" s="12">
        <v>195</v>
      </c>
      <c r="I100" s="12">
        <v>32</v>
      </c>
      <c r="J100" s="12">
        <v>7</v>
      </c>
    </row>
    <row r="101" spans="7:10" x14ac:dyDescent="0.25">
      <c r="G101" s="13">
        <v>43329</v>
      </c>
      <c r="H101" s="12">
        <v>13872</v>
      </c>
      <c r="I101" s="12">
        <v>630</v>
      </c>
      <c r="J101" s="12">
        <v>186</v>
      </c>
    </row>
    <row r="102" spans="7:10" x14ac:dyDescent="0.25">
      <c r="G102" s="13">
        <v>43330</v>
      </c>
      <c r="H102" s="12">
        <v>5854</v>
      </c>
      <c r="I102" s="12">
        <v>691</v>
      </c>
      <c r="J102" s="12">
        <v>198</v>
      </c>
    </row>
    <row r="103" spans="7:10" x14ac:dyDescent="0.25">
      <c r="G103" s="13">
        <v>43333</v>
      </c>
      <c r="H103" s="12">
        <v>19728</v>
      </c>
      <c r="I103" s="12">
        <v>1158</v>
      </c>
      <c r="J103" s="12">
        <v>386</v>
      </c>
    </row>
    <row r="104" spans="7:10" x14ac:dyDescent="0.25">
      <c r="G104" s="13">
        <v>43334</v>
      </c>
      <c r="H104" s="12">
        <v>1764</v>
      </c>
      <c r="I104" s="12">
        <v>501</v>
      </c>
      <c r="J104" s="12">
        <v>87</v>
      </c>
    </row>
    <row r="105" spans="7:10" x14ac:dyDescent="0.25">
      <c r="G105" s="13">
        <v>43342</v>
      </c>
      <c r="H105" s="12">
        <v>11876</v>
      </c>
      <c r="I105" s="12">
        <v>1965</v>
      </c>
      <c r="J105" s="12">
        <v>1004</v>
      </c>
    </row>
    <row r="106" spans="7:10" x14ac:dyDescent="0.25">
      <c r="G106" s="13">
        <v>43343</v>
      </c>
      <c r="H106" s="12">
        <v>31293</v>
      </c>
      <c r="I106" s="12">
        <v>1467</v>
      </c>
      <c r="J106" s="12">
        <v>646</v>
      </c>
    </row>
    <row r="107" spans="7:10" x14ac:dyDescent="0.25">
      <c r="G107" s="13">
        <v>43345</v>
      </c>
      <c r="H107" s="12">
        <v>2002</v>
      </c>
      <c r="I107" s="12">
        <v>1668</v>
      </c>
      <c r="J107" s="12">
        <v>334</v>
      </c>
    </row>
    <row r="108" spans="7:10" x14ac:dyDescent="0.25">
      <c r="G108" s="13">
        <v>43347</v>
      </c>
      <c r="H108" s="12">
        <v>13464</v>
      </c>
      <c r="I108" s="12">
        <v>1267</v>
      </c>
      <c r="J108" s="12">
        <v>416</v>
      </c>
    </row>
    <row r="109" spans="7:10" x14ac:dyDescent="0.25">
      <c r="G109" s="13">
        <v>43348</v>
      </c>
      <c r="H109" s="12">
        <v>4239</v>
      </c>
      <c r="I109" s="12">
        <v>1703</v>
      </c>
      <c r="J109" s="12">
        <v>566</v>
      </c>
    </row>
    <row r="110" spans="7:10" x14ac:dyDescent="0.25">
      <c r="G110" s="13">
        <v>43349</v>
      </c>
      <c r="H110" s="12">
        <v>40771</v>
      </c>
      <c r="I110" s="12">
        <v>4938</v>
      </c>
      <c r="J110" s="12">
        <v>1215</v>
      </c>
    </row>
    <row r="111" spans="7:10" x14ac:dyDescent="0.25">
      <c r="G111" s="13">
        <v>43352</v>
      </c>
      <c r="H111" s="12">
        <v>82014</v>
      </c>
      <c r="I111" s="12">
        <v>5621</v>
      </c>
      <c r="J111" s="12">
        <v>1989</v>
      </c>
    </row>
    <row r="112" spans="7:10" x14ac:dyDescent="0.25">
      <c r="G112" s="13">
        <v>43354</v>
      </c>
      <c r="H112" s="12">
        <v>15641</v>
      </c>
      <c r="I112" s="12">
        <v>1173</v>
      </c>
      <c r="J112" s="12">
        <v>402</v>
      </c>
    </row>
    <row r="113" spans="7:10" x14ac:dyDescent="0.25">
      <c r="G113" s="13">
        <v>43356</v>
      </c>
      <c r="H113" s="12">
        <v>850</v>
      </c>
      <c r="I113" s="12">
        <v>638</v>
      </c>
      <c r="J113" s="12">
        <v>212</v>
      </c>
    </row>
    <row r="114" spans="7:10" x14ac:dyDescent="0.25">
      <c r="G114" s="13">
        <v>43359</v>
      </c>
      <c r="H114" s="12">
        <v>45204</v>
      </c>
      <c r="I114" s="12">
        <v>2742</v>
      </c>
      <c r="J114" s="12">
        <v>1025</v>
      </c>
    </row>
    <row r="115" spans="7:10" x14ac:dyDescent="0.25">
      <c r="G115" s="13">
        <v>43363</v>
      </c>
      <c r="H115" s="12">
        <v>5523</v>
      </c>
      <c r="I115" s="12">
        <v>519</v>
      </c>
      <c r="J115" s="12">
        <v>270</v>
      </c>
    </row>
    <row r="116" spans="7:10" x14ac:dyDescent="0.25">
      <c r="G116" s="13">
        <v>43364</v>
      </c>
      <c r="H116" s="12">
        <v>86758</v>
      </c>
      <c r="I116" s="12">
        <v>4490</v>
      </c>
      <c r="J116" s="12">
        <v>1703</v>
      </c>
    </row>
    <row r="117" spans="7:10" x14ac:dyDescent="0.25">
      <c r="G117" s="13">
        <v>43374</v>
      </c>
      <c r="H117" s="12">
        <v>6450</v>
      </c>
      <c r="I117" s="12">
        <v>302</v>
      </c>
      <c r="J117" s="12">
        <v>128</v>
      </c>
    </row>
    <row r="118" spans="7:10" x14ac:dyDescent="0.25">
      <c r="G118" s="13">
        <v>43375</v>
      </c>
      <c r="H118" s="12">
        <v>23489</v>
      </c>
      <c r="I118" s="12">
        <v>3447</v>
      </c>
      <c r="J118" s="12">
        <v>1134</v>
      </c>
    </row>
    <row r="119" spans="7:10" x14ac:dyDescent="0.25">
      <c r="G119" s="13">
        <v>43377</v>
      </c>
      <c r="H119" s="12">
        <v>8656</v>
      </c>
      <c r="I119" s="12">
        <v>819</v>
      </c>
      <c r="J119" s="12">
        <v>263</v>
      </c>
    </row>
    <row r="120" spans="7:10" x14ac:dyDescent="0.25">
      <c r="G120" s="13">
        <v>43378</v>
      </c>
      <c r="H120" s="12">
        <v>1617</v>
      </c>
      <c r="I120" s="12">
        <v>964</v>
      </c>
      <c r="J120" s="12">
        <v>246</v>
      </c>
    </row>
    <row r="121" spans="7:10" x14ac:dyDescent="0.25">
      <c r="G121" s="13">
        <v>43379</v>
      </c>
      <c r="H121" s="12">
        <v>75245</v>
      </c>
      <c r="I121" s="12">
        <v>4370</v>
      </c>
      <c r="J121" s="12">
        <v>1868</v>
      </c>
    </row>
    <row r="122" spans="7:10" x14ac:dyDescent="0.25">
      <c r="G122" s="13">
        <v>43384</v>
      </c>
      <c r="H122" s="12">
        <v>5128</v>
      </c>
      <c r="I122" s="12">
        <v>421</v>
      </c>
      <c r="J122" s="12">
        <v>139</v>
      </c>
    </row>
    <row r="123" spans="7:10" x14ac:dyDescent="0.25">
      <c r="G123" s="13">
        <v>43390</v>
      </c>
      <c r="H123" s="12">
        <v>1374</v>
      </c>
      <c r="I123" s="12">
        <v>381</v>
      </c>
      <c r="J123" s="12">
        <v>77</v>
      </c>
    </row>
    <row r="124" spans="7:10" x14ac:dyDescent="0.25">
      <c r="G124" s="13">
        <v>43391</v>
      </c>
      <c r="H124" s="12">
        <v>6322</v>
      </c>
      <c r="I124" s="12">
        <v>1229</v>
      </c>
      <c r="J124" s="12">
        <v>275</v>
      </c>
    </row>
    <row r="125" spans="7:10" x14ac:dyDescent="0.25">
      <c r="G125" s="13">
        <v>43392</v>
      </c>
      <c r="H125" s="12">
        <v>3420</v>
      </c>
      <c r="I125" s="12">
        <v>256</v>
      </c>
      <c r="J125" s="12">
        <v>86</v>
      </c>
    </row>
    <row r="126" spans="7:10" x14ac:dyDescent="0.25">
      <c r="G126" s="13">
        <v>43394</v>
      </c>
      <c r="H126" s="12">
        <v>70407</v>
      </c>
      <c r="I126" s="12">
        <v>3019</v>
      </c>
      <c r="J126" s="12">
        <v>1299</v>
      </c>
    </row>
    <row r="127" spans="7:10" x14ac:dyDescent="0.25">
      <c r="G127" s="13">
        <v>43395</v>
      </c>
      <c r="H127" s="12">
        <v>2592</v>
      </c>
      <c r="I127" s="12">
        <v>996</v>
      </c>
      <c r="J127" s="12">
        <v>300</v>
      </c>
    </row>
    <row r="128" spans="7:10" x14ac:dyDescent="0.25">
      <c r="G128" s="13">
        <v>43398</v>
      </c>
      <c r="H128" s="12">
        <v>1794</v>
      </c>
      <c r="I128" s="12">
        <v>240</v>
      </c>
      <c r="J128" s="12">
        <v>59</v>
      </c>
    </row>
    <row r="129" spans="7:10" x14ac:dyDescent="0.25">
      <c r="G129" s="13">
        <v>43404</v>
      </c>
      <c r="H129" s="12">
        <v>30860</v>
      </c>
      <c r="I129" s="12">
        <v>1535</v>
      </c>
      <c r="J129" s="12">
        <v>349</v>
      </c>
    </row>
    <row r="130" spans="7:10" x14ac:dyDescent="0.25">
      <c r="G130" s="13">
        <v>43405</v>
      </c>
      <c r="H130" s="12">
        <v>488</v>
      </c>
      <c r="I130" s="12">
        <v>180</v>
      </c>
      <c r="J130" s="12">
        <v>64</v>
      </c>
    </row>
    <row r="131" spans="7:10" x14ac:dyDescent="0.25">
      <c r="G131" s="13">
        <v>43406</v>
      </c>
      <c r="H131" s="12">
        <v>18916</v>
      </c>
      <c r="I131" s="12">
        <v>1163</v>
      </c>
      <c r="J131" s="12">
        <v>320</v>
      </c>
    </row>
    <row r="132" spans="7:10" x14ac:dyDescent="0.25">
      <c r="G132" s="13">
        <v>43408</v>
      </c>
      <c r="H132" s="12">
        <v>3900</v>
      </c>
      <c r="I132" s="12">
        <v>1100</v>
      </c>
      <c r="J132" s="12">
        <v>200</v>
      </c>
    </row>
    <row r="133" spans="7:10" x14ac:dyDescent="0.25">
      <c r="G133" s="13">
        <v>43410</v>
      </c>
      <c r="H133" s="12">
        <v>10582</v>
      </c>
      <c r="I133" s="12">
        <v>650</v>
      </c>
      <c r="J133" s="12">
        <v>312</v>
      </c>
    </row>
    <row r="134" spans="7:10" x14ac:dyDescent="0.25">
      <c r="G134" s="13">
        <v>43411</v>
      </c>
      <c r="H134" s="12">
        <v>14066</v>
      </c>
      <c r="I134" s="12">
        <v>819</v>
      </c>
      <c r="J134" s="12">
        <v>263</v>
      </c>
    </row>
    <row r="135" spans="7:10" x14ac:dyDescent="0.25">
      <c r="G135" s="13">
        <v>43413</v>
      </c>
      <c r="H135" s="12">
        <v>72856</v>
      </c>
      <c r="I135" s="12">
        <v>3770</v>
      </c>
      <c r="J135" s="12">
        <v>1434</v>
      </c>
    </row>
    <row r="136" spans="7:10" x14ac:dyDescent="0.25">
      <c r="G136" s="13">
        <v>43415</v>
      </c>
      <c r="H136" s="12">
        <v>18209</v>
      </c>
      <c r="I136" s="12">
        <v>3201</v>
      </c>
      <c r="J136" s="12">
        <v>1064</v>
      </c>
    </row>
    <row r="137" spans="7:10" x14ac:dyDescent="0.25">
      <c r="G137" s="13">
        <v>43419</v>
      </c>
      <c r="H137" s="12">
        <v>12617</v>
      </c>
      <c r="I137" s="12">
        <v>823</v>
      </c>
      <c r="J137" s="12">
        <v>234</v>
      </c>
    </row>
    <row r="138" spans="7:10" x14ac:dyDescent="0.25">
      <c r="G138" s="13">
        <v>43420</v>
      </c>
      <c r="H138" s="12">
        <v>4380</v>
      </c>
      <c r="I138" s="12">
        <v>314</v>
      </c>
      <c r="J138" s="12">
        <v>51</v>
      </c>
    </row>
    <row r="139" spans="7:10" x14ac:dyDescent="0.25">
      <c r="G139" s="13">
        <v>43423</v>
      </c>
      <c r="H139" s="12">
        <v>848</v>
      </c>
      <c r="I139" s="12">
        <v>150</v>
      </c>
      <c r="J139" s="12">
        <v>62</v>
      </c>
    </row>
    <row r="140" spans="7:10" x14ac:dyDescent="0.25">
      <c r="G140" s="13">
        <v>43424</v>
      </c>
      <c r="H140" s="12">
        <v>930</v>
      </c>
      <c r="I140" s="12">
        <v>44</v>
      </c>
      <c r="J140" s="12">
        <v>18</v>
      </c>
    </row>
    <row r="141" spans="7:10" x14ac:dyDescent="0.25">
      <c r="G141" s="13">
        <v>43425</v>
      </c>
      <c r="H141" s="12">
        <v>6549</v>
      </c>
      <c r="I141" s="12">
        <v>977</v>
      </c>
      <c r="J141" s="12">
        <v>360</v>
      </c>
    </row>
    <row r="142" spans="7:10" x14ac:dyDescent="0.25">
      <c r="G142" s="13">
        <v>43426</v>
      </c>
      <c r="H142" s="12">
        <v>4603</v>
      </c>
      <c r="I142" s="12">
        <v>1471</v>
      </c>
      <c r="J142" s="12">
        <v>649</v>
      </c>
    </row>
    <row r="143" spans="7:10" x14ac:dyDescent="0.25">
      <c r="G143" s="13">
        <v>43430</v>
      </c>
      <c r="H143" s="12">
        <v>3020</v>
      </c>
      <c r="I143" s="12">
        <v>482</v>
      </c>
      <c r="J143" s="12">
        <v>122</v>
      </c>
    </row>
    <row r="144" spans="7:10" x14ac:dyDescent="0.25">
      <c r="G144" s="13">
        <v>43434</v>
      </c>
      <c r="H144" s="12">
        <v>8856</v>
      </c>
      <c r="I144" s="12">
        <v>571</v>
      </c>
      <c r="J144" s="12">
        <v>167</v>
      </c>
    </row>
    <row r="145" spans="7:10" x14ac:dyDescent="0.25">
      <c r="G145" s="13">
        <v>43435</v>
      </c>
      <c r="H145" s="12">
        <v>16086</v>
      </c>
      <c r="I145" s="12">
        <v>992</v>
      </c>
      <c r="J145" s="12">
        <v>413</v>
      </c>
    </row>
    <row r="146" spans="7:10" x14ac:dyDescent="0.25">
      <c r="G146" s="13">
        <v>43438</v>
      </c>
      <c r="H146" s="12">
        <v>3510</v>
      </c>
      <c r="I146" s="12">
        <v>503</v>
      </c>
      <c r="J146" s="12">
        <v>211</v>
      </c>
    </row>
    <row r="147" spans="7:10" x14ac:dyDescent="0.25">
      <c r="G147" s="13">
        <v>43442</v>
      </c>
      <c r="H147" s="12">
        <v>81720</v>
      </c>
      <c r="I147" s="12">
        <v>4970</v>
      </c>
      <c r="J147" s="12">
        <v>1840</v>
      </c>
    </row>
    <row r="148" spans="7:10" x14ac:dyDescent="0.25">
      <c r="G148" s="13">
        <v>43445</v>
      </c>
      <c r="H148" s="12">
        <v>15748</v>
      </c>
      <c r="I148" s="12">
        <v>5180</v>
      </c>
      <c r="J148" s="12">
        <v>2172</v>
      </c>
    </row>
    <row r="149" spans="7:10" x14ac:dyDescent="0.25">
      <c r="G149" s="13">
        <v>43447</v>
      </c>
      <c r="H149" s="12">
        <v>1546</v>
      </c>
      <c r="I149" s="12">
        <v>1085</v>
      </c>
      <c r="J149" s="12">
        <v>461</v>
      </c>
    </row>
    <row r="150" spans="7:10" x14ac:dyDescent="0.25">
      <c r="G150" s="13">
        <v>43448</v>
      </c>
      <c r="H150" s="12">
        <v>144</v>
      </c>
      <c r="I150" s="12">
        <v>34</v>
      </c>
      <c r="J150" s="12">
        <v>14</v>
      </c>
    </row>
    <row r="151" spans="7:10" x14ac:dyDescent="0.25">
      <c r="G151" s="13">
        <v>43452</v>
      </c>
      <c r="H151" s="12">
        <v>75677</v>
      </c>
      <c r="I151" s="12">
        <v>4460</v>
      </c>
      <c r="J151" s="12">
        <v>1762</v>
      </c>
    </row>
    <row r="152" spans="7:10" x14ac:dyDescent="0.25">
      <c r="G152" s="13">
        <v>43453</v>
      </c>
      <c r="H152" s="12">
        <v>37702</v>
      </c>
      <c r="I152" s="12">
        <v>2601</v>
      </c>
      <c r="J152" s="12">
        <v>941</v>
      </c>
    </row>
    <row r="153" spans="7:10" x14ac:dyDescent="0.25">
      <c r="G153" s="13">
        <v>43454</v>
      </c>
      <c r="H153" s="12">
        <v>91058</v>
      </c>
      <c r="I153" s="12">
        <v>4819</v>
      </c>
      <c r="J153" s="12">
        <v>1291</v>
      </c>
    </row>
    <row r="154" spans="7:10" x14ac:dyDescent="0.25">
      <c r="G154" s="13">
        <v>43455</v>
      </c>
      <c r="H154" s="12">
        <v>6192</v>
      </c>
      <c r="I154" s="12">
        <v>727</v>
      </c>
      <c r="J154" s="12">
        <v>293</v>
      </c>
    </row>
    <row r="155" spans="7:10" x14ac:dyDescent="0.25">
      <c r="G155" s="13">
        <v>43459</v>
      </c>
      <c r="H155" s="12">
        <v>10464</v>
      </c>
      <c r="I155" s="12">
        <v>1452</v>
      </c>
      <c r="J155" s="12">
        <v>292</v>
      </c>
    </row>
    <row r="156" spans="7:10" x14ac:dyDescent="0.25">
      <c r="G156" s="13">
        <v>43464</v>
      </c>
      <c r="H156" s="12">
        <v>1796</v>
      </c>
      <c r="I156" s="12">
        <v>623</v>
      </c>
      <c r="J156" s="12">
        <v>275</v>
      </c>
    </row>
    <row r="157" spans="7:10" x14ac:dyDescent="0.25">
      <c r="G157" s="13">
        <v>43465</v>
      </c>
      <c r="H157" s="12">
        <v>14698</v>
      </c>
      <c r="I157" s="12">
        <v>783</v>
      </c>
      <c r="J157" s="12">
        <v>146</v>
      </c>
    </row>
    <row r="158" spans="7:10" x14ac:dyDescent="0.25">
      <c r="G158" s="13">
        <v>43467</v>
      </c>
      <c r="H158" s="12">
        <v>65745</v>
      </c>
      <c r="I158" s="12">
        <v>6535</v>
      </c>
      <c r="J158" s="12">
        <v>2405</v>
      </c>
    </row>
    <row r="159" spans="7:10" x14ac:dyDescent="0.25">
      <c r="G159" s="13">
        <v>43471</v>
      </c>
      <c r="H159" s="12">
        <v>3330</v>
      </c>
      <c r="I159" s="12">
        <v>281</v>
      </c>
      <c r="J159" s="12">
        <v>52</v>
      </c>
    </row>
    <row r="160" spans="7:10" x14ac:dyDescent="0.25">
      <c r="G160" s="13">
        <v>43472</v>
      </c>
      <c r="H160" s="12">
        <v>17496</v>
      </c>
      <c r="I160" s="12">
        <v>1956</v>
      </c>
      <c r="J160" s="12">
        <v>960</v>
      </c>
    </row>
    <row r="161" spans="7:10" x14ac:dyDescent="0.25">
      <c r="G161" s="13">
        <v>43473</v>
      </c>
      <c r="H161" s="12">
        <v>17550</v>
      </c>
      <c r="I161" s="12">
        <v>1280</v>
      </c>
      <c r="J161" s="12">
        <v>475</v>
      </c>
    </row>
    <row r="162" spans="7:10" x14ac:dyDescent="0.25">
      <c r="G162" s="13">
        <v>43474</v>
      </c>
      <c r="H162" s="12">
        <v>5292</v>
      </c>
      <c r="I162" s="12">
        <v>705</v>
      </c>
      <c r="J162" s="12">
        <v>177</v>
      </c>
    </row>
    <row r="163" spans="7:10" x14ac:dyDescent="0.25">
      <c r="G163" s="13">
        <v>43477</v>
      </c>
      <c r="H163" s="12">
        <v>5800</v>
      </c>
      <c r="I163" s="12">
        <v>623</v>
      </c>
      <c r="J163" s="12">
        <v>204</v>
      </c>
    </row>
    <row r="164" spans="7:10" x14ac:dyDescent="0.25">
      <c r="G164" s="13">
        <v>43478</v>
      </c>
      <c r="H164" s="12">
        <v>24168</v>
      </c>
      <c r="I164" s="12">
        <v>2235</v>
      </c>
      <c r="J164" s="12">
        <v>919</v>
      </c>
    </row>
    <row r="165" spans="7:10" x14ac:dyDescent="0.25">
      <c r="G165" s="13">
        <v>43480</v>
      </c>
      <c r="H165" s="12">
        <v>2328</v>
      </c>
      <c r="I165" s="12">
        <v>510</v>
      </c>
      <c r="J165" s="12">
        <v>72</v>
      </c>
    </row>
    <row r="166" spans="7:10" x14ac:dyDescent="0.25">
      <c r="G166" s="13">
        <v>43484</v>
      </c>
      <c r="H166" s="12">
        <v>8928</v>
      </c>
      <c r="I166" s="12">
        <v>377</v>
      </c>
      <c r="J166" s="12">
        <v>181</v>
      </c>
    </row>
    <row r="167" spans="7:10" x14ac:dyDescent="0.25">
      <c r="G167" s="13">
        <v>43485</v>
      </c>
      <c r="H167" s="12">
        <v>6237</v>
      </c>
      <c r="I167" s="12">
        <v>398</v>
      </c>
      <c r="J167" s="12">
        <v>169</v>
      </c>
    </row>
    <row r="168" spans="7:10" x14ac:dyDescent="0.25">
      <c r="G168" s="13">
        <v>43488</v>
      </c>
      <c r="H168" s="12">
        <v>5159</v>
      </c>
      <c r="I168" s="12">
        <v>414</v>
      </c>
      <c r="J168" s="12">
        <v>55</v>
      </c>
    </row>
    <row r="169" spans="7:10" x14ac:dyDescent="0.25">
      <c r="G169" s="13">
        <v>43490</v>
      </c>
      <c r="H169" s="12">
        <v>79912</v>
      </c>
      <c r="I169" s="12">
        <v>3990</v>
      </c>
      <c r="J169" s="12">
        <v>1718</v>
      </c>
    </row>
    <row r="170" spans="7:10" x14ac:dyDescent="0.25">
      <c r="G170" s="13">
        <v>43492</v>
      </c>
      <c r="H170" s="12">
        <v>147</v>
      </c>
      <c r="I170" s="12">
        <v>17</v>
      </c>
      <c r="J170" s="12">
        <v>4</v>
      </c>
    </row>
    <row r="171" spans="7:10" x14ac:dyDescent="0.25">
      <c r="G171" s="13">
        <v>43495</v>
      </c>
      <c r="H171" s="12">
        <v>48125</v>
      </c>
      <c r="I171" s="12">
        <v>3645</v>
      </c>
      <c r="J171" s="12">
        <v>730</v>
      </c>
    </row>
    <row r="172" spans="7:10" x14ac:dyDescent="0.25">
      <c r="G172" s="13">
        <v>43497</v>
      </c>
      <c r="H172" s="12">
        <v>6069</v>
      </c>
      <c r="I172" s="12">
        <v>258</v>
      </c>
      <c r="J172" s="12">
        <v>99</v>
      </c>
    </row>
    <row r="173" spans="7:10" x14ac:dyDescent="0.25">
      <c r="G173" s="13">
        <v>43503</v>
      </c>
      <c r="H173" s="12">
        <v>16862</v>
      </c>
      <c r="I173" s="12">
        <v>2476</v>
      </c>
      <c r="J173" s="12">
        <v>1069</v>
      </c>
    </row>
    <row r="174" spans="7:10" x14ac:dyDescent="0.25">
      <c r="G174" s="13">
        <v>43506</v>
      </c>
      <c r="H174" s="12">
        <v>3864</v>
      </c>
      <c r="I174" s="12">
        <v>466</v>
      </c>
      <c r="J174" s="12">
        <v>178</v>
      </c>
    </row>
    <row r="175" spans="7:10" x14ac:dyDescent="0.25">
      <c r="G175" s="13">
        <v>43507</v>
      </c>
      <c r="H175" s="12">
        <v>37474</v>
      </c>
      <c r="I175" s="12">
        <v>2179</v>
      </c>
      <c r="J175" s="12">
        <v>524</v>
      </c>
    </row>
    <row r="176" spans="7:10" x14ac:dyDescent="0.25">
      <c r="G176" s="13">
        <v>43508</v>
      </c>
      <c r="H176" s="12">
        <v>7035</v>
      </c>
      <c r="I176" s="12">
        <v>350</v>
      </c>
      <c r="J176" s="12">
        <v>119</v>
      </c>
    </row>
    <row r="177" spans="7:10" x14ac:dyDescent="0.25">
      <c r="G177" s="13">
        <v>43510</v>
      </c>
      <c r="H177" s="12">
        <v>49220</v>
      </c>
      <c r="I177" s="12">
        <v>3877</v>
      </c>
      <c r="J177" s="12">
        <v>1293</v>
      </c>
    </row>
    <row r="178" spans="7:10" x14ac:dyDescent="0.25">
      <c r="G178" s="13">
        <v>43513</v>
      </c>
      <c r="H178" s="12">
        <v>18810</v>
      </c>
      <c r="I178" s="12">
        <v>4713</v>
      </c>
      <c r="J178" s="12">
        <v>1557</v>
      </c>
    </row>
    <row r="179" spans="7:10" x14ac:dyDescent="0.25">
      <c r="G179" s="13">
        <v>43514</v>
      </c>
      <c r="H179" s="12">
        <v>9128</v>
      </c>
      <c r="I179" s="12">
        <v>932</v>
      </c>
      <c r="J179" s="12">
        <v>270</v>
      </c>
    </row>
    <row r="180" spans="7:10" x14ac:dyDescent="0.25">
      <c r="G180" s="13">
        <v>43515</v>
      </c>
      <c r="H180" s="12">
        <v>7848</v>
      </c>
      <c r="I180" s="12">
        <v>1432</v>
      </c>
      <c r="J180" s="12">
        <v>530</v>
      </c>
    </row>
    <row r="181" spans="7:10" x14ac:dyDescent="0.25">
      <c r="G181" s="13">
        <v>43516</v>
      </c>
      <c r="H181" s="12">
        <v>5252</v>
      </c>
      <c r="I181" s="12">
        <v>269</v>
      </c>
      <c r="J181" s="12">
        <v>135</v>
      </c>
    </row>
    <row r="182" spans="7:10" x14ac:dyDescent="0.25">
      <c r="G182" s="13">
        <v>43517</v>
      </c>
      <c r="H182" s="12">
        <v>57913</v>
      </c>
      <c r="I182" s="12">
        <v>6157</v>
      </c>
      <c r="J182" s="12">
        <v>1650</v>
      </c>
    </row>
    <row r="183" spans="7:10" x14ac:dyDescent="0.25">
      <c r="G183" s="13">
        <v>43522</v>
      </c>
      <c r="H183" s="12">
        <v>38563</v>
      </c>
      <c r="I183" s="12">
        <v>1938</v>
      </c>
      <c r="J183" s="12">
        <v>811</v>
      </c>
    </row>
    <row r="184" spans="7:10" x14ac:dyDescent="0.25">
      <c r="G184" s="13">
        <v>43524</v>
      </c>
      <c r="H184" s="12">
        <v>14480</v>
      </c>
      <c r="I184" s="12">
        <v>1360</v>
      </c>
      <c r="J184" s="12">
        <v>450</v>
      </c>
    </row>
    <row r="185" spans="7:10" x14ac:dyDescent="0.25">
      <c r="G185" s="13">
        <v>43525</v>
      </c>
      <c r="H185" s="12">
        <v>20820</v>
      </c>
      <c r="I185" s="12">
        <v>1976</v>
      </c>
      <c r="J185" s="12">
        <v>796</v>
      </c>
    </row>
    <row r="186" spans="7:10" x14ac:dyDescent="0.25">
      <c r="G186" s="13">
        <v>43526</v>
      </c>
      <c r="H186" s="12">
        <v>32350</v>
      </c>
      <c r="I186" s="12">
        <v>3003</v>
      </c>
      <c r="J186" s="12">
        <v>962</v>
      </c>
    </row>
    <row r="187" spans="7:10" x14ac:dyDescent="0.25">
      <c r="G187" s="13">
        <v>43527</v>
      </c>
      <c r="H187" s="12">
        <v>24424</v>
      </c>
      <c r="I187" s="12">
        <v>2062</v>
      </c>
      <c r="J187" s="12">
        <v>991</v>
      </c>
    </row>
    <row r="188" spans="7:10" x14ac:dyDescent="0.25">
      <c r="G188" s="13">
        <v>43528</v>
      </c>
      <c r="H188" s="12">
        <v>10283</v>
      </c>
      <c r="I188" s="12">
        <v>1696</v>
      </c>
      <c r="J188" s="12">
        <v>477</v>
      </c>
    </row>
    <row r="189" spans="7:10" x14ac:dyDescent="0.25">
      <c r="G189" s="13">
        <v>43529</v>
      </c>
      <c r="H189" s="12">
        <v>23086</v>
      </c>
      <c r="I189" s="12">
        <v>1121</v>
      </c>
      <c r="J189" s="12">
        <v>528</v>
      </c>
    </row>
    <row r="190" spans="7:10" x14ac:dyDescent="0.25">
      <c r="G190" s="13">
        <v>43530</v>
      </c>
      <c r="H190" s="12">
        <v>5848</v>
      </c>
      <c r="I190" s="12">
        <v>287</v>
      </c>
      <c r="J190" s="12">
        <v>57</v>
      </c>
    </row>
    <row r="191" spans="7:10" x14ac:dyDescent="0.25">
      <c r="G191" s="13">
        <v>43531</v>
      </c>
      <c r="H191" s="12">
        <v>15013</v>
      </c>
      <c r="I191" s="12">
        <v>1977</v>
      </c>
      <c r="J191" s="12">
        <v>616</v>
      </c>
    </row>
    <row r="192" spans="7:10" x14ac:dyDescent="0.25">
      <c r="G192" s="13">
        <v>43532</v>
      </c>
      <c r="H192" s="12">
        <v>23086</v>
      </c>
      <c r="I192" s="12">
        <v>1121</v>
      </c>
      <c r="J192" s="12">
        <v>528</v>
      </c>
    </row>
    <row r="193" spans="7:10" x14ac:dyDescent="0.25">
      <c r="G193" s="13">
        <v>43536</v>
      </c>
      <c r="H193" s="12">
        <v>50841</v>
      </c>
      <c r="I193" s="12">
        <v>5763</v>
      </c>
      <c r="J193" s="12">
        <v>1500</v>
      </c>
    </row>
    <row r="194" spans="7:10" x14ac:dyDescent="0.25">
      <c r="G194" s="13">
        <v>43538</v>
      </c>
      <c r="H194" s="12">
        <v>49353</v>
      </c>
      <c r="I194" s="12">
        <v>4627</v>
      </c>
      <c r="J194" s="12">
        <v>1968</v>
      </c>
    </row>
    <row r="195" spans="7:10" x14ac:dyDescent="0.25">
      <c r="G195" s="13">
        <v>43539</v>
      </c>
      <c r="H195" s="12">
        <v>47713</v>
      </c>
      <c r="I195" s="12">
        <v>3731</v>
      </c>
      <c r="J195" s="12">
        <v>1159</v>
      </c>
    </row>
    <row r="196" spans="7:10" x14ac:dyDescent="0.25">
      <c r="G196" s="13">
        <v>43540</v>
      </c>
      <c r="H196" s="12">
        <v>18634</v>
      </c>
      <c r="I196" s="12">
        <v>1007</v>
      </c>
      <c r="J196" s="12">
        <v>324</v>
      </c>
    </row>
    <row r="197" spans="7:10" x14ac:dyDescent="0.25">
      <c r="G197" s="13">
        <v>43543</v>
      </c>
      <c r="H197" s="12">
        <v>13184</v>
      </c>
      <c r="I197" s="12">
        <v>1129</v>
      </c>
      <c r="J197" s="12">
        <v>519</v>
      </c>
    </row>
    <row r="198" spans="7:10" x14ac:dyDescent="0.25">
      <c r="G198" s="13">
        <v>43544</v>
      </c>
      <c r="H198" s="12">
        <v>3558</v>
      </c>
      <c r="I198" s="12">
        <v>1574</v>
      </c>
      <c r="J198" s="12">
        <v>205</v>
      </c>
    </row>
    <row r="199" spans="7:10" x14ac:dyDescent="0.25">
      <c r="G199" s="13">
        <v>43545</v>
      </c>
      <c r="H199" s="12">
        <v>14514</v>
      </c>
      <c r="I199" s="12">
        <v>1208</v>
      </c>
      <c r="J199" s="12">
        <v>535</v>
      </c>
    </row>
    <row r="200" spans="7:10" x14ac:dyDescent="0.25">
      <c r="G200" s="13">
        <v>43546</v>
      </c>
      <c r="H200" s="12">
        <v>13184</v>
      </c>
      <c r="I200" s="12">
        <v>1129</v>
      </c>
      <c r="J200" s="12">
        <v>519</v>
      </c>
    </row>
    <row r="201" spans="7:10" x14ac:dyDescent="0.25">
      <c r="G201" s="13">
        <v>43549</v>
      </c>
      <c r="H201" s="12">
        <v>24356</v>
      </c>
      <c r="I201" s="12">
        <v>1263</v>
      </c>
      <c r="J201" s="12">
        <v>413</v>
      </c>
    </row>
    <row r="202" spans="7:10" x14ac:dyDescent="0.25">
      <c r="G202" s="13">
        <v>43553</v>
      </c>
      <c r="H202" s="12">
        <v>33072</v>
      </c>
      <c r="I202" s="12">
        <v>1707</v>
      </c>
      <c r="J202" s="12">
        <v>837</v>
      </c>
    </row>
    <row r="203" spans="7:10" x14ac:dyDescent="0.25">
      <c r="G203" s="13">
        <v>43554</v>
      </c>
      <c r="H203" s="12">
        <v>9258</v>
      </c>
      <c r="I203" s="12">
        <v>838</v>
      </c>
      <c r="J203" s="12">
        <v>236</v>
      </c>
    </row>
    <row r="204" spans="7:10" x14ac:dyDescent="0.25">
      <c r="G204" s="13">
        <v>43555</v>
      </c>
      <c r="H204" s="12">
        <v>61179</v>
      </c>
      <c r="I204" s="12">
        <v>5493</v>
      </c>
      <c r="J204" s="12">
        <v>2265</v>
      </c>
    </row>
    <row r="205" spans="7:10" x14ac:dyDescent="0.25">
      <c r="G205" s="13">
        <v>43556</v>
      </c>
      <c r="H205" s="12">
        <v>4774</v>
      </c>
      <c r="I205" s="12">
        <v>469</v>
      </c>
      <c r="J205" s="12">
        <v>213</v>
      </c>
    </row>
    <row r="206" spans="7:10" x14ac:dyDescent="0.25">
      <c r="G206" s="13">
        <v>43557</v>
      </c>
      <c r="H206" s="12">
        <v>1794</v>
      </c>
      <c r="I206" s="12">
        <v>228</v>
      </c>
      <c r="J206" s="12">
        <v>71</v>
      </c>
    </row>
    <row r="207" spans="7:10" x14ac:dyDescent="0.25">
      <c r="G207" s="13">
        <v>43558</v>
      </c>
      <c r="H207" s="12">
        <v>7700</v>
      </c>
      <c r="I207" s="12">
        <v>371</v>
      </c>
      <c r="J207" s="12">
        <v>179</v>
      </c>
    </row>
    <row r="208" spans="7:10" x14ac:dyDescent="0.25">
      <c r="G208" s="13">
        <v>43559</v>
      </c>
      <c r="H208" s="12">
        <v>23670</v>
      </c>
      <c r="I208" s="12">
        <v>1844</v>
      </c>
      <c r="J208" s="12">
        <v>769</v>
      </c>
    </row>
    <row r="209" spans="7:10" x14ac:dyDescent="0.25">
      <c r="G209" s="13">
        <v>43561</v>
      </c>
      <c r="H209" s="12">
        <v>115237</v>
      </c>
      <c r="I209" s="12">
        <v>13108</v>
      </c>
      <c r="J209" s="12">
        <v>2551</v>
      </c>
    </row>
    <row r="210" spans="7:10" x14ac:dyDescent="0.25">
      <c r="G210" s="13">
        <v>43562</v>
      </c>
      <c r="H210" s="12">
        <v>2640</v>
      </c>
      <c r="I210" s="12">
        <v>210</v>
      </c>
      <c r="J210" s="12">
        <v>30</v>
      </c>
    </row>
    <row r="211" spans="7:10" x14ac:dyDescent="0.25">
      <c r="G211" s="13">
        <v>43563</v>
      </c>
      <c r="H211" s="12">
        <v>14677</v>
      </c>
      <c r="I211" s="12">
        <v>794</v>
      </c>
      <c r="J211" s="12">
        <v>335</v>
      </c>
    </row>
    <row r="212" spans="7:10" x14ac:dyDescent="0.25">
      <c r="G212" s="13">
        <v>43567</v>
      </c>
      <c r="H212" s="12">
        <v>3864</v>
      </c>
      <c r="I212" s="12">
        <v>466</v>
      </c>
      <c r="J212" s="12">
        <v>178</v>
      </c>
    </row>
    <row r="213" spans="7:10" x14ac:dyDescent="0.25">
      <c r="G213" s="13">
        <v>43568</v>
      </c>
      <c r="H213" s="12">
        <v>15320</v>
      </c>
      <c r="I213" s="12">
        <v>2923</v>
      </c>
      <c r="J213" s="12">
        <v>907</v>
      </c>
    </row>
    <row r="214" spans="7:10" x14ac:dyDescent="0.25">
      <c r="G214" s="13">
        <v>43569</v>
      </c>
      <c r="H214" s="12">
        <v>24951</v>
      </c>
      <c r="I214" s="12">
        <v>4871</v>
      </c>
      <c r="J214" s="12">
        <v>1395</v>
      </c>
    </row>
    <row r="215" spans="7:10" x14ac:dyDescent="0.25">
      <c r="G215" s="13">
        <v>43570</v>
      </c>
      <c r="H215" s="12">
        <v>16152</v>
      </c>
      <c r="I215" s="12">
        <v>2972</v>
      </c>
      <c r="J215" s="12">
        <v>922</v>
      </c>
    </row>
    <row r="216" spans="7:10" x14ac:dyDescent="0.25">
      <c r="G216" s="13">
        <v>43573</v>
      </c>
      <c r="H216" s="12">
        <v>13068</v>
      </c>
      <c r="I216" s="12">
        <v>1022</v>
      </c>
      <c r="J216" s="12">
        <v>309</v>
      </c>
    </row>
    <row r="217" spans="7:10" x14ac:dyDescent="0.25">
      <c r="G217" s="13">
        <v>43574</v>
      </c>
      <c r="H217" s="12">
        <v>2328</v>
      </c>
      <c r="I217" s="12">
        <v>510</v>
      </c>
      <c r="J217" s="12">
        <v>72</v>
      </c>
    </row>
    <row r="218" spans="7:10" x14ac:dyDescent="0.25">
      <c r="G218" s="13">
        <v>43576</v>
      </c>
      <c r="H218" s="12">
        <v>47732</v>
      </c>
      <c r="I218" s="12">
        <v>5113</v>
      </c>
      <c r="J218" s="12">
        <v>2145</v>
      </c>
    </row>
    <row r="219" spans="7:10" x14ac:dyDescent="0.25">
      <c r="G219" s="13">
        <v>43577</v>
      </c>
      <c r="H219" s="12">
        <v>1230</v>
      </c>
      <c r="I219" s="12">
        <v>94</v>
      </c>
      <c r="J219" s="12">
        <v>39</v>
      </c>
    </row>
    <row r="220" spans="7:10" x14ac:dyDescent="0.25">
      <c r="G220" s="13">
        <v>43578</v>
      </c>
      <c r="H220" s="12">
        <v>5850</v>
      </c>
      <c r="I220" s="12">
        <v>335</v>
      </c>
      <c r="J220" s="12">
        <v>115</v>
      </c>
    </row>
    <row r="221" spans="7:10" x14ac:dyDescent="0.25">
      <c r="G221" s="13">
        <v>43579</v>
      </c>
      <c r="H221" s="12">
        <v>59582</v>
      </c>
      <c r="I221" s="12">
        <v>5382</v>
      </c>
      <c r="J221" s="12">
        <v>1591</v>
      </c>
    </row>
    <row r="222" spans="7:10" x14ac:dyDescent="0.25">
      <c r="G222" s="13">
        <v>43580</v>
      </c>
      <c r="H222" s="12">
        <v>24705</v>
      </c>
      <c r="I222" s="12">
        <v>1893</v>
      </c>
      <c r="J222" s="12">
        <v>852</v>
      </c>
    </row>
    <row r="223" spans="7:10" x14ac:dyDescent="0.25">
      <c r="G223" s="13">
        <v>43581</v>
      </c>
      <c r="H223" s="12">
        <v>8430</v>
      </c>
      <c r="I223" s="12">
        <v>453</v>
      </c>
      <c r="J223" s="12">
        <v>109</v>
      </c>
    </row>
    <row r="224" spans="7:10" x14ac:dyDescent="0.25">
      <c r="G224" s="13">
        <v>43582</v>
      </c>
      <c r="H224" s="12">
        <v>48590</v>
      </c>
      <c r="I224" s="12">
        <v>7225</v>
      </c>
      <c r="J224" s="12">
        <v>2205</v>
      </c>
    </row>
    <row r="225" spans="7:10" x14ac:dyDescent="0.25">
      <c r="G225" s="13">
        <v>43583</v>
      </c>
      <c r="H225" s="12">
        <v>40887</v>
      </c>
      <c r="I225" s="12">
        <v>4136</v>
      </c>
      <c r="J225" s="12">
        <v>1506</v>
      </c>
    </row>
    <row r="226" spans="7:10" x14ac:dyDescent="0.25">
      <c r="G226" s="13">
        <v>43584</v>
      </c>
      <c r="H226" s="12">
        <v>34121</v>
      </c>
      <c r="I226" s="12">
        <v>3663</v>
      </c>
      <c r="J226" s="12">
        <v>1264</v>
      </c>
    </row>
    <row r="227" spans="7:10" x14ac:dyDescent="0.25">
      <c r="G227" s="13">
        <v>43585</v>
      </c>
      <c r="H227" s="12">
        <v>23086</v>
      </c>
      <c r="I227" s="12">
        <v>1121</v>
      </c>
      <c r="J227" s="12">
        <v>528</v>
      </c>
    </row>
    <row r="228" spans="7:10" x14ac:dyDescent="0.25">
      <c r="G228" s="13">
        <v>43586</v>
      </c>
      <c r="H228" s="12">
        <v>40975</v>
      </c>
      <c r="I228" s="12">
        <v>2543</v>
      </c>
      <c r="J228" s="12">
        <v>1130</v>
      </c>
    </row>
    <row r="229" spans="7:10" x14ac:dyDescent="0.25">
      <c r="G229" s="13">
        <v>43588</v>
      </c>
      <c r="H229" s="12">
        <v>17496</v>
      </c>
      <c r="I229" s="12">
        <v>1956</v>
      </c>
      <c r="J229" s="12">
        <v>960</v>
      </c>
    </row>
    <row r="230" spans="7:10" x14ac:dyDescent="0.25">
      <c r="G230" s="13">
        <v>43589</v>
      </c>
      <c r="H230" s="12">
        <v>37585</v>
      </c>
      <c r="I230" s="12">
        <v>6211</v>
      </c>
      <c r="J230" s="12">
        <v>1306</v>
      </c>
    </row>
    <row r="231" spans="7:10" x14ac:dyDescent="0.25">
      <c r="G231" s="13">
        <v>43590</v>
      </c>
      <c r="H231" s="12">
        <v>23443</v>
      </c>
      <c r="I231" s="12">
        <v>1094</v>
      </c>
      <c r="J231" s="12">
        <v>285</v>
      </c>
    </row>
    <row r="232" spans="7:10" x14ac:dyDescent="0.25">
      <c r="G232" s="13">
        <v>43591</v>
      </c>
      <c r="H232" s="12">
        <v>18810</v>
      </c>
      <c r="I232" s="12">
        <v>4713</v>
      </c>
      <c r="J232" s="12">
        <v>1557</v>
      </c>
    </row>
    <row r="233" spans="7:10" x14ac:dyDescent="0.25">
      <c r="G233" s="13">
        <v>43593</v>
      </c>
      <c r="H233" s="12">
        <v>9360</v>
      </c>
      <c r="I233" s="12">
        <v>510</v>
      </c>
      <c r="J233" s="12">
        <v>210</v>
      </c>
    </row>
    <row r="234" spans="7:10" x14ac:dyDescent="0.25">
      <c r="G234" s="13">
        <v>43595</v>
      </c>
      <c r="H234" s="12">
        <v>11492</v>
      </c>
      <c r="I234" s="12">
        <v>1113</v>
      </c>
      <c r="J234" s="12">
        <v>331</v>
      </c>
    </row>
    <row r="235" spans="7:10" x14ac:dyDescent="0.25">
      <c r="G235" s="13">
        <v>43596</v>
      </c>
      <c r="H235" s="12">
        <v>90089</v>
      </c>
      <c r="I235" s="12">
        <v>7869</v>
      </c>
      <c r="J235" s="12">
        <v>2460</v>
      </c>
    </row>
    <row r="236" spans="7:10" x14ac:dyDescent="0.25">
      <c r="G236" s="13">
        <v>43597</v>
      </c>
      <c r="H236" s="12">
        <v>3330</v>
      </c>
      <c r="I236" s="12">
        <v>281</v>
      </c>
      <c r="J236" s="12">
        <v>52</v>
      </c>
    </row>
    <row r="237" spans="7:10" x14ac:dyDescent="0.25">
      <c r="G237" s="13">
        <v>43598</v>
      </c>
      <c r="H237" s="12">
        <v>65378</v>
      </c>
      <c r="I237" s="12">
        <v>5348</v>
      </c>
      <c r="J237" s="12">
        <v>965</v>
      </c>
    </row>
    <row r="238" spans="7:10" x14ac:dyDescent="0.25">
      <c r="G238" s="13">
        <v>43599</v>
      </c>
      <c r="H238" s="12">
        <v>8256</v>
      </c>
      <c r="I238" s="12">
        <v>942</v>
      </c>
      <c r="J238" s="12">
        <v>434</v>
      </c>
    </row>
    <row r="239" spans="7:10" x14ac:dyDescent="0.25">
      <c r="G239" s="13">
        <v>43600</v>
      </c>
      <c r="H239" s="12">
        <v>21920</v>
      </c>
      <c r="I239" s="12">
        <v>1217</v>
      </c>
      <c r="J239" s="12">
        <v>202</v>
      </c>
    </row>
    <row r="240" spans="7:10" x14ac:dyDescent="0.25">
      <c r="G240" s="13">
        <v>43601</v>
      </c>
      <c r="H240" s="12">
        <v>10792</v>
      </c>
      <c r="I240" s="12">
        <v>887</v>
      </c>
      <c r="J240" s="12">
        <v>224</v>
      </c>
    </row>
    <row r="241" spans="7:10" x14ac:dyDescent="0.25">
      <c r="G241" s="13">
        <v>43604</v>
      </c>
      <c r="H241" s="12">
        <v>10005</v>
      </c>
      <c r="I241" s="12">
        <v>595</v>
      </c>
      <c r="J241" s="12">
        <v>72</v>
      </c>
    </row>
    <row r="242" spans="7:10" x14ac:dyDescent="0.25">
      <c r="G242" s="13">
        <v>43605</v>
      </c>
      <c r="H242" s="12">
        <v>12792</v>
      </c>
      <c r="I242" s="12">
        <v>1004</v>
      </c>
      <c r="J242" s="12">
        <v>309</v>
      </c>
    </row>
    <row r="243" spans="7:10" x14ac:dyDescent="0.25">
      <c r="G243" s="13">
        <v>43606</v>
      </c>
      <c r="H243" s="12">
        <v>33929</v>
      </c>
      <c r="I243" s="12">
        <v>1616</v>
      </c>
      <c r="J243" s="12">
        <v>632</v>
      </c>
    </row>
    <row r="244" spans="7:10" x14ac:dyDescent="0.25">
      <c r="G244" s="13">
        <v>43608</v>
      </c>
      <c r="H244" s="12">
        <v>6746</v>
      </c>
      <c r="I244" s="12">
        <v>1499</v>
      </c>
      <c r="J244" s="12">
        <v>556</v>
      </c>
    </row>
    <row r="245" spans="7:10" x14ac:dyDescent="0.25">
      <c r="G245" s="13">
        <v>43609</v>
      </c>
      <c r="H245" s="12">
        <v>17496</v>
      </c>
      <c r="I245" s="12">
        <v>1956</v>
      </c>
      <c r="J245" s="12">
        <v>960</v>
      </c>
    </row>
    <row r="246" spans="7:10" x14ac:dyDescent="0.25">
      <c r="G246" s="13">
        <v>43611</v>
      </c>
      <c r="H246" s="12">
        <v>14352</v>
      </c>
      <c r="I246" s="12">
        <v>777</v>
      </c>
      <c r="J246" s="12">
        <v>327</v>
      </c>
    </row>
    <row r="247" spans="7:10" x14ac:dyDescent="0.25">
      <c r="G247" s="13">
        <v>43612</v>
      </c>
      <c r="H247" s="12">
        <v>15900</v>
      </c>
      <c r="I247" s="12">
        <v>773</v>
      </c>
      <c r="J247" s="12">
        <v>287</v>
      </c>
    </row>
    <row r="248" spans="7:10" x14ac:dyDescent="0.25">
      <c r="G248" s="13">
        <v>43613</v>
      </c>
      <c r="H248" s="12">
        <v>11802</v>
      </c>
      <c r="I248" s="12">
        <v>696</v>
      </c>
      <c r="J248" s="12">
        <v>147</v>
      </c>
    </row>
    <row r="249" spans="7:10" x14ac:dyDescent="0.25">
      <c r="G249" s="13">
        <v>43616</v>
      </c>
      <c r="H249" s="12">
        <v>19248</v>
      </c>
      <c r="I249" s="12">
        <v>1743</v>
      </c>
      <c r="J249" s="12">
        <v>663</v>
      </c>
    </row>
    <row r="250" spans="7:10" x14ac:dyDescent="0.25">
      <c r="G250" s="13">
        <v>43618</v>
      </c>
      <c r="H250" s="12">
        <v>33601</v>
      </c>
      <c r="I250" s="12">
        <v>1926</v>
      </c>
      <c r="J250" s="12">
        <v>464</v>
      </c>
    </row>
    <row r="251" spans="7:10" x14ac:dyDescent="0.25">
      <c r="G251" s="13">
        <v>43621</v>
      </c>
      <c r="H251" s="12">
        <v>12656</v>
      </c>
      <c r="I251" s="12">
        <v>602</v>
      </c>
      <c r="J251" s="12">
        <v>302</v>
      </c>
    </row>
    <row r="252" spans="7:10" x14ac:dyDescent="0.25">
      <c r="G252" s="13">
        <v>43623</v>
      </c>
      <c r="H252" s="12">
        <v>6069</v>
      </c>
      <c r="I252" s="12">
        <v>258</v>
      </c>
      <c r="J252" s="12">
        <v>99</v>
      </c>
    </row>
    <row r="253" spans="7:10" x14ac:dyDescent="0.25">
      <c r="G253" s="13">
        <v>43626</v>
      </c>
      <c r="H253" s="12">
        <v>8928</v>
      </c>
      <c r="I253" s="12">
        <v>377</v>
      </c>
      <c r="J253" s="12">
        <v>181</v>
      </c>
    </row>
    <row r="254" spans="7:10" x14ac:dyDescent="0.25">
      <c r="G254" s="13">
        <v>43628</v>
      </c>
      <c r="H254" s="12">
        <v>147</v>
      </c>
      <c r="I254" s="12">
        <v>17</v>
      </c>
      <c r="J254" s="12">
        <v>4</v>
      </c>
    </row>
    <row r="255" spans="7:10" x14ac:dyDescent="0.25">
      <c r="G255" s="13">
        <v>43630</v>
      </c>
      <c r="H255" s="12">
        <v>3888</v>
      </c>
      <c r="I255" s="12">
        <v>168</v>
      </c>
      <c r="J255" s="12">
        <v>48</v>
      </c>
    </row>
    <row r="256" spans="7:10" x14ac:dyDescent="0.25">
      <c r="G256" s="13">
        <v>43632</v>
      </c>
      <c r="H256" s="12">
        <v>17336</v>
      </c>
      <c r="I256" s="12">
        <v>1176</v>
      </c>
      <c r="J256" s="12">
        <v>400</v>
      </c>
    </row>
    <row r="257" spans="7:10" x14ac:dyDescent="0.25">
      <c r="G257" s="13">
        <v>43633</v>
      </c>
      <c r="H257" s="12">
        <v>6237</v>
      </c>
      <c r="I257" s="12">
        <v>398</v>
      </c>
      <c r="J257" s="12">
        <v>169</v>
      </c>
    </row>
    <row r="258" spans="7:10" x14ac:dyDescent="0.25">
      <c r="G258" s="13">
        <v>43634</v>
      </c>
      <c r="H258" s="12">
        <v>24752</v>
      </c>
      <c r="I258" s="12">
        <v>2053</v>
      </c>
      <c r="J258" s="12">
        <v>519</v>
      </c>
    </row>
    <row r="259" spans="7:10" x14ac:dyDescent="0.25">
      <c r="G259" s="13">
        <v>43637</v>
      </c>
      <c r="H259" s="12">
        <v>6738</v>
      </c>
      <c r="I259" s="12">
        <v>807</v>
      </c>
      <c r="J259" s="12">
        <v>316</v>
      </c>
    </row>
    <row r="260" spans="7:10" x14ac:dyDescent="0.25">
      <c r="G260" s="13">
        <v>43639</v>
      </c>
      <c r="H260" s="12">
        <v>18634</v>
      </c>
      <c r="I260" s="12">
        <v>1007</v>
      </c>
      <c r="J260" s="12">
        <v>324</v>
      </c>
    </row>
    <row r="261" spans="7:10" x14ac:dyDescent="0.25">
      <c r="G261" s="13">
        <v>43641</v>
      </c>
      <c r="H261" s="12">
        <v>70245</v>
      </c>
      <c r="I261" s="12">
        <v>8880</v>
      </c>
      <c r="J261" s="12">
        <v>1155</v>
      </c>
    </row>
    <row r="262" spans="7:10" x14ac:dyDescent="0.25">
      <c r="G262" s="13">
        <v>43643</v>
      </c>
      <c r="H262" s="12">
        <v>32204</v>
      </c>
      <c r="I262" s="12">
        <v>2874</v>
      </c>
      <c r="J262" s="12">
        <v>1068</v>
      </c>
    </row>
    <row r="263" spans="7:10" x14ac:dyDescent="0.25">
      <c r="G263" s="13">
        <v>43645</v>
      </c>
      <c r="H263" s="12">
        <v>18634</v>
      </c>
      <c r="I263" s="12">
        <v>1007</v>
      </c>
      <c r="J263" s="12">
        <v>324</v>
      </c>
    </row>
    <row r="264" spans="7:10" x14ac:dyDescent="0.25">
      <c r="G264" s="13">
        <v>43646</v>
      </c>
      <c r="H264" s="12">
        <v>11492</v>
      </c>
      <c r="I264" s="12">
        <v>1113</v>
      </c>
      <c r="J264" s="12">
        <v>331</v>
      </c>
    </row>
    <row r="265" spans="7:10" x14ac:dyDescent="0.25">
      <c r="G265" s="13">
        <v>43647</v>
      </c>
      <c r="H265" s="12">
        <v>44371</v>
      </c>
      <c r="I265" s="12">
        <v>5007</v>
      </c>
      <c r="J265" s="12">
        <v>1657</v>
      </c>
    </row>
    <row r="266" spans="7:10" x14ac:dyDescent="0.25">
      <c r="G266" s="13">
        <v>43648</v>
      </c>
      <c r="H266" s="12">
        <v>70220</v>
      </c>
      <c r="I266" s="12">
        <v>9675</v>
      </c>
      <c r="J266" s="12">
        <v>3560</v>
      </c>
    </row>
    <row r="267" spans="7:10" x14ac:dyDescent="0.25">
      <c r="G267" s="13">
        <v>43652</v>
      </c>
      <c r="H267" s="12">
        <v>3046</v>
      </c>
      <c r="I267" s="12">
        <v>415</v>
      </c>
      <c r="J267" s="12">
        <v>153</v>
      </c>
    </row>
    <row r="268" spans="7:10" x14ac:dyDescent="0.25">
      <c r="G268" s="13">
        <v>43654</v>
      </c>
      <c r="H268" s="12">
        <v>15984</v>
      </c>
      <c r="I268" s="12">
        <v>993</v>
      </c>
      <c r="J268" s="12">
        <v>339</v>
      </c>
    </row>
    <row r="269" spans="7:10" x14ac:dyDescent="0.25">
      <c r="G269" s="13">
        <v>43657</v>
      </c>
      <c r="H269" s="12">
        <v>6864</v>
      </c>
      <c r="I269" s="12">
        <v>447</v>
      </c>
      <c r="J269" s="12">
        <v>125</v>
      </c>
    </row>
    <row r="270" spans="7:10" x14ac:dyDescent="0.25">
      <c r="G270" s="13">
        <v>43658</v>
      </c>
      <c r="H270" s="12">
        <v>44992</v>
      </c>
      <c r="I270" s="12">
        <v>4228</v>
      </c>
      <c r="J270" s="12">
        <v>1396</v>
      </c>
    </row>
    <row r="271" spans="7:10" x14ac:dyDescent="0.25">
      <c r="G271" s="13">
        <v>43659</v>
      </c>
      <c r="H271" s="12">
        <v>7072</v>
      </c>
      <c r="I271" s="12">
        <v>394</v>
      </c>
      <c r="J271" s="12">
        <v>150</v>
      </c>
    </row>
    <row r="272" spans="7:10" x14ac:dyDescent="0.25">
      <c r="G272" s="13">
        <v>43660</v>
      </c>
      <c r="H272" s="12">
        <v>5439</v>
      </c>
      <c r="I272" s="12">
        <v>1426</v>
      </c>
      <c r="J272" s="12">
        <v>387</v>
      </c>
    </row>
    <row r="273" spans="7:10" x14ac:dyDescent="0.25">
      <c r="G273" s="13">
        <v>43661</v>
      </c>
      <c r="H273" s="12">
        <v>57224</v>
      </c>
      <c r="I273" s="12">
        <v>5045</v>
      </c>
      <c r="J273" s="12">
        <v>1691</v>
      </c>
    </row>
    <row r="274" spans="7:10" x14ac:dyDescent="0.25">
      <c r="G274" s="13">
        <v>43666</v>
      </c>
      <c r="H274" s="12">
        <v>36988</v>
      </c>
      <c r="I274" s="12">
        <v>3096</v>
      </c>
      <c r="J274" s="12">
        <v>1353</v>
      </c>
    </row>
    <row r="275" spans="7:10" x14ac:dyDescent="0.25">
      <c r="G275" s="13">
        <v>43667</v>
      </c>
      <c r="H275" s="12">
        <v>11550</v>
      </c>
      <c r="I275" s="12">
        <v>1249</v>
      </c>
      <c r="J275" s="12">
        <v>401</v>
      </c>
    </row>
    <row r="276" spans="7:10" x14ac:dyDescent="0.25">
      <c r="G276" s="13">
        <v>43668</v>
      </c>
      <c r="H276" s="12">
        <v>8992</v>
      </c>
      <c r="I276" s="12">
        <v>571</v>
      </c>
      <c r="J276" s="12">
        <v>197</v>
      </c>
    </row>
    <row r="277" spans="7:10" x14ac:dyDescent="0.25">
      <c r="G277" s="13">
        <v>43669</v>
      </c>
      <c r="H277" s="12">
        <v>83232</v>
      </c>
      <c r="I277" s="12">
        <v>6422</v>
      </c>
      <c r="J277" s="12">
        <v>1980</v>
      </c>
    </row>
    <row r="278" spans="7:10" x14ac:dyDescent="0.25">
      <c r="G278" s="13">
        <v>43670</v>
      </c>
      <c r="H278" s="12">
        <v>5159</v>
      </c>
      <c r="I278" s="12">
        <v>414</v>
      </c>
      <c r="J278" s="12">
        <v>55</v>
      </c>
    </row>
    <row r="279" spans="7:10" x14ac:dyDescent="0.25">
      <c r="G279" s="13">
        <v>43676</v>
      </c>
      <c r="H279" s="12">
        <v>832</v>
      </c>
      <c r="I279" s="12">
        <v>49</v>
      </c>
      <c r="J279" s="12">
        <v>15</v>
      </c>
    </row>
    <row r="280" spans="7:10" x14ac:dyDescent="0.25">
      <c r="G280" s="13">
        <v>43678</v>
      </c>
      <c r="H280" s="12">
        <v>24424</v>
      </c>
      <c r="I280" s="12">
        <v>2062</v>
      </c>
      <c r="J280" s="12">
        <v>991</v>
      </c>
    </row>
    <row r="281" spans="7:10" x14ac:dyDescent="0.25">
      <c r="G281" s="13">
        <v>43679</v>
      </c>
      <c r="H281" s="12">
        <v>11460</v>
      </c>
      <c r="I281" s="12">
        <v>784</v>
      </c>
      <c r="J281" s="12">
        <v>362</v>
      </c>
    </row>
    <row r="282" spans="7:10" x14ac:dyDescent="0.25">
      <c r="G282" s="13">
        <v>43680</v>
      </c>
      <c r="H282" s="12">
        <v>5886</v>
      </c>
      <c r="I282" s="12">
        <v>2084</v>
      </c>
      <c r="J282" s="12">
        <v>277</v>
      </c>
    </row>
    <row r="283" spans="7:10" x14ac:dyDescent="0.25">
      <c r="G283" s="13">
        <v>43682</v>
      </c>
      <c r="H283" s="12">
        <v>11061</v>
      </c>
      <c r="I283" s="12">
        <v>567</v>
      </c>
      <c r="J283" s="12">
        <v>207</v>
      </c>
    </row>
    <row r="284" spans="7:10" x14ac:dyDescent="0.25">
      <c r="G284" s="13">
        <v>43683</v>
      </c>
      <c r="H284" s="12">
        <v>2025</v>
      </c>
      <c r="I284" s="12">
        <v>286</v>
      </c>
      <c r="J284" s="12">
        <v>90</v>
      </c>
    </row>
    <row r="285" spans="7:10" x14ac:dyDescent="0.25">
      <c r="G285" s="13">
        <v>43688</v>
      </c>
      <c r="H285" s="12">
        <v>2115</v>
      </c>
      <c r="I285" s="12">
        <v>113</v>
      </c>
      <c r="J285" s="12">
        <v>28</v>
      </c>
    </row>
    <row r="286" spans="7:10" x14ac:dyDescent="0.25">
      <c r="G286" s="13">
        <v>43690</v>
      </c>
      <c r="H286" s="12">
        <v>32916</v>
      </c>
      <c r="I286" s="12">
        <v>2273</v>
      </c>
      <c r="J286" s="12">
        <v>955</v>
      </c>
    </row>
    <row r="287" spans="7:10" x14ac:dyDescent="0.25">
      <c r="G287" s="13">
        <v>43694</v>
      </c>
      <c r="H287" s="12">
        <v>10556</v>
      </c>
      <c r="I287" s="12">
        <v>597</v>
      </c>
      <c r="J287" s="12">
        <v>215</v>
      </c>
    </row>
    <row r="288" spans="7:10" x14ac:dyDescent="0.25">
      <c r="G288" s="13">
        <v>43695</v>
      </c>
      <c r="H288" s="12">
        <v>3262</v>
      </c>
      <c r="I288" s="12">
        <v>321</v>
      </c>
      <c r="J288" s="12">
        <v>145</v>
      </c>
    </row>
    <row r="289" spans="7:10" x14ac:dyDescent="0.25">
      <c r="G289" s="13">
        <v>43696</v>
      </c>
      <c r="H289" s="12">
        <v>41878</v>
      </c>
      <c r="I289" s="12">
        <v>2465</v>
      </c>
      <c r="J289" s="12">
        <v>593</v>
      </c>
    </row>
    <row r="290" spans="7:10" x14ac:dyDescent="0.25">
      <c r="G290" s="13">
        <v>43697</v>
      </c>
      <c r="H290" s="12">
        <v>35981</v>
      </c>
      <c r="I290" s="12">
        <v>3067</v>
      </c>
      <c r="J290" s="12">
        <v>1034</v>
      </c>
    </row>
    <row r="291" spans="7:10" x14ac:dyDescent="0.25">
      <c r="G291" s="13">
        <v>43699</v>
      </c>
      <c r="H291" s="12">
        <v>12098</v>
      </c>
      <c r="I291" s="12">
        <v>4421</v>
      </c>
      <c r="J291" s="12">
        <v>1172</v>
      </c>
    </row>
    <row r="292" spans="7:10" x14ac:dyDescent="0.25">
      <c r="G292" s="13">
        <v>43700</v>
      </c>
      <c r="H292" s="12">
        <v>67595</v>
      </c>
      <c r="I292" s="12">
        <v>9498</v>
      </c>
      <c r="J292" s="12">
        <v>2289</v>
      </c>
    </row>
    <row r="293" spans="7:10" x14ac:dyDescent="0.25">
      <c r="G293" s="13">
        <v>43701</v>
      </c>
      <c r="H293" s="12">
        <v>50841</v>
      </c>
      <c r="I293" s="12">
        <v>5763</v>
      </c>
      <c r="J293" s="12">
        <v>1500</v>
      </c>
    </row>
    <row r="294" spans="7:10" x14ac:dyDescent="0.25">
      <c r="G294" s="13">
        <v>43703</v>
      </c>
      <c r="H294" s="12">
        <v>8697</v>
      </c>
      <c r="I294" s="12">
        <v>2196</v>
      </c>
      <c r="J294" s="12">
        <v>703</v>
      </c>
    </row>
    <row r="295" spans="7:10" x14ac:dyDescent="0.25">
      <c r="G295" s="13">
        <v>43708</v>
      </c>
      <c r="H295" s="12">
        <v>30093</v>
      </c>
      <c r="I295" s="12">
        <v>2175</v>
      </c>
      <c r="J295" s="12">
        <v>793</v>
      </c>
    </row>
    <row r="296" spans="7:10" x14ac:dyDescent="0.25">
      <c r="G296" s="13">
        <v>43709</v>
      </c>
      <c r="H296" s="12">
        <v>5850</v>
      </c>
      <c r="I296" s="12">
        <v>335</v>
      </c>
      <c r="J296" s="12">
        <v>115</v>
      </c>
    </row>
    <row r="297" spans="7:10" x14ac:dyDescent="0.25">
      <c r="G297" s="13">
        <v>43712</v>
      </c>
      <c r="H297" s="12">
        <v>9539</v>
      </c>
      <c r="I297" s="12">
        <v>789</v>
      </c>
      <c r="J297" s="12">
        <v>336</v>
      </c>
    </row>
    <row r="298" spans="7:10" x14ac:dyDescent="0.25">
      <c r="G298" s="13">
        <v>43714</v>
      </c>
      <c r="H298" s="12">
        <v>17789</v>
      </c>
      <c r="I298" s="12">
        <v>1000</v>
      </c>
      <c r="J298" s="12">
        <v>277</v>
      </c>
    </row>
    <row r="299" spans="7:10" x14ac:dyDescent="0.25">
      <c r="G299" s="13">
        <v>43715</v>
      </c>
      <c r="H299" s="12">
        <v>832</v>
      </c>
      <c r="I299" s="12">
        <v>49</v>
      </c>
      <c r="J299" s="12">
        <v>15</v>
      </c>
    </row>
    <row r="300" spans="7:10" x14ac:dyDescent="0.25">
      <c r="G300" s="13">
        <v>43717</v>
      </c>
      <c r="H300" s="12">
        <v>5076</v>
      </c>
      <c r="I300" s="12">
        <v>473</v>
      </c>
      <c r="J300" s="12">
        <v>91</v>
      </c>
    </row>
    <row r="301" spans="7:10" x14ac:dyDescent="0.25">
      <c r="G301" s="13">
        <v>43718</v>
      </c>
      <c r="H301" s="12">
        <v>25718</v>
      </c>
      <c r="I301" s="12">
        <v>1797</v>
      </c>
      <c r="J301" s="12">
        <v>541</v>
      </c>
    </row>
    <row r="302" spans="7:10" x14ac:dyDescent="0.25">
      <c r="G302" s="13">
        <v>43719</v>
      </c>
      <c r="H302" s="12">
        <v>59799</v>
      </c>
      <c r="I302" s="12">
        <v>7177</v>
      </c>
      <c r="J302" s="12">
        <v>1694</v>
      </c>
    </row>
    <row r="303" spans="7:10" x14ac:dyDescent="0.25">
      <c r="G303" s="13">
        <v>43724</v>
      </c>
      <c r="H303" s="12">
        <v>5808</v>
      </c>
      <c r="I303" s="12">
        <v>260</v>
      </c>
      <c r="J303" s="12">
        <v>103</v>
      </c>
    </row>
    <row r="304" spans="7:10" x14ac:dyDescent="0.25">
      <c r="G304" s="13">
        <v>43726</v>
      </c>
      <c r="H304" s="12">
        <v>17469</v>
      </c>
      <c r="I304" s="12">
        <v>3298</v>
      </c>
      <c r="J304" s="12">
        <v>589</v>
      </c>
    </row>
    <row r="305" spans="7:10" x14ac:dyDescent="0.25">
      <c r="G305" s="13">
        <v>43727</v>
      </c>
      <c r="H305" s="12">
        <v>7200</v>
      </c>
      <c r="I305" s="12">
        <v>580</v>
      </c>
      <c r="J305" s="12">
        <v>140</v>
      </c>
    </row>
    <row r="306" spans="7:10" x14ac:dyDescent="0.25">
      <c r="G306" s="13">
        <v>43728</v>
      </c>
      <c r="H306" s="12">
        <v>14562</v>
      </c>
      <c r="I306" s="12">
        <v>819</v>
      </c>
      <c r="J306" s="12">
        <v>278</v>
      </c>
    </row>
    <row r="307" spans="7:10" x14ac:dyDescent="0.25">
      <c r="G307" s="13">
        <v>43730</v>
      </c>
      <c r="H307" s="12">
        <v>5076</v>
      </c>
      <c r="I307" s="12">
        <v>473</v>
      </c>
      <c r="J307" s="12">
        <v>91</v>
      </c>
    </row>
    <row r="308" spans="7:10" x14ac:dyDescent="0.25">
      <c r="G308" s="13">
        <v>43731</v>
      </c>
      <c r="H308" s="12">
        <v>15699</v>
      </c>
      <c r="I308" s="12">
        <v>2960</v>
      </c>
      <c r="J308" s="12">
        <v>548</v>
      </c>
    </row>
    <row r="309" spans="7:10" x14ac:dyDescent="0.25">
      <c r="G309" s="13">
        <v>43732</v>
      </c>
      <c r="H309" s="12">
        <v>98841</v>
      </c>
      <c r="I309" s="12">
        <v>10259</v>
      </c>
      <c r="J309" s="12">
        <v>1707</v>
      </c>
    </row>
    <row r="310" spans="7:10" x14ac:dyDescent="0.25">
      <c r="G310" s="13">
        <v>43734</v>
      </c>
      <c r="H310" s="12">
        <v>9631</v>
      </c>
      <c r="I310" s="12">
        <v>2598</v>
      </c>
      <c r="J310" s="12">
        <v>399</v>
      </c>
    </row>
    <row r="311" spans="7:10" x14ac:dyDescent="0.25">
      <c r="G311" s="13">
        <v>43735</v>
      </c>
      <c r="H311" s="12">
        <v>50841</v>
      </c>
      <c r="I311" s="12">
        <v>5763</v>
      </c>
      <c r="J311" s="12">
        <v>1500</v>
      </c>
    </row>
    <row r="312" spans="7:10" x14ac:dyDescent="0.25">
      <c r="G312" s="13">
        <v>43737</v>
      </c>
      <c r="H312" s="12">
        <v>22284</v>
      </c>
      <c r="I312" s="12">
        <v>1651</v>
      </c>
      <c r="J312" s="12">
        <v>627</v>
      </c>
    </row>
    <row r="313" spans="7:10" x14ac:dyDescent="0.25">
      <c r="G313" s="13">
        <v>43739</v>
      </c>
      <c r="H313" s="12">
        <v>27909</v>
      </c>
      <c r="I313" s="12">
        <v>1842</v>
      </c>
      <c r="J313" s="12">
        <v>716</v>
      </c>
    </row>
    <row r="314" spans="7:10" x14ac:dyDescent="0.25">
      <c r="G314" s="13">
        <v>43742</v>
      </c>
      <c r="H314" s="12">
        <v>20896</v>
      </c>
      <c r="I314" s="12">
        <v>1227</v>
      </c>
      <c r="J314" s="12">
        <v>349</v>
      </c>
    </row>
    <row r="315" spans="7:10" x14ac:dyDescent="0.25">
      <c r="G315" s="13">
        <v>43743</v>
      </c>
      <c r="H315" s="12">
        <v>148609</v>
      </c>
      <c r="I315" s="12">
        <v>14171</v>
      </c>
      <c r="J315" s="12">
        <v>3265</v>
      </c>
    </row>
    <row r="316" spans="7:10" x14ac:dyDescent="0.25">
      <c r="G316" s="13">
        <v>43744</v>
      </c>
      <c r="H316" s="12">
        <v>27846</v>
      </c>
      <c r="I316" s="12">
        <v>1220</v>
      </c>
      <c r="J316" s="12">
        <v>418</v>
      </c>
    </row>
    <row r="317" spans="7:10" x14ac:dyDescent="0.25">
      <c r="G317" s="13">
        <v>43745</v>
      </c>
      <c r="H317" s="12">
        <v>7072</v>
      </c>
      <c r="I317" s="12">
        <v>394</v>
      </c>
      <c r="J317" s="12">
        <v>150</v>
      </c>
    </row>
    <row r="318" spans="7:10" x14ac:dyDescent="0.25">
      <c r="G318" s="13">
        <v>43746</v>
      </c>
      <c r="H318" s="12">
        <v>11656</v>
      </c>
      <c r="I318" s="12">
        <v>547</v>
      </c>
      <c r="J318" s="12">
        <v>160</v>
      </c>
    </row>
    <row r="319" spans="7:10" x14ac:dyDescent="0.25">
      <c r="G319" s="13">
        <v>43748</v>
      </c>
      <c r="H319" s="12">
        <v>14480</v>
      </c>
      <c r="I319" s="12">
        <v>1360</v>
      </c>
      <c r="J319" s="12">
        <v>450</v>
      </c>
    </row>
    <row r="320" spans="7:10" x14ac:dyDescent="0.25">
      <c r="G320" s="13">
        <v>43749</v>
      </c>
      <c r="H320" s="12">
        <v>3540</v>
      </c>
      <c r="I320" s="12">
        <v>474</v>
      </c>
      <c r="J320" s="12">
        <v>234</v>
      </c>
    </row>
    <row r="321" spans="7:10" x14ac:dyDescent="0.25">
      <c r="G321" s="13">
        <v>43750</v>
      </c>
      <c r="H321" s="12">
        <v>8697</v>
      </c>
      <c r="I321" s="12">
        <v>2196</v>
      </c>
      <c r="J321" s="12">
        <v>703</v>
      </c>
    </row>
    <row r="322" spans="7:10" x14ac:dyDescent="0.25">
      <c r="G322" s="13">
        <v>43752</v>
      </c>
      <c r="H322" s="12">
        <v>19554</v>
      </c>
      <c r="I322" s="12">
        <v>1134</v>
      </c>
      <c r="J322" s="12">
        <v>381</v>
      </c>
    </row>
    <row r="323" spans="7:10" x14ac:dyDescent="0.25">
      <c r="G323" s="13">
        <v>43757</v>
      </c>
      <c r="H323" s="12">
        <v>11459</v>
      </c>
      <c r="I323" s="12">
        <v>1168</v>
      </c>
      <c r="J323" s="12">
        <v>469</v>
      </c>
    </row>
    <row r="324" spans="7:10" x14ac:dyDescent="0.25">
      <c r="G324" s="13">
        <v>43759</v>
      </c>
      <c r="H324" s="12">
        <v>366</v>
      </c>
      <c r="I324" s="12">
        <v>43</v>
      </c>
      <c r="J324" s="12">
        <v>18</v>
      </c>
    </row>
    <row r="325" spans="7:10" x14ac:dyDescent="0.25">
      <c r="G325" s="13">
        <v>43762</v>
      </c>
      <c r="H325" s="12">
        <v>9819</v>
      </c>
      <c r="I325" s="12">
        <v>774</v>
      </c>
      <c r="J325" s="12">
        <v>123</v>
      </c>
    </row>
    <row r="326" spans="7:10" x14ac:dyDescent="0.25">
      <c r="G326" s="13">
        <v>43763</v>
      </c>
      <c r="H326" s="12">
        <v>26478</v>
      </c>
      <c r="I326" s="12">
        <v>6259</v>
      </c>
      <c r="J326" s="12">
        <v>2567</v>
      </c>
    </row>
    <row r="327" spans="7:10" x14ac:dyDescent="0.25">
      <c r="G327" s="13">
        <v>43764</v>
      </c>
      <c r="H327" s="12">
        <v>19248</v>
      </c>
      <c r="I327" s="12">
        <v>1743</v>
      </c>
      <c r="J327" s="12">
        <v>663</v>
      </c>
    </row>
    <row r="328" spans="7:10" x14ac:dyDescent="0.25">
      <c r="G328" s="13">
        <v>43765</v>
      </c>
      <c r="H328" s="12">
        <v>12768</v>
      </c>
      <c r="I328" s="12">
        <v>591</v>
      </c>
      <c r="J328" s="12">
        <v>207</v>
      </c>
    </row>
    <row r="329" spans="7:10" x14ac:dyDescent="0.25">
      <c r="G329" s="13">
        <v>43766</v>
      </c>
      <c r="H329" s="12">
        <v>38504</v>
      </c>
      <c r="I329" s="12">
        <v>3178</v>
      </c>
      <c r="J329" s="12">
        <v>1174</v>
      </c>
    </row>
    <row r="330" spans="7:10" x14ac:dyDescent="0.25">
      <c r="G330" s="13">
        <v>43767</v>
      </c>
      <c r="H330" s="12">
        <v>22679</v>
      </c>
      <c r="I330" s="12">
        <v>1134</v>
      </c>
      <c r="J330" s="12">
        <v>435</v>
      </c>
    </row>
    <row r="331" spans="7:10" x14ac:dyDescent="0.25">
      <c r="G331" s="13">
        <v>43768</v>
      </c>
      <c r="H331" s="12">
        <v>13638</v>
      </c>
      <c r="I331" s="12">
        <v>870</v>
      </c>
      <c r="J331" s="12">
        <v>322</v>
      </c>
    </row>
    <row r="332" spans="7:10" x14ac:dyDescent="0.25">
      <c r="G332" s="13">
        <v>43770</v>
      </c>
      <c r="H332" s="12">
        <v>6069</v>
      </c>
      <c r="I332" s="12">
        <v>258</v>
      </c>
      <c r="J332" s="12">
        <v>99</v>
      </c>
    </row>
    <row r="333" spans="7:10" x14ac:dyDescent="0.25">
      <c r="G333" s="13">
        <v>43773</v>
      </c>
      <c r="H333" s="12">
        <v>7903</v>
      </c>
      <c r="I333" s="12">
        <v>836</v>
      </c>
      <c r="J333" s="12">
        <v>293</v>
      </c>
    </row>
    <row r="334" spans="7:10" x14ac:dyDescent="0.25">
      <c r="G334" s="13">
        <v>43776</v>
      </c>
      <c r="H334" s="12">
        <v>27273</v>
      </c>
      <c r="I334" s="12">
        <v>2568</v>
      </c>
      <c r="J334" s="12">
        <v>612</v>
      </c>
    </row>
    <row r="335" spans="7:10" x14ac:dyDescent="0.25">
      <c r="G335" s="13">
        <v>43777</v>
      </c>
      <c r="H335" s="12">
        <v>30510</v>
      </c>
      <c r="I335" s="12">
        <v>3363</v>
      </c>
      <c r="J335" s="12">
        <v>937</v>
      </c>
    </row>
    <row r="336" spans="7:10" x14ac:dyDescent="0.25">
      <c r="G336" s="13">
        <v>43778</v>
      </c>
      <c r="H336" s="12">
        <v>19399</v>
      </c>
      <c r="I336" s="12">
        <v>1892</v>
      </c>
      <c r="J336" s="12">
        <v>674</v>
      </c>
    </row>
    <row r="337" spans="7:10" x14ac:dyDescent="0.25">
      <c r="G337" s="13">
        <v>43779</v>
      </c>
      <c r="H337" s="12">
        <v>55350</v>
      </c>
      <c r="I337" s="12">
        <v>4611</v>
      </c>
      <c r="J337" s="12">
        <v>924</v>
      </c>
    </row>
    <row r="338" spans="7:10" x14ac:dyDescent="0.25">
      <c r="G338" s="13">
        <v>43781</v>
      </c>
      <c r="H338" s="12">
        <v>24270</v>
      </c>
      <c r="I338" s="12">
        <v>2660</v>
      </c>
      <c r="J338" s="12">
        <v>1385</v>
      </c>
    </row>
    <row r="339" spans="7:10" x14ac:dyDescent="0.25">
      <c r="G339" s="13">
        <v>43782</v>
      </c>
      <c r="H339" s="12">
        <v>26844</v>
      </c>
      <c r="I339" s="12">
        <v>6302</v>
      </c>
      <c r="J339" s="12">
        <v>2585</v>
      </c>
    </row>
    <row r="340" spans="7:10" x14ac:dyDescent="0.25">
      <c r="G340" s="13">
        <v>43783</v>
      </c>
      <c r="H340" s="12">
        <v>11496</v>
      </c>
      <c r="I340" s="12">
        <v>1056</v>
      </c>
      <c r="J340" s="12">
        <v>381</v>
      </c>
    </row>
    <row r="341" spans="7:10" x14ac:dyDescent="0.25">
      <c r="G341" s="13">
        <v>43784</v>
      </c>
      <c r="H341" s="12">
        <v>8697</v>
      </c>
      <c r="I341" s="12">
        <v>2196</v>
      </c>
      <c r="J341" s="12">
        <v>703</v>
      </c>
    </row>
    <row r="342" spans="7:10" x14ac:dyDescent="0.25">
      <c r="G342" s="13">
        <v>43785</v>
      </c>
      <c r="H342" s="12">
        <v>45841</v>
      </c>
      <c r="I342" s="12">
        <v>7153</v>
      </c>
      <c r="J342" s="12">
        <v>1740</v>
      </c>
    </row>
    <row r="343" spans="7:10" x14ac:dyDescent="0.25">
      <c r="G343" s="13">
        <v>43788</v>
      </c>
      <c r="H343" s="12">
        <v>11984</v>
      </c>
      <c r="I343" s="12">
        <v>598</v>
      </c>
      <c r="J343" s="12">
        <v>258</v>
      </c>
    </row>
    <row r="344" spans="7:10" x14ac:dyDescent="0.25">
      <c r="G344" s="13">
        <v>43790</v>
      </c>
      <c r="H344" s="12">
        <v>18634</v>
      </c>
      <c r="I344" s="12">
        <v>1007</v>
      </c>
      <c r="J344" s="12">
        <v>324</v>
      </c>
    </row>
    <row r="345" spans="7:10" x14ac:dyDescent="0.25">
      <c r="G345" s="13">
        <v>43791</v>
      </c>
      <c r="H345" s="12">
        <v>19750</v>
      </c>
      <c r="I345" s="12">
        <v>909</v>
      </c>
      <c r="J345" s="12">
        <v>422</v>
      </c>
    </row>
    <row r="346" spans="7:10" x14ac:dyDescent="0.25">
      <c r="G346" s="13">
        <v>43793</v>
      </c>
      <c r="H346" s="12">
        <v>24861</v>
      </c>
      <c r="I346" s="12">
        <v>3205</v>
      </c>
      <c r="J346" s="12">
        <v>929</v>
      </c>
    </row>
    <row r="347" spans="7:10" x14ac:dyDescent="0.25">
      <c r="G347" s="13">
        <v>43794</v>
      </c>
      <c r="H347" s="12">
        <v>6864</v>
      </c>
      <c r="I347" s="12">
        <v>447</v>
      </c>
      <c r="J347" s="12">
        <v>125</v>
      </c>
    </row>
    <row r="348" spans="7:10" x14ac:dyDescent="0.25">
      <c r="G348" s="13">
        <v>43795</v>
      </c>
      <c r="H348" s="12">
        <v>17496</v>
      </c>
      <c r="I348" s="12">
        <v>1956</v>
      </c>
      <c r="J348" s="12">
        <v>960</v>
      </c>
    </row>
    <row r="349" spans="7:10" x14ac:dyDescent="0.25">
      <c r="G349" s="13">
        <v>43796</v>
      </c>
      <c r="H349" s="12">
        <v>7153</v>
      </c>
      <c r="I349" s="12">
        <v>481</v>
      </c>
      <c r="J349" s="12">
        <v>147</v>
      </c>
    </row>
    <row r="350" spans="7:10" x14ac:dyDescent="0.25">
      <c r="G350" s="13">
        <v>43797</v>
      </c>
      <c r="H350" s="12">
        <v>6090</v>
      </c>
      <c r="I350" s="12">
        <v>322</v>
      </c>
      <c r="J350" s="12">
        <v>113</v>
      </c>
    </row>
    <row r="351" spans="7:10" x14ac:dyDescent="0.25">
      <c r="G351" s="13">
        <v>43798</v>
      </c>
      <c r="H351" s="12">
        <v>3864</v>
      </c>
      <c r="I351" s="12">
        <v>466</v>
      </c>
      <c r="J351" s="12">
        <v>178</v>
      </c>
    </row>
    <row r="352" spans="7:10" x14ac:dyDescent="0.25">
      <c r="G352" s="13">
        <v>43799</v>
      </c>
      <c r="H352" s="12">
        <v>29939</v>
      </c>
      <c r="I352" s="12">
        <v>3215</v>
      </c>
      <c r="J352" s="12">
        <v>1062</v>
      </c>
    </row>
    <row r="353" spans="7:10" x14ac:dyDescent="0.25">
      <c r="G353" s="13">
        <v>43801</v>
      </c>
      <c r="H353" s="12">
        <v>8757</v>
      </c>
      <c r="I353" s="12">
        <v>2559</v>
      </c>
      <c r="J353" s="12">
        <v>360</v>
      </c>
    </row>
    <row r="354" spans="7:10" x14ac:dyDescent="0.25">
      <c r="G354" s="13">
        <v>43802</v>
      </c>
      <c r="H354" s="12">
        <v>3864</v>
      </c>
      <c r="I354" s="12">
        <v>466</v>
      </c>
      <c r="J354" s="12">
        <v>178</v>
      </c>
    </row>
    <row r="355" spans="7:10" x14ac:dyDescent="0.25">
      <c r="G355" s="13">
        <v>43804</v>
      </c>
      <c r="H355" s="12">
        <v>8144</v>
      </c>
      <c r="I355" s="12">
        <v>711</v>
      </c>
      <c r="J355" s="12">
        <v>307</v>
      </c>
    </row>
    <row r="356" spans="7:10" x14ac:dyDescent="0.25">
      <c r="G356" s="13">
        <v>43805</v>
      </c>
      <c r="H356" s="12">
        <v>5850</v>
      </c>
      <c r="I356" s="12">
        <v>335</v>
      </c>
      <c r="J356" s="12">
        <v>115</v>
      </c>
    </row>
    <row r="357" spans="7:10" x14ac:dyDescent="0.25">
      <c r="G357" s="13">
        <v>43806</v>
      </c>
      <c r="H357" s="12">
        <v>18810</v>
      </c>
      <c r="I357" s="12">
        <v>4713</v>
      </c>
      <c r="J357" s="12">
        <v>1557</v>
      </c>
    </row>
    <row r="358" spans="7:10" x14ac:dyDescent="0.25">
      <c r="G358" s="13">
        <v>43807</v>
      </c>
      <c r="H358" s="12">
        <v>5982</v>
      </c>
      <c r="I358" s="12">
        <v>692</v>
      </c>
      <c r="J358" s="12">
        <v>305</v>
      </c>
    </row>
    <row r="359" spans="7:10" x14ac:dyDescent="0.25">
      <c r="G359" s="13">
        <v>43810</v>
      </c>
      <c r="H359" s="12">
        <v>19002</v>
      </c>
      <c r="I359" s="12">
        <v>1276</v>
      </c>
      <c r="J359" s="12">
        <v>287</v>
      </c>
    </row>
    <row r="360" spans="7:10" x14ac:dyDescent="0.25">
      <c r="G360" s="13">
        <v>43811</v>
      </c>
      <c r="H360" s="12">
        <v>34365</v>
      </c>
      <c r="I360" s="12">
        <v>3815</v>
      </c>
      <c r="J360" s="12">
        <v>1055</v>
      </c>
    </row>
    <row r="361" spans="7:10" x14ac:dyDescent="0.25">
      <c r="G361" s="13">
        <v>43812</v>
      </c>
      <c r="H361" s="12">
        <v>4832</v>
      </c>
      <c r="I361" s="12">
        <v>239</v>
      </c>
      <c r="J361" s="12">
        <v>63</v>
      </c>
    </row>
    <row r="362" spans="7:10" x14ac:dyDescent="0.25">
      <c r="G362" s="13">
        <v>43813</v>
      </c>
      <c r="H362" s="12">
        <v>7072</v>
      </c>
      <c r="I362" s="12">
        <v>394</v>
      </c>
      <c r="J362" s="12">
        <v>150</v>
      </c>
    </row>
    <row r="363" spans="7:10" x14ac:dyDescent="0.25">
      <c r="G363" s="13">
        <v>43816</v>
      </c>
      <c r="H363" s="12">
        <v>15992</v>
      </c>
      <c r="I363" s="12">
        <v>2143</v>
      </c>
      <c r="J363" s="12">
        <v>837</v>
      </c>
    </row>
    <row r="364" spans="7:10" x14ac:dyDescent="0.25">
      <c r="G364" s="13">
        <v>43817</v>
      </c>
      <c r="H364" s="12">
        <v>1794</v>
      </c>
      <c r="I364" s="12">
        <v>228</v>
      </c>
      <c r="J364" s="12">
        <v>71</v>
      </c>
    </row>
    <row r="365" spans="7:10" x14ac:dyDescent="0.25">
      <c r="G365" s="13">
        <v>43818</v>
      </c>
      <c r="H365" s="12">
        <v>6240</v>
      </c>
      <c r="I365" s="12">
        <v>553</v>
      </c>
      <c r="J365" s="12">
        <v>227</v>
      </c>
    </row>
    <row r="366" spans="7:10" x14ac:dyDescent="0.25">
      <c r="G366" s="13">
        <v>43819</v>
      </c>
      <c r="H366" s="12">
        <v>41244</v>
      </c>
      <c r="I366" s="12">
        <v>2962</v>
      </c>
      <c r="J366" s="12">
        <v>1335</v>
      </c>
    </row>
    <row r="367" spans="7:10" x14ac:dyDescent="0.25">
      <c r="G367" s="13">
        <v>43821</v>
      </c>
      <c r="H367" s="12">
        <v>26124</v>
      </c>
      <c r="I367" s="12">
        <v>1789</v>
      </c>
      <c r="J367" s="12">
        <v>648</v>
      </c>
    </row>
    <row r="368" spans="7:10" x14ac:dyDescent="0.25">
      <c r="G368" s="13">
        <v>43825</v>
      </c>
      <c r="H368" s="12">
        <v>11802</v>
      </c>
      <c r="I368" s="12">
        <v>696</v>
      </c>
      <c r="J368" s="12">
        <v>147</v>
      </c>
    </row>
    <row r="369" spans="7:10" x14ac:dyDescent="0.25">
      <c r="G369" s="13">
        <v>43828</v>
      </c>
      <c r="H369" s="12">
        <v>23086</v>
      </c>
      <c r="I369" s="12">
        <v>1121</v>
      </c>
      <c r="J369" s="12">
        <v>528</v>
      </c>
    </row>
    <row r="370" spans="7:10" x14ac:dyDescent="0.25">
      <c r="G370" s="13">
        <v>43829</v>
      </c>
      <c r="H370" s="12">
        <v>33362</v>
      </c>
      <c r="I370" s="12">
        <v>2428</v>
      </c>
      <c r="J370" s="12">
        <v>1007</v>
      </c>
    </row>
    <row r="371" spans="7:10" x14ac:dyDescent="0.25">
      <c r="G371" s="13" t="s">
        <v>1116</v>
      </c>
      <c r="H371" s="12">
        <v>6998937</v>
      </c>
      <c r="I371" s="12">
        <v>691364</v>
      </c>
      <c r="J371" s="12">
        <v>223122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0"/>
  <sheetViews>
    <sheetView topLeftCell="A2" workbookViewId="0">
      <selection activeCell="U9" sqref="U9"/>
    </sheetView>
  </sheetViews>
  <sheetFormatPr defaultRowHeight="15" x14ac:dyDescent="0.25"/>
  <cols>
    <col min="1" max="1" width="9.28515625" customWidth="1"/>
    <col min="2" max="2" width="18.28515625" bestFit="1" customWidth="1"/>
    <col min="3" max="3" width="12.85546875" customWidth="1"/>
    <col min="4" max="4" width="15" customWidth="1"/>
    <col min="5" max="5" width="16.140625" customWidth="1"/>
    <col min="6" max="6" width="14.140625" customWidth="1"/>
    <col min="7" max="7" width="18.42578125" customWidth="1"/>
    <col min="8" max="8" width="19.140625" bestFit="1" customWidth="1"/>
    <col min="9" max="9" width="18.28515625" bestFit="1" customWidth="1"/>
    <col min="12" max="12" width="16.7109375" bestFit="1" customWidth="1"/>
    <col min="13" max="13" width="17.7109375" bestFit="1" customWidth="1"/>
    <col min="14" max="14" width="24.42578125" bestFit="1" customWidth="1"/>
    <col min="15" max="15" width="83.5703125" customWidth="1"/>
    <col min="16" max="16" width="35.7109375" customWidth="1"/>
    <col min="17" max="18" width="16.28515625" customWidth="1"/>
    <col min="19" max="19" width="15.85546875" customWidth="1"/>
    <col min="20" max="20" width="13.7109375" customWidth="1"/>
    <col min="21" max="21" width="24.85546875" customWidth="1"/>
    <col min="22" max="22" width="29.85546875" customWidth="1"/>
    <col min="23" max="23" width="12.140625" customWidth="1"/>
    <col min="26" max="26" width="12.140625" bestFit="1" customWidth="1"/>
    <col min="27" max="27" width="13.140625" bestFit="1" customWidth="1"/>
    <col min="28" max="28" width="24.42578125" bestFit="1" customWidth="1"/>
    <col min="29" max="29" width="148.85546875" bestFit="1" customWidth="1"/>
  </cols>
  <sheetData>
    <row r="1" spans="1:24" ht="15.75" customHeight="1" x14ac:dyDescent="0.25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1119</v>
      </c>
      <c r="Q1" s="5" t="s">
        <v>33</v>
      </c>
      <c r="R1" s="5" t="s">
        <v>1114</v>
      </c>
      <c r="S1" s="5" t="s">
        <v>34</v>
      </c>
      <c r="T1" s="5" t="s">
        <v>35</v>
      </c>
      <c r="U1" s="5" t="s">
        <v>1113</v>
      </c>
      <c r="V1" s="5" t="s">
        <v>1118</v>
      </c>
      <c r="W1" s="5" t="s">
        <v>36</v>
      </c>
      <c r="X1" s="6"/>
    </row>
    <row r="2" spans="1:24" x14ac:dyDescent="0.25">
      <c r="A2">
        <v>6</v>
      </c>
      <c r="B2" t="s">
        <v>80</v>
      </c>
      <c r="C2" s="1">
        <v>43106</v>
      </c>
      <c r="D2" s="1">
        <v>43106</v>
      </c>
      <c r="E2" t="s">
        <v>81</v>
      </c>
      <c r="F2" t="s">
        <v>82</v>
      </c>
      <c r="G2" t="s">
        <v>83</v>
      </c>
      <c r="H2" t="s">
        <v>41</v>
      </c>
      <c r="I2" t="s">
        <v>84</v>
      </c>
      <c r="J2" t="s">
        <v>43</v>
      </c>
      <c r="K2" t="s">
        <v>71</v>
      </c>
      <c r="L2" t="s">
        <v>85</v>
      </c>
      <c r="M2" t="s">
        <v>46</v>
      </c>
      <c r="N2" t="s">
        <v>47</v>
      </c>
      <c r="O2" t="s">
        <v>86</v>
      </c>
      <c r="P2">
        <f>Transactions[[#This Row],[Unit cost]]*Transactions[[#This Row],[Quantity]]</f>
        <v>2990</v>
      </c>
      <c r="Q2">
        <v>230</v>
      </c>
      <c r="R2">
        <f>Transactions[[#This Row],[Selling price]]-Transactions[[#This Row],[Unit cost]]</f>
        <v>82</v>
      </c>
      <c r="S2">
        <v>13</v>
      </c>
      <c r="T2">
        <v>312</v>
      </c>
      <c r="U2">
        <f>(Transactions[[#This Row],[Revenue]]-Transactions[[#This Row],[Expenses]])/Transactions[[#This Row],[Revenue]]</f>
        <v>0.26282051282051283</v>
      </c>
      <c r="V2">
        <f>Transactions[[#This Row],[Quantity]]*Transactions[[#This Row],[Selling price]]</f>
        <v>4056</v>
      </c>
      <c r="W2" s="2">
        <v>1.1640347331784961E-2</v>
      </c>
    </row>
    <row r="3" spans="1:24" x14ac:dyDescent="0.25">
      <c r="A3">
        <v>3</v>
      </c>
      <c r="B3" t="s">
        <v>59</v>
      </c>
      <c r="C3" s="1">
        <v>43106</v>
      </c>
      <c r="D3" s="1">
        <v>43108</v>
      </c>
      <c r="E3" t="s">
        <v>50</v>
      </c>
      <c r="F3" t="s">
        <v>60</v>
      </c>
      <c r="G3" t="s">
        <v>61</v>
      </c>
      <c r="H3" t="s">
        <v>41</v>
      </c>
      <c r="I3" t="s">
        <v>42</v>
      </c>
      <c r="J3" t="s">
        <v>43</v>
      </c>
      <c r="K3" t="s">
        <v>44</v>
      </c>
      <c r="L3" t="s">
        <v>62</v>
      </c>
      <c r="M3" t="s">
        <v>63</v>
      </c>
      <c r="N3" t="s">
        <v>64</v>
      </c>
      <c r="O3" t="s">
        <v>65</v>
      </c>
      <c r="P3">
        <f>Transactions[[#This Row],[Unit cost]]*Transactions[[#This Row],[Quantity]]</f>
        <v>2320</v>
      </c>
      <c r="Q3">
        <v>290</v>
      </c>
      <c r="R3">
        <f>Transactions[[#This Row],[Selling price]]-Transactions[[#This Row],[Unit cost]]</f>
        <v>53</v>
      </c>
      <c r="S3">
        <v>8</v>
      </c>
      <c r="T3">
        <v>343</v>
      </c>
      <c r="U3">
        <f>(Transactions[[#This Row],[Revenue]]-Transactions[[#This Row],[Expenses]])/Transactions[[#This Row],[Revenue]]</f>
        <v>0.15451895043731778</v>
      </c>
      <c r="V3">
        <f>Transactions[[#This Row],[Quantity]]*Transactions[[#This Row],[Selling price]]</f>
        <v>2744</v>
      </c>
      <c r="W3" s="2">
        <v>0.05</v>
      </c>
    </row>
    <row r="4" spans="1:24" x14ac:dyDescent="0.25">
      <c r="A4">
        <v>8</v>
      </c>
      <c r="B4" t="s">
        <v>94</v>
      </c>
      <c r="C4" s="1">
        <v>43106</v>
      </c>
      <c r="D4" s="1">
        <v>43108</v>
      </c>
      <c r="E4" t="s">
        <v>81</v>
      </c>
      <c r="F4" t="s">
        <v>95</v>
      </c>
      <c r="G4" t="s">
        <v>96</v>
      </c>
      <c r="H4" t="s">
        <v>41</v>
      </c>
      <c r="I4" t="s">
        <v>97</v>
      </c>
      <c r="J4" t="s">
        <v>43</v>
      </c>
      <c r="K4" t="s">
        <v>44</v>
      </c>
      <c r="L4" t="s">
        <v>98</v>
      </c>
      <c r="M4" t="s">
        <v>63</v>
      </c>
      <c r="N4" t="s">
        <v>64</v>
      </c>
      <c r="O4" t="s">
        <v>99</v>
      </c>
      <c r="P4">
        <f>Transactions[[#This Row],[Unit cost]]*Transactions[[#This Row],[Quantity]]</f>
        <v>270</v>
      </c>
      <c r="Q4">
        <v>90</v>
      </c>
      <c r="R4">
        <f>Transactions[[#This Row],[Selling price]]-Transactions[[#This Row],[Unit cost]]</f>
        <v>41</v>
      </c>
      <c r="S4">
        <v>3</v>
      </c>
      <c r="T4">
        <v>131</v>
      </c>
      <c r="U4">
        <f>(Transactions[[#This Row],[Revenue]]-Transactions[[#This Row],[Expenses]])/Transactions[[#This Row],[Revenue]]</f>
        <v>0.31297709923664124</v>
      </c>
      <c r="V4">
        <f>Transactions[[#This Row],[Quantity]]*Transactions[[#This Row],[Selling price]]</f>
        <v>393</v>
      </c>
      <c r="W4" s="2">
        <v>4.2304530257011863E-2</v>
      </c>
    </row>
    <row r="5" spans="1:24" x14ac:dyDescent="0.25">
      <c r="A5">
        <v>2</v>
      </c>
      <c r="B5" t="s">
        <v>49</v>
      </c>
      <c r="C5" s="1">
        <v>43106</v>
      </c>
      <c r="D5" s="1">
        <v>43108</v>
      </c>
      <c r="E5" t="s">
        <v>50</v>
      </c>
      <c r="F5" t="s">
        <v>51</v>
      </c>
      <c r="G5" t="s">
        <v>52</v>
      </c>
      <c r="H5" t="s">
        <v>41</v>
      </c>
      <c r="I5" t="s">
        <v>53</v>
      </c>
      <c r="J5" t="s">
        <v>43</v>
      </c>
      <c r="K5" t="s">
        <v>54</v>
      </c>
      <c r="L5" t="s">
        <v>55</v>
      </c>
      <c r="M5" t="s">
        <v>56</v>
      </c>
      <c r="N5" t="s">
        <v>57</v>
      </c>
      <c r="O5" t="s">
        <v>58</v>
      </c>
      <c r="P5">
        <f>Transactions[[#This Row],[Unit cost]]*Transactions[[#This Row],[Quantity]]</f>
        <v>8770</v>
      </c>
      <c r="Q5">
        <v>1754</v>
      </c>
      <c r="R5">
        <f>Transactions[[#This Row],[Selling price]]-Transactions[[#This Row],[Unit cost]]</f>
        <v>351</v>
      </c>
      <c r="S5">
        <v>5</v>
      </c>
      <c r="T5">
        <v>2105</v>
      </c>
      <c r="U5">
        <f>(Transactions[[#This Row],[Revenue]]-Transactions[[#This Row],[Expenses]])/Transactions[[#This Row],[Revenue]]</f>
        <v>0.16674584323040381</v>
      </c>
      <c r="V5">
        <f>Transactions[[#This Row],[Quantity]]*Transactions[[#This Row],[Selling price]]</f>
        <v>10525</v>
      </c>
      <c r="W5" s="2">
        <v>0</v>
      </c>
    </row>
    <row r="6" spans="1:24" x14ac:dyDescent="0.25">
      <c r="A6">
        <v>5</v>
      </c>
      <c r="B6" t="s">
        <v>74</v>
      </c>
      <c r="C6" s="1">
        <v>43106</v>
      </c>
      <c r="D6" s="1">
        <v>43108</v>
      </c>
      <c r="E6" t="s">
        <v>50</v>
      </c>
      <c r="F6" t="s">
        <v>75</v>
      </c>
      <c r="G6" t="s">
        <v>76</v>
      </c>
      <c r="H6" t="s">
        <v>41</v>
      </c>
      <c r="I6" t="s">
        <v>77</v>
      </c>
      <c r="J6" t="s">
        <v>43</v>
      </c>
      <c r="K6" t="s">
        <v>54</v>
      </c>
      <c r="L6" t="s">
        <v>78</v>
      </c>
      <c r="M6" t="s">
        <v>46</v>
      </c>
      <c r="N6" t="s">
        <v>47</v>
      </c>
      <c r="O6" t="s">
        <v>79</v>
      </c>
      <c r="P6">
        <f>Transactions[[#This Row],[Unit cost]]*Transactions[[#This Row],[Quantity]]</f>
        <v>2890</v>
      </c>
      <c r="Q6">
        <v>289</v>
      </c>
      <c r="R6">
        <f>Transactions[[#This Row],[Selling price]]-Transactions[[#This Row],[Unit cost]]</f>
        <v>83</v>
      </c>
      <c r="S6">
        <v>10</v>
      </c>
      <c r="T6">
        <v>372</v>
      </c>
      <c r="U6">
        <f>(Transactions[[#This Row],[Revenue]]-Transactions[[#This Row],[Expenses]])/Transactions[[#This Row],[Revenue]]</f>
        <v>0.22311827956989247</v>
      </c>
      <c r="V6">
        <f>Transactions[[#This Row],[Quantity]]*Transactions[[#This Row],[Selling price]]</f>
        <v>3720</v>
      </c>
      <c r="W6" s="2">
        <v>0.12</v>
      </c>
    </row>
    <row r="7" spans="1:24" x14ac:dyDescent="0.25">
      <c r="A7">
        <v>4</v>
      </c>
      <c r="B7" t="s">
        <v>66</v>
      </c>
      <c r="C7" s="1">
        <v>43106</v>
      </c>
      <c r="D7" s="1">
        <v>43109</v>
      </c>
      <c r="E7" t="s">
        <v>50</v>
      </c>
      <c r="F7" t="s">
        <v>67</v>
      </c>
      <c r="G7" t="s">
        <v>68</v>
      </c>
      <c r="H7" t="s">
        <v>69</v>
      </c>
      <c r="I7" t="s">
        <v>70</v>
      </c>
      <c r="J7" t="s">
        <v>43</v>
      </c>
      <c r="K7" t="s">
        <v>71</v>
      </c>
      <c r="L7" t="s">
        <v>72</v>
      </c>
      <c r="M7" t="s">
        <v>56</v>
      </c>
      <c r="N7" t="s">
        <v>57</v>
      </c>
      <c r="O7" t="s">
        <v>73</v>
      </c>
      <c r="P7">
        <f>Transactions[[#This Row],[Unit cost]]*Transactions[[#This Row],[Quantity]]</f>
        <v>8508</v>
      </c>
      <c r="Q7">
        <v>1418</v>
      </c>
      <c r="R7">
        <f>Transactions[[#This Row],[Selling price]]-Transactions[[#This Row],[Unit cost]]</f>
        <v>328</v>
      </c>
      <c r="S7">
        <v>6</v>
      </c>
      <c r="T7">
        <v>1746</v>
      </c>
      <c r="U7">
        <f>(Transactions[[#This Row],[Revenue]]-Transactions[[#This Row],[Expenses]])/Transactions[[#This Row],[Revenue]]</f>
        <v>0.18785796105383734</v>
      </c>
      <c r="V7">
        <f>Transactions[[#This Row],[Quantity]]*Transactions[[#This Row],[Selling price]]</f>
        <v>10476</v>
      </c>
      <c r="W7" s="2">
        <v>0.08</v>
      </c>
    </row>
    <row r="8" spans="1:24" x14ac:dyDescent="0.25">
      <c r="A8">
        <v>7</v>
      </c>
      <c r="B8" t="s">
        <v>87</v>
      </c>
      <c r="C8" s="1">
        <v>43106</v>
      </c>
      <c r="D8" s="1">
        <v>43109</v>
      </c>
      <c r="E8" t="s">
        <v>50</v>
      </c>
      <c r="F8" t="s">
        <v>88</v>
      </c>
      <c r="G8" t="s">
        <v>89</v>
      </c>
      <c r="H8" t="s">
        <v>69</v>
      </c>
      <c r="I8" t="s">
        <v>90</v>
      </c>
      <c r="J8" t="s">
        <v>43</v>
      </c>
      <c r="K8" t="s">
        <v>91</v>
      </c>
      <c r="L8" t="s">
        <v>92</v>
      </c>
      <c r="M8" t="s">
        <v>56</v>
      </c>
      <c r="N8" t="s">
        <v>57</v>
      </c>
      <c r="O8" t="s">
        <v>93</v>
      </c>
      <c r="P8">
        <f>Transactions[[#This Row],[Unit cost]]*Transactions[[#This Row],[Quantity]]</f>
        <v>13566</v>
      </c>
      <c r="Q8">
        <v>1938</v>
      </c>
      <c r="R8">
        <f>Transactions[[#This Row],[Selling price]]-Transactions[[#This Row],[Unit cost]]</f>
        <v>776</v>
      </c>
      <c r="S8">
        <v>7</v>
      </c>
      <c r="T8">
        <v>2714</v>
      </c>
      <c r="U8">
        <f>(Transactions[[#This Row],[Revenue]]-Transactions[[#This Row],[Expenses]])/Transactions[[#This Row],[Revenue]]</f>
        <v>0.28592483419307296</v>
      </c>
      <c r="V8">
        <f>Transactions[[#This Row],[Quantity]]*Transactions[[#This Row],[Selling price]]</f>
        <v>18998</v>
      </c>
      <c r="W8" s="2">
        <v>6.434001181679827E-2</v>
      </c>
    </row>
    <row r="9" spans="1:24" x14ac:dyDescent="0.25">
      <c r="A9">
        <v>9</v>
      </c>
      <c r="B9" t="s">
        <v>100</v>
      </c>
      <c r="C9" s="1">
        <v>43110</v>
      </c>
      <c r="D9" s="1">
        <v>43110</v>
      </c>
      <c r="E9" t="s">
        <v>81</v>
      </c>
      <c r="F9" t="s">
        <v>101</v>
      </c>
      <c r="G9" t="s">
        <v>102</v>
      </c>
      <c r="H9" t="s">
        <v>41</v>
      </c>
      <c r="I9" t="s">
        <v>103</v>
      </c>
      <c r="J9" t="s">
        <v>43</v>
      </c>
      <c r="K9" t="s">
        <v>104</v>
      </c>
      <c r="L9" t="s">
        <v>105</v>
      </c>
      <c r="M9" t="s">
        <v>56</v>
      </c>
      <c r="N9" t="s">
        <v>57</v>
      </c>
      <c r="O9" t="s">
        <v>106</v>
      </c>
      <c r="P9">
        <f>Transactions[[#This Row],[Unit cost]]*Transactions[[#This Row],[Quantity]]</f>
        <v>4400</v>
      </c>
      <c r="Q9">
        <v>400</v>
      </c>
      <c r="R9">
        <f>Transactions[[#This Row],[Selling price]]-Transactions[[#This Row],[Unit cost]]</f>
        <v>104</v>
      </c>
      <c r="S9">
        <v>11</v>
      </c>
      <c r="T9">
        <v>504</v>
      </c>
      <c r="U9">
        <f>(Transactions[[#This Row],[Revenue]]-Transactions[[#This Row],[Expenses]])/Transactions[[#This Row],[Revenue]]</f>
        <v>0.20634920634920634</v>
      </c>
      <c r="V9">
        <f>Transactions[[#This Row],[Quantity]]*Transactions[[#This Row],[Selling price]]</f>
        <v>5544</v>
      </c>
      <c r="W9" s="2">
        <v>0.11</v>
      </c>
    </row>
    <row r="10" spans="1:24" x14ac:dyDescent="0.25">
      <c r="A10">
        <v>10</v>
      </c>
      <c r="B10" t="s">
        <v>107</v>
      </c>
      <c r="C10" s="1">
        <v>43110</v>
      </c>
      <c r="D10" s="1">
        <v>43110</v>
      </c>
      <c r="E10" t="s">
        <v>81</v>
      </c>
      <c r="F10" t="s">
        <v>95</v>
      </c>
      <c r="G10" t="s">
        <v>96</v>
      </c>
      <c r="H10" t="s">
        <v>41</v>
      </c>
      <c r="I10" t="s">
        <v>97</v>
      </c>
      <c r="J10" t="s">
        <v>43</v>
      </c>
      <c r="K10" t="s">
        <v>44</v>
      </c>
      <c r="L10" t="s">
        <v>108</v>
      </c>
      <c r="M10" t="s">
        <v>63</v>
      </c>
      <c r="N10" t="s">
        <v>64</v>
      </c>
      <c r="O10" t="s">
        <v>109</v>
      </c>
      <c r="P10">
        <f>Transactions[[#This Row],[Unit cost]]*Transactions[[#This Row],[Quantity]]</f>
        <v>3120</v>
      </c>
      <c r="Q10">
        <v>260</v>
      </c>
      <c r="R10">
        <f>Transactions[[#This Row],[Selling price]]-Transactions[[#This Row],[Unit cost]]</f>
        <v>113</v>
      </c>
      <c r="S10">
        <v>12</v>
      </c>
      <c r="T10">
        <v>373</v>
      </c>
      <c r="U10">
        <f>(Transactions[[#This Row],[Revenue]]-Transactions[[#This Row],[Expenses]])/Transactions[[#This Row],[Revenue]]</f>
        <v>0.30294906166219837</v>
      </c>
      <c r="V10">
        <f>Transactions[[#This Row],[Quantity]]*Transactions[[#This Row],[Selling price]]</f>
        <v>4476</v>
      </c>
      <c r="W10" s="2">
        <v>0.11749039261135347</v>
      </c>
    </row>
    <row r="11" spans="1:24" x14ac:dyDescent="0.25">
      <c r="A11">
        <v>15</v>
      </c>
      <c r="B11" t="s">
        <v>137</v>
      </c>
      <c r="C11" s="1">
        <v>43113</v>
      </c>
      <c r="D11" s="1">
        <v>43113</v>
      </c>
      <c r="E11" t="s">
        <v>81</v>
      </c>
      <c r="F11" t="s">
        <v>138</v>
      </c>
      <c r="G11" t="s">
        <v>139</v>
      </c>
      <c r="H11" t="s">
        <v>41</v>
      </c>
      <c r="I11" t="s">
        <v>140</v>
      </c>
      <c r="J11" t="s">
        <v>43</v>
      </c>
      <c r="K11" t="s">
        <v>141</v>
      </c>
      <c r="L11" t="s">
        <v>142</v>
      </c>
      <c r="M11" t="s">
        <v>56</v>
      </c>
      <c r="N11" t="s">
        <v>57</v>
      </c>
      <c r="O11" t="s">
        <v>143</v>
      </c>
      <c r="P11">
        <f>Transactions[[#This Row],[Unit cost]]*Transactions[[#This Row],[Quantity]]</f>
        <v>10549</v>
      </c>
      <c r="Q11">
        <v>1507</v>
      </c>
      <c r="R11">
        <f>Transactions[[#This Row],[Selling price]]-Transactions[[#This Row],[Unit cost]]</f>
        <v>272</v>
      </c>
      <c r="S11">
        <v>7</v>
      </c>
      <c r="T11">
        <v>1779</v>
      </c>
      <c r="U11">
        <f>(Transactions[[#This Row],[Revenue]]-Transactions[[#This Row],[Expenses]])/Transactions[[#This Row],[Revenue]]</f>
        <v>0.15289488476672289</v>
      </c>
      <c r="V11">
        <f>Transactions[[#This Row],[Quantity]]*Transactions[[#This Row],[Selling price]]</f>
        <v>12453</v>
      </c>
      <c r="W11" s="2">
        <v>0.03</v>
      </c>
    </row>
    <row r="12" spans="1:24" x14ac:dyDescent="0.25">
      <c r="A12">
        <v>1</v>
      </c>
      <c r="B12" t="s">
        <v>37</v>
      </c>
      <c r="C12" s="1">
        <v>43106</v>
      </c>
      <c r="D12" s="1">
        <v>43113</v>
      </c>
      <c r="E12" t="s">
        <v>38</v>
      </c>
      <c r="F12" t="s">
        <v>39</v>
      </c>
      <c r="G12" t="s">
        <v>40</v>
      </c>
      <c r="H12" t="s">
        <v>41</v>
      </c>
      <c r="I12" t="s">
        <v>42</v>
      </c>
      <c r="J12" t="s">
        <v>43</v>
      </c>
      <c r="K12" t="s">
        <v>44</v>
      </c>
      <c r="L12" t="s">
        <v>45</v>
      </c>
      <c r="M12" t="s">
        <v>46</v>
      </c>
      <c r="N12" t="s">
        <v>47</v>
      </c>
      <c r="O12" t="s">
        <v>48</v>
      </c>
      <c r="P12">
        <f>Transactions[[#This Row],[Unit cost]]*Transactions[[#This Row],[Quantity]]</f>
        <v>1650</v>
      </c>
      <c r="Q12">
        <v>150</v>
      </c>
      <c r="R12">
        <f>Transactions[[#This Row],[Selling price]]-Transactions[[#This Row],[Unit cost]]</f>
        <v>62</v>
      </c>
      <c r="S12">
        <v>11</v>
      </c>
      <c r="T12">
        <v>212</v>
      </c>
      <c r="U12">
        <f>(Transactions[[#This Row],[Revenue]]-Transactions[[#This Row],[Expenses]])/Transactions[[#This Row],[Revenue]]</f>
        <v>0.29245283018867924</v>
      </c>
      <c r="V12">
        <f>Transactions[[#This Row],[Quantity]]*Transactions[[#This Row],[Selling price]]</f>
        <v>2332</v>
      </c>
      <c r="W12" s="2">
        <v>7.4904660136339132E-2</v>
      </c>
    </row>
    <row r="13" spans="1:24" x14ac:dyDescent="0.25">
      <c r="A13">
        <v>11</v>
      </c>
      <c r="B13" t="s">
        <v>110</v>
      </c>
      <c r="C13" s="1">
        <v>43113</v>
      </c>
      <c r="D13" s="1">
        <v>43114</v>
      </c>
      <c r="E13" t="s">
        <v>81</v>
      </c>
      <c r="F13" t="s">
        <v>111</v>
      </c>
      <c r="G13" t="s">
        <v>112</v>
      </c>
      <c r="H13" t="s">
        <v>41</v>
      </c>
      <c r="I13" t="s">
        <v>113</v>
      </c>
      <c r="J13" t="s">
        <v>43</v>
      </c>
      <c r="K13" t="s">
        <v>71</v>
      </c>
      <c r="L13" t="s">
        <v>114</v>
      </c>
      <c r="M13" t="s">
        <v>46</v>
      </c>
      <c r="N13" t="s">
        <v>47</v>
      </c>
      <c r="O13" t="s">
        <v>115</v>
      </c>
      <c r="P13">
        <f>Transactions[[#This Row],[Unit cost]]*Transactions[[#This Row],[Quantity]]</f>
        <v>6900</v>
      </c>
      <c r="Q13">
        <v>460</v>
      </c>
      <c r="R13">
        <f>Transactions[[#This Row],[Selling price]]-Transactions[[#This Row],[Unit cost]]</f>
        <v>115</v>
      </c>
      <c r="S13">
        <v>15</v>
      </c>
      <c r="T13">
        <v>575</v>
      </c>
      <c r="U13">
        <f>(Transactions[[#This Row],[Revenue]]-Transactions[[#This Row],[Expenses]])/Transactions[[#This Row],[Revenue]]</f>
        <v>0.2</v>
      </c>
      <c r="V13">
        <f>Transactions[[#This Row],[Quantity]]*Transactions[[#This Row],[Selling price]]</f>
        <v>8625</v>
      </c>
      <c r="W13" s="2">
        <v>0.1</v>
      </c>
    </row>
    <row r="14" spans="1:24" x14ac:dyDescent="0.25">
      <c r="A14">
        <v>14</v>
      </c>
      <c r="B14" t="s">
        <v>131</v>
      </c>
      <c r="C14" s="1">
        <v>43113</v>
      </c>
      <c r="D14" s="1">
        <v>43114</v>
      </c>
      <c r="E14" t="s">
        <v>81</v>
      </c>
      <c r="F14" t="s">
        <v>132</v>
      </c>
      <c r="G14" t="s">
        <v>133</v>
      </c>
      <c r="H14" t="s">
        <v>41</v>
      </c>
      <c r="I14" t="s">
        <v>134</v>
      </c>
      <c r="J14" t="s">
        <v>43</v>
      </c>
      <c r="K14" t="s">
        <v>71</v>
      </c>
      <c r="L14" t="s">
        <v>135</v>
      </c>
      <c r="M14" t="s">
        <v>56</v>
      </c>
      <c r="N14" t="s">
        <v>57</v>
      </c>
      <c r="O14" t="s">
        <v>136</v>
      </c>
      <c r="P14">
        <f>Transactions[[#This Row],[Unit cost]]*Transactions[[#This Row],[Quantity]]</f>
        <v>2358</v>
      </c>
      <c r="Q14">
        <v>1179</v>
      </c>
      <c r="R14">
        <f>Transactions[[#This Row],[Selling price]]-Transactions[[#This Row],[Unit cost]]</f>
        <v>578</v>
      </c>
      <c r="S14">
        <v>2</v>
      </c>
      <c r="T14">
        <v>1757</v>
      </c>
      <c r="U14">
        <f>(Transactions[[#This Row],[Revenue]]-Transactions[[#This Row],[Expenses]])/Transactions[[#This Row],[Revenue]]</f>
        <v>0.32896983494593057</v>
      </c>
      <c r="V14">
        <f>Transactions[[#This Row],[Quantity]]*Transactions[[#This Row],[Selling price]]</f>
        <v>3514</v>
      </c>
      <c r="W14" s="2">
        <v>0.10281695756114187</v>
      </c>
    </row>
    <row r="15" spans="1:24" x14ac:dyDescent="0.25">
      <c r="A15">
        <v>13</v>
      </c>
      <c r="B15" t="s">
        <v>123</v>
      </c>
      <c r="C15" s="1">
        <v>43113</v>
      </c>
      <c r="D15" s="1">
        <v>43114</v>
      </c>
      <c r="E15" t="s">
        <v>124</v>
      </c>
      <c r="F15" t="s">
        <v>125</v>
      </c>
      <c r="G15" t="s">
        <v>126</v>
      </c>
      <c r="H15" t="s">
        <v>41</v>
      </c>
      <c r="I15" t="s">
        <v>127</v>
      </c>
      <c r="J15" t="s">
        <v>43</v>
      </c>
      <c r="K15" t="s">
        <v>128</v>
      </c>
      <c r="L15" t="s">
        <v>129</v>
      </c>
      <c r="M15" t="s">
        <v>46</v>
      </c>
      <c r="N15" t="s">
        <v>47</v>
      </c>
      <c r="O15" t="s">
        <v>130</v>
      </c>
      <c r="P15">
        <f>Transactions[[#This Row],[Unit cost]]*Transactions[[#This Row],[Quantity]]</f>
        <v>2400</v>
      </c>
      <c r="Q15">
        <v>480</v>
      </c>
      <c r="R15">
        <f>Transactions[[#This Row],[Selling price]]-Transactions[[#This Row],[Unit cost]]</f>
        <v>188</v>
      </c>
      <c r="S15">
        <v>5</v>
      </c>
      <c r="T15">
        <v>668</v>
      </c>
      <c r="U15">
        <f>(Transactions[[#This Row],[Revenue]]-Transactions[[#This Row],[Expenses]])/Transactions[[#This Row],[Revenue]]</f>
        <v>0.28143712574850299</v>
      </c>
      <c r="V15">
        <f>Transactions[[#This Row],[Quantity]]*Transactions[[#This Row],[Selling price]]</f>
        <v>3340</v>
      </c>
      <c r="W15" s="2">
        <v>0.15210405911438923</v>
      </c>
    </row>
    <row r="16" spans="1:24" x14ac:dyDescent="0.25">
      <c r="A16">
        <v>16</v>
      </c>
      <c r="B16" t="s">
        <v>144</v>
      </c>
      <c r="C16" s="1">
        <v>43113</v>
      </c>
      <c r="D16" s="1">
        <v>43118</v>
      </c>
      <c r="E16" t="s">
        <v>38</v>
      </c>
      <c r="F16" t="s">
        <v>145</v>
      </c>
      <c r="G16" t="s">
        <v>146</v>
      </c>
      <c r="H16" t="s">
        <v>41</v>
      </c>
      <c r="I16" t="s">
        <v>113</v>
      </c>
      <c r="J16" t="s">
        <v>43</v>
      </c>
      <c r="K16" t="s">
        <v>71</v>
      </c>
      <c r="L16" t="s">
        <v>147</v>
      </c>
      <c r="M16" t="s">
        <v>63</v>
      </c>
      <c r="N16" t="s">
        <v>64</v>
      </c>
      <c r="O16" t="s">
        <v>148</v>
      </c>
      <c r="P16">
        <f>Transactions[[#This Row],[Unit cost]]*Transactions[[#This Row],[Quantity]]</f>
        <v>3120</v>
      </c>
      <c r="Q16">
        <v>240</v>
      </c>
      <c r="R16">
        <f>Transactions[[#This Row],[Selling price]]-Transactions[[#This Row],[Unit cost]]</f>
        <v>46</v>
      </c>
      <c r="S16">
        <v>13</v>
      </c>
      <c r="T16">
        <v>286</v>
      </c>
      <c r="U16">
        <f>(Transactions[[#This Row],[Revenue]]-Transactions[[#This Row],[Expenses]])/Transactions[[#This Row],[Revenue]]</f>
        <v>0.16083916083916083</v>
      </c>
      <c r="V16">
        <f>Transactions[[#This Row],[Quantity]]*Transactions[[#This Row],[Selling price]]</f>
        <v>3718</v>
      </c>
      <c r="W16" s="2">
        <v>0.03</v>
      </c>
    </row>
    <row r="17" spans="1:23" x14ac:dyDescent="0.25">
      <c r="A17">
        <v>12</v>
      </c>
      <c r="B17" t="s">
        <v>116</v>
      </c>
      <c r="C17" s="1">
        <v>43113</v>
      </c>
      <c r="D17" s="1">
        <v>43118</v>
      </c>
      <c r="E17" t="s">
        <v>38</v>
      </c>
      <c r="F17" t="s">
        <v>117</v>
      </c>
      <c r="G17" t="s">
        <v>118</v>
      </c>
      <c r="H17" t="s">
        <v>41</v>
      </c>
      <c r="I17" t="s">
        <v>119</v>
      </c>
      <c r="J17" t="s">
        <v>43</v>
      </c>
      <c r="K17" t="s">
        <v>120</v>
      </c>
      <c r="L17" t="s">
        <v>121</v>
      </c>
      <c r="M17" t="s">
        <v>56</v>
      </c>
      <c r="N17" t="s">
        <v>57</v>
      </c>
      <c r="O17" t="s">
        <v>122</v>
      </c>
      <c r="P17">
        <f>Transactions[[#This Row],[Unit cost]]*Transactions[[#This Row],[Quantity]]</f>
        <v>4716</v>
      </c>
      <c r="Q17">
        <v>1179</v>
      </c>
      <c r="R17">
        <f>Transactions[[#This Row],[Selling price]]-Transactions[[#This Row],[Unit cost]]</f>
        <v>402</v>
      </c>
      <c r="S17">
        <v>4</v>
      </c>
      <c r="T17">
        <v>1581</v>
      </c>
      <c r="U17">
        <f>(Transactions[[#This Row],[Revenue]]-Transactions[[#This Row],[Expenses]])/Transactions[[#This Row],[Revenue]]</f>
        <v>0.25426944971537002</v>
      </c>
      <c r="V17">
        <f>Transactions[[#This Row],[Quantity]]*Transactions[[#This Row],[Selling price]]</f>
        <v>6324</v>
      </c>
      <c r="W17" s="2">
        <v>0.11058333741803497</v>
      </c>
    </row>
    <row r="18" spans="1:23" x14ac:dyDescent="0.25">
      <c r="A18">
        <v>17</v>
      </c>
      <c r="B18" t="s">
        <v>149</v>
      </c>
      <c r="C18" s="1">
        <v>43115</v>
      </c>
      <c r="D18" s="1">
        <v>43120</v>
      </c>
      <c r="E18" t="s">
        <v>38</v>
      </c>
      <c r="F18" t="s">
        <v>82</v>
      </c>
      <c r="G18" t="s">
        <v>83</v>
      </c>
      <c r="H18" t="s">
        <v>41</v>
      </c>
      <c r="I18" t="s">
        <v>84</v>
      </c>
      <c r="J18" t="s">
        <v>43</v>
      </c>
      <c r="K18" t="s">
        <v>71</v>
      </c>
      <c r="L18" t="s">
        <v>150</v>
      </c>
      <c r="M18" t="s">
        <v>46</v>
      </c>
      <c r="N18" t="s">
        <v>47</v>
      </c>
      <c r="O18" t="s">
        <v>151</v>
      </c>
      <c r="P18">
        <f>Transactions[[#This Row],[Unit cost]]*Transactions[[#This Row],[Quantity]]</f>
        <v>5220</v>
      </c>
      <c r="Q18">
        <v>435</v>
      </c>
      <c r="R18">
        <f>Transactions[[#This Row],[Selling price]]-Transactions[[#This Row],[Unit cost]]</f>
        <v>149</v>
      </c>
      <c r="S18">
        <v>12</v>
      </c>
      <c r="T18">
        <v>584</v>
      </c>
      <c r="U18">
        <f>(Transactions[[#This Row],[Revenue]]-Transactions[[#This Row],[Expenses]])/Transactions[[#This Row],[Revenue]]</f>
        <v>0.25513698630136988</v>
      </c>
      <c r="V18">
        <f>Transactions[[#This Row],[Quantity]]*Transactions[[#This Row],[Selling price]]</f>
        <v>7008</v>
      </c>
      <c r="W18" s="2">
        <v>6.6173226811166913E-2</v>
      </c>
    </row>
    <row r="19" spans="1:23" ht="15.75" customHeight="1" x14ac:dyDescent="0.25">
      <c r="A19">
        <v>20</v>
      </c>
      <c r="B19" t="s">
        <v>161</v>
      </c>
      <c r="C19" s="1">
        <v>43120</v>
      </c>
      <c r="D19" s="1">
        <v>43122</v>
      </c>
      <c r="E19" t="s">
        <v>50</v>
      </c>
      <c r="F19" t="s">
        <v>162</v>
      </c>
      <c r="G19" t="s">
        <v>163</v>
      </c>
      <c r="H19" t="s">
        <v>155</v>
      </c>
      <c r="I19" t="s">
        <v>164</v>
      </c>
      <c r="J19" t="s">
        <v>43</v>
      </c>
      <c r="K19" t="s">
        <v>141</v>
      </c>
      <c r="L19" t="s">
        <v>165</v>
      </c>
      <c r="M19" t="s">
        <v>56</v>
      </c>
      <c r="N19" t="s">
        <v>57</v>
      </c>
      <c r="O19" t="s">
        <v>166</v>
      </c>
      <c r="P19">
        <f>Transactions[[#This Row],[Unit cost]]*Transactions[[#This Row],[Quantity]]</f>
        <v>11676</v>
      </c>
      <c r="Q19">
        <v>1668</v>
      </c>
      <c r="R19">
        <f>Transactions[[#This Row],[Selling price]]-Transactions[[#This Row],[Unit cost]]</f>
        <v>334</v>
      </c>
      <c r="S19">
        <v>7</v>
      </c>
      <c r="T19">
        <v>2002</v>
      </c>
      <c r="U19">
        <f>(Transactions[[#This Row],[Revenue]]-Transactions[[#This Row],[Expenses]])/Transactions[[#This Row],[Revenue]]</f>
        <v>0.16683316683316685</v>
      </c>
      <c r="V19">
        <f>Transactions[[#This Row],[Quantity]]*Transactions[[#This Row],[Selling price]]</f>
        <v>14014</v>
      </c>
      <c r="W19" s="2">
        <v>0.09</v>
      </c>
    </row>
    <row r="20" spans="1:23" x14ac:dyDescent="0.25">
      <c r="A20">
        <v>23</v>
      </c>
      <c r="B20" t="s">
        <v>175</v>
      </c>
      <c r="C20" s="1">
        <v>43120</v>
      </c>
      <c r="D20" s="1">
        <v>43122</v>
      </c>
      <c r="E20" t="s">
        <v>50</v>
      </c>
      <c r="F20" t="s">
        <v>88</v>
      </c>
      <c r="G20" t="s">
        <v>89</v>
      </c>
      <c r="H20" t="s">
        <v>69</v>
      </c>
      <c r="I20" t="s">
        <v>90</v>
      </c>
      <c r="J20" t="s">
        <v>43</v>
      </c>
      <c r="K20" t="s">
        <v>91</v>
      </c>
      <c r="L20" t="s">
        <v>176</v>
      </c>
      <c r="M20" t="s">
        <v>63</v>
      </c>
      <c r="N20" t="s">
        <v>64</v>
      </c>
      <c r="O20" t="s">
        <v>177</v>
      </c>
      <c r="P20">
        <f>Transactions[[#This Row],[Unit cost]]*Transactions[[#This Row],[Quantity]]</f>
        <v>2610</v>
      </c>
      <c r="Q20">
        <v>290</v>
      </c>
      <c r="R20">
        <f>Transactions[[#This Row],[Selling price]]-Transactions[[#This Row],[Unit cost]]</f>
        <v>97</v>
      </c>
      <c r="S20">
        <v>9</v>
      </c>
      <c r="T20">
        <v>387</v>
      </c>
      <c r="U20">
        <f>(Transactions[[#This Row],[Revenue]]-Transactions[[#This Row],[Expenses]])/Transactions[[#This Row],[Revenue]]</f>
        <v>0.25064599483204136</v>
      </c>
      <c r="V20">
        <f>Transactions[[#This Row],[Quantity]]*Transactions[[#This Row],[Selling price]]</f>
        <v>3483</v>
      </c>
      <c r="W20" s="2">
        <v>4.2060523870922024E-2</v>
      </c>
    </row>
    <row r="21" spans="1:23" x14ac:dyDescent="0.25">
      <c r="A21">
        <v>22</v>
      </c>
      <c r="B21" t="s">
        <v>172</v>
      </c>
      <c r="C21" s="1">
        <v>43120</v>
      </c>
      <c r="D21" s="1">
        <v>43123</v>
      </c>
      <c r="E21" t="s">
        <v>50</v>
      </c>
      <c r="F21" t="s">
        <v>111</v>
      </c>
      <c r="G21" t="s">
        <v>112</v>
      </c>
      <c r="H21" t="s">
        <v>41</v>
      </c>
      <c r="I21" t="s">
        <v>113</v>
      </c>
      <c r="J21" t="s">
        <v>43</v>
      </c>
      <c r="K21" t="s">
        <v>71</v>
      </c>
      <c r="L21" t="s">
        <v>173</v>
      </c>
      <c r="M21" t="s">
        <v>46</v>
      </c>
      <c r="N21" t="s">
        <v>47</v>
      </c>
      <c r="O21" t="s">
        <v>174</v>
      </c>
      <c r="P21">
        <f>Transactions[[#This Row],[Unit cost]]*Transactions[[#This Row],[Quantity]]</f>
        <v>904</v>
      </c>
      <c r="Q21">
        <v>226</v>
      </c>
      <c r="R21">
        <f>Transactions[[#This Row],[Selling price]]-Transactions[[#This Row],[Unit cost]]</f>
        <v>105</v>
      </c>
      <c r="S21">
        <v>4</v>
      </c>
      <c r="T21">
        <v>331</v>
      </c>
      <c r="U21">
        <f>(Transactions[[#This Row],[Revenue]]-Transactions[[#This Row],[Expenses]])/Transactions[[#This Row],[Revenue]]</f>
        <v>0.31722054380664655</v>
      </c>
      <c r="V21">
        <f>Transactions[[#This Row],[Quantity]]*Transactions[[#This Row],[Selling price]]</f>
        <v>1324</v>
      </c>
      <c r="W21" s="2">
        <v>4.6601957597366218E-2</v>
      </c>
    </row>
    <row r="22" spans="1:23" x14ac:dyDescent="0.25">
      <c r="A22">
        <v>24</v>
      </c>
      <c r="B22" t="s">
        <v>178</v>
      </c>
      <c r="C22" s="1">
        <v>43120</v>
      </c>
      <c r="D22" s="1">
        <v>43123</v>
      </c>
      <c r="E22" t="s">
        <v>50</v>
      </c>
      <c r="F22" t="s">
        <v>101</v>
      </c>
      <c r="G22" t="s">
        <v>102</v>
      </c>
      <c r="H22" t="s">
        <v>41</v>
      </c>
      <c r="I22" t="s">
        <v>103</v>
      </c>
      <c r="J22" t="s">
        <v>43</v>
      </c>
      <c r="K22" t="s">
        <v>104</v>
      </c>
      <c r="L22" t="s">
        <v>179</v>
      </c>
      <c r="M22" t="s">
        <v>63</v>
      </c>
      <c r="N22" t="s">
        <v>64</v>
      </c>
      <c r="O22" t="s">
        <v>180</v>
      </c>
      <c r="P22">
        <f>Transactions[[#This Row],[Unit cost]]*Transactions[[#This Row],[Quantity]]</f>
        <v>1600</v>
      </c>
      <c r="Q22">
        <v>200</v>
      </c>
      <c r="R22">
        <f>Transactions[[#This Row],[Selling price]]-Transactions[[#This Row],[Unit cost]]</f>
        <v>56</v>
      </c>
      <c r="S22">
        <v>8</v>
      </c>
      <c r="T22">
        <v>256</v>
      </c>
      <c r="U22">
        <f>(Transactions[[#This Row],[Revenue]]-Transactions[[#This Row],[Expenses]])/Transactions[[#This Row],[Revenue]]</f>
        <v>0.21875</v>
      </c>
      <c r="V22">
        <f>Transactions[[#This Row],[Quantity]]*Transactions[[#This Row],[Selling price]]</f>
        <v>2048</v>
      </c>
      <c r="W22" s="2">
        <v>0.01</v>
      </c>
    </row>
    <row r="23" spans="1:23" x14ac:dyDescent="0.25">
      <c r="A23">
        <v>19</v>
      </c>
      <c r="B23" t="s">
        <v>158</v>
      </c>
      <c r="C23" s="1">
        <v>43120</v>
      </c>
      <c r="D23" s="1">
        <v>43123</v>
      </c>
      <c r="E23" t="s">
        <v>50</v>
      </c>
      <c r="F23" t="s">
        <v>117</v>
      </c>
      <c r="G23" t="s">
        <v>118</v>
      </c>
      <c r="H23" t="s">
        <v>41</v>
      </c>
      <c r="I23" t="s">
        <v>119</v>
      </c>
      <c r="J23" t="s">
        <v>43</v>
      </c>
      <c r="K23" t="s">
        <v>120</v>
      </c>
      <c r="L23" t="s">
        <v>159</v>
      </c>
      <c r="M23" t="s">
        <v>46</v>
      </c>
      <c r="N23" t="s">
        <v>47</v>
      </c>
      <c r="O23" t="s">
        <v>160</v>
      </c>
      <c r="P23">
        <f>Transactions[[#This Row],[Unit cost]]*Transactions[[#This Row],[Quantity]]</f>
        <v>4500</v>
      </c>
      <c r="Q23">
        <v>300</v>
      </c>
      <c r="R23">
        <f>Transactions[[#This Row],[Selling price]]-Transactions[[#This Row],[Unit cost]]</f>
        <v>106</v>
      </c>
      <c r="S23">
        <v>15</v>
      </c>
      <c r="T23">
        <v>406</v>
      </c>
      <c r="U23">
        <f>(Transactions[[#This Row],[Revenue]]-Transactions[[#This Row],[Expenses]])/Transactions[[#This Row],[Revenue]]</f>
        <v>0.26108374384236455</v>
      </c>
      <c r="V23">
        <f>Transactions[[#This Row],[Quantity]]*Transactions[[#This Row],[Selling price]]</f>
        <v>6090</v>
      </c>
      <c r="W23" s="2">
        <v>6.1536165816875555E-3</v>
      </c>
    </row>
    <row r="24" spans="1:23" x14ac:dyDescent="0.25">
      <c r="A24">
        <v>21</v>
      </c>
      <c r="B24" t="s">
        <v>167</v>
      </c>
      <c r="C24" s="1">
        <v>43120</v>
      </c>
      <c r="D24" s="1">
        <v>43123</v>
      </c>
      <c r="E24" t="s">
        <v>50</v>
      </c>
      <c r="F24" t="s">
        <v>168</v>
      </c>
      <c r="G24" t="s">
        <v>169</v>
      </c>
      <c r="H24" t="s">
        <v>155</v>
      </c>
      <c r="I24" t="s">
        <v>77</v>
      </c>
      <c r="J24" t="s">
        <v>43</v>
      </c>
      <c r="K24" t="s">
        <v>54</v>
      </c>
      <c r="L24" t="s">
        <v>170</v>
      </c>
      <c r="M24" t="s">
        <v>46</v>
      </c>
      <c r="N24" t="s">
        <v>47</v>
      </c>
      <c r="O24" t="s">
        <v>171</v>
      </c>
      <c r="P24">
        <f>Transactions[[#This Row],[Unit cost]]*Transactions[[#This Row],[Quantity]]</f>
        <v>4320</v>
      </c>
      <c r="Q24">
        <v>288</v>
      </c>
      <c r="R24">
        <f>Transactions[[#This Row],[Selling price]]-Transactions[[#This Row],[Unit cost]]</f>
        <v>68</v>
      </c>
      <c r="S24">
        <v>15</v>
      </c>
      <c r="T24">
        <v>356</v>
      </c>
      <c r="U24">
        <f>(Transactions[[#This Row],[Revenue]]-Transactions[[#This Row],[Expenses]])/Transactions[[#This Row],[Revenue]]</f>
        <v>0.19101123595505617</v>
      </c>
      <c r="V24">
        <f>Transactions[[#This Row],[Quantity]]*Transactions[[#This Row],[Selling price]]</f>
        <v>5340</v>
      </c>
      <c r="W24" s="2">
        <v>7.0000000000000007E-2</v>
      </c>
    </row>
    <row r="25" spans="1:23" x14ac:dyDescent="0.25">
      <c r="A25">
        <v>25</v>
      </c>
      <c r="B25" t="s">
        <v>181</v>
      </c>
      <c r="C25" s="1">
        <v>43121</v>
      </c>
      <c r="D25" s="1">
        <v>43124</v>
      </c>
      <c r="E25" t="s">
        <v>50</v>
      </c>
      <c r="F25" t="s">
        <v>182</v>
      </c>
      <c r="G25" t="s">
        <v>183</v>
      </c>
      <c r="H25" t="s">
        <v>155</v>
      </c>
      <c r="I25" t="s">
        <v>184</v>
      </c>
      <c r="J25" t="s">
        <v>43</v>
      </c>
      <c r="K25" t="s">
        <v>185</v>
      </c>
      <c r="L25" t="s">
        <v>186</v>
      </c>
      <c r="M25" t="s">
        <v>56</v>
      </c>
      <c r="N25" t="s">
        <v>57</v>
      </c>
      <c r="O25" t="s">
        <v>187</v>
      </c>
      <c r="P25">
        <f>Transactions[[#This Row],[Unit cost]]*Transactions[[#This Row],[Quantity]]</f>
        <v>3456</v>
      </c>
      <c r="Q25">
        <v>1728</v>
      </c>
      <c r="R25">
        <f>Transactions[[#This Row],[Selling price]]-Transactions[[#This Row],[Unit cost]]</f>
        <v>572</v>
      </c>
      <c r="S25">
        <v>2</v>
      </c>
      <c r="T25">
        <v>2300</v>
      </c>
      <c r="U25">
        <f>(Transactions[[#This Row],[Revenue]]-Transactions[[#This Row],[Expenses]])/Transactions[[#This Row],[Revenue]]</f>
        <v>0.24869565217391304</v>
      </c>
      <c r="V25">
        <f>Transactions[[#This Row],[Quantity]]*Transactions[[#This Row],[Selling price]]</f>
        <v>4600</v>
      </c>
      <c r="W25" s="2">
        <v>3.8784202535934814E-2</v>
      </c>
    </row>
    <row r="26" spans="1:23" x14ac:dyDescent="0.25">
      <c r="A26">
        <v>18</v>
      </c>
      <c r="B26" t="s">
        <v>152</v>
      </c>
      <c r="C26" s="1">
        <v>43120</v>
      </c>
      <c r="D26" s="1">
        <v>43125</v>
      </c>
      <c r="E26" t="s">
        <v>38</v>
      </c>
      <c r="F26" t="s">
        <v>153</v>
      </c>
      <c r="G26" t="s">
        <v>154</v>
      </c>
      <c r="H26" t="s">
        <v>155</v>
      </c>
      <c r="I26" t="s">
        <v>42</v>
      </c>
      <c r="J26" t="s">
        <v>43</v>
      </c>
      <c r="K26" t="s">
        <v>44</v>
      </c>
      <c r="L26" t="s">
        <v>156</v>
      </c>
      <c r="M26" t="s">
        <v>56</v>
      </c>
      <c r="N26" t="s">
        <v>57</v>
      </c>
      <c r="O26" t="s">
        <v>157</v>
      </c>
      <c r="P26">
        <f>Transactions[[#This Row],[Unit cost]]*Transactions[[#This Row],[Quantity]]</f>
        <v>10482</v>
      </c>
      <c r="Q26">
        <v>1747</v>
      </c>
      <c r="R26">
        <f>Transactions[[#This Row],[Selling price]]-Transactions[[#This Row],[Unit cost]]</f>
        <v>752</v>
      </c>
      <c r="S26">
        <v>6</v>
      </c>
      <c r="T26">
        <v>2499</v>
      </c>
      <c r="U26">
        <f>(Transactions[[#This Row],[Revenue]]-Transactions[[#This Row],[Expenses]])/Transactions[[#This Row],[Revenue]]</f>
        <v>0.30092036814725892</v>
      </c>
      <c r="V26">
        <f>Transactions[[#This Row],[Quantity]]*Transactions[[#This Row],[Selling price]]</f>
        <v>14994</v>
      </c>
      <c r="W26" s="2">
        <v>8.3387879691293174E-2</v>
      </c>
    </row>
    <row r="27" spans="1:23" x14ac:dyDescent="0.25">
      <c r="A27">
        <v>26</v>
      </c>
      <c r="B27" t="s">
        <v>188</v>
      </c>
      <c r="C27" s="1">
        <v>43126</v>
      </c>
      <c r="D27" s="1">
        <v>43128</v>
      </c>
      <c r="E27" t="s">
        <v>50</v>
      </c>
      <c r="F27" t="s">
        <v>189</v>
      </c>
      <c r="G27" t="s">
        <v>190</v>
      </c>
      <c r="H27" t="s">
        <v>155</v>
      </c>
      <c r="I27" t="s">
        <v>191</v>
      </c>
      <c r="J27" t="s">
        <v>43</v>
      </c>
      <c r="K27" t="s">
        <v>128</v>
      </c>
      <c r="L27" t="s">
        <v>192</v>
      </c>
      <c r="M27" t="s">
        <v>46</v>
      </c>
      <c r="N27" t="s">
        <v>47</v>
      </c>
      <c r="O27" t="s">
        <v>193</v>
      </c>
      <c r="P27">
        <f>Transactions[[#This Row],[Unit cost]]*Transactions[[#This Row],[Quantity]]</f>
        <v>3302</v>
      </c>
      <c r="Q27">
        <v>254</v>
      </c>
      <c r="R27">
        <f>Transactions[[#This Row],[Selling price]]-Transactions[[#This Row],[Unit cost]]</f>
        <v>77</v>
      </c>
      <c r="S27">
        <v>13</v>
      </c>
      <c r="T27">
        <v>331</v>
      </c>
      <c r="U27">
        <f>(Transactions[[#This Row],[Revenue]]-Transactions[[#This Row],[Expenses]])/Transactions[[#This Row],[Revenue]]</f>
        <v>0.23262839879154079</v>
      </c>
      <c r="V27">
        <f>Transactions[[#This Row],[Quantity]]*Transactions[[#This Row],[Selling price]]</f>
        <v>4303</v>
      </c>
      <c r="W27" s="2">
        <v>0.1091260316826074</v>
      </c>
    </row>
    <row r="28" spans="1:23" x14ac:dyDescent="0.25">
      <c r="A28">
        <v>27</v>
      </c>
      <c r="B28" t="s">
        <v>194</v>
      </c>
      <c r="C28" s="1">
        <v>43126</v>
      </c>
      <c r="D28" s="1">
        <v>43128</v>
      </c>
      <c r="E28" t="s">
        <v>50</v>
      </c>
      <c r="F28" t="s">
        <v>39</v>
      </c>
      <c r="G28" t="s">
        <v>40</v>
      </c>
      <c r="H28" t="s">
        <v>41</v>
      </c>
      <c r="I28" t="s">
        <v>42</v>
      </c>
      <c r="J28" t="s">
        <v>43</v>
      </c>
      <c r="K28" t="s">
        <v>44</v>
      </c>
      <c r="L28" t="s">
        <v>195</v>
      </c>
      <c r="M28" t="s">
        <v>46</v>
      </c>
      <c r="N28" t="s">
        <v>47</v>
      </c>
      <c r="O28" t="s">
        <v>196</v>
      </c>
      <c r="P28">
        <f>Transactions[[#This Row],[Unit cost]]*Transactions[[#This Row],[Quantity]]</f>
        <v>876</v>
      </c>
      <c r="Q28">
        <v>292</v>
      </c>
      <c r="R28">
        <f>Transactions[[#This Row],[Selling price]]-Transactions[[#This Row],[Unit cost]]</f>
        <v>71</v>
      </c>
      <c r="S28">
        <v>3</v>
      </c>
      <c r="T28">
        <v>363</v>
      </c>
      <c r="U28">
        <f>(Transactions[[#This Row],[Revenue]]-Transactions[[#This Row],[Expenses]])/Transactions[[#This Row],[Revenue]]</f>
        <v>0.19559228650137742</v>
      </c>
      <c r="V28">
        <f>Transactions[[#This Row],[Quantity]]*Transactions[[#This Row],[Selling price]]</f>
        <v>1089</v>
      </c>
      <c r="W28" s="2">
        <v>0.04</v>
      </c>
    </row>
    <row r="29" spans="1:23" x14ac:dyDescent="0.25">
      <c r="A29">
        <v>32</v>
      </c>
      <c r="B29" t="s">
        <v>213</v>
      </c>
      <c r="C29" s="1">
        <v>43126</v>
      </c>
      <c r="D29" s="1">
        <v>43128</v>
      </c>
      <c r="E29" t="s">
        <v>50</v>
      </c>
      <c r="F29" t="s">
        <v>51</v>
      </c>
      <c r="G29" t="s">
        <v>52</v>
      </c>
      <c r="H29" t="s">
        <v>41</v>
      </c>
      <c r="I29" t="s">
        <v>53</v>
      </c>
      <c r="J29" t="s">
        <v>43</v>
      </c>
      <c r="K29" t="s">
        <v>54</v>
      </c>
      <c r="L29" t="s">
        <v>214</v>
      </c>
      <c r="M29" t="s">
        <v>56</v>
      </c>
      <c r="N29" t="s">
        <v>215</v>
      </c>
      <c r="O29" t="s">
        <v>216</v>
      </c>
      <c r="P29">
        <f>Transactions[[#This Row],[Unit cost]]*Transactions[[#This Row],[Quantity]]</f>
        <v>3190</v>
      </c>
      <c r="Q29">
        <v>638</v>
      </c>
      <c r="R29">
        <f>Transactions[[#This Row],[Selling price]]-Transactions[[#This Row],[Unit cost]]</f>
        <v>212</v>
      </c>
      <c r="S29">
        <v>5</v>
      </c>
      <c r="T29">
        <v>850</v>
      </c>
      <c r="U29">
        <f>(Transactions[[#This Row],[Revenue]]-Transactions[[#This Row],[Expenses]])/Transactions[[#This Row],[Revenue]]</f>
        <v>0.24941176470588236</v>
      </c>
      <c r="V29">
        <f>Transactions[[#This Row],[Quantity]]*Transactions[[#This Row],[Selling price]]</f>
        <v>4250</v>
      </c>
      <c r="W29" s="2">
        <v>2.189097513440381E-3</v>
      </c>
    </row>
    <row r="30" spans="1:23" x14ac:dyDescent="0.25">
      <c r="A30">
        <v>31</v>
      </c>
      <c r="B30" t="s">
        <v>210</v>
      </c>
      <c r="C30" s="1">
        <v>43126</v>
      </c>
      <c r="D30" s="1">
        <v>43129</v>
      </c>
      <c r="E30" t="s">
        <v>50</v>
      </c>
      <c r="F30" t="s">
        <v>162</v>
      </c>
      <c r="G30" t="s">
        <v>163</v>
      </c>
      <c r="H30" t="s">
        <v>155</v>
      </c>
      <c r="I30" t="s">
        <v>164</v>
      </c>
      <c r="J30" t="s">
        <v>43</v>
      </c>
      <c r="K30" t="s">
        <v>141</v>
      </c>
      <c r="L30" t="s">
        <v>211</v>
      </c>
      <c r="M30" t="s">
        <v>56</v>
      </c>
      <c r="N30" t="s">
        <v>57</v>
      </c>
      <c r="O30" t="s">
        <v>212</v>
      </c>
      <c r="P30">
        <f>Transactions[[#This Row],[Unit cost]]*Transactions[[#This Row],[Quantity]]</f>
        <v>13734</v>
      </c>
      <c r="Q30">
        <v>1962</v>
      </c>
      <c r="R30">
        <f>Transactions[[#This Row],[Selling price]]-Transactions[[#This Row],[Unit cost]]</f>
        <v>787</v>
      </c>
      <c r="S30">
        <v>7</v>
      </c>
      <c r="T30">
        <v>2749</v>
      </c>
      <c r="U30">
        <f>(Transactions[[#This Row],[Revenue]]-Transactions[[#This Row],[Expenses]])/Transactions[[#This Row],[Revenue]]</f>
        <v>0.28628592215351034</v>
      </c>
      <c r="V30">
        <f>Transactions[[#This Row],[Quantity]]*Transactions[[#This Row],[Selling price]]</f>
        <v>19243</v>
      </c>
      <c r="W30" s="2">
        <v>6.4190597863624743E-2</v>
      </c>
    </row>
    <row r="31" spans="1:23" x14ac:dyDescent="0.25">
      <c r="A31">
        <v>30</v>
      </c>
      <c r="B31" t="s">
        <v>203</v>
      </c>
      <c r="C31" s="1">
        <v>43126</v>
      </c>
      <c r="D31" s="1">
        <v>43129</v>
      </c>
      <c r="E31" t="s">
        <v>50</v>
      </c>
      <c r="F31" t="s">
        <v>204</v>
      </c>
      <c r="G31" t="s">
        <v>205</v>
      </c>
      <c r="H31" t="s">
        <v>155</v>
      </c>
      <c r="I31" t="s">
        <v>206</v>
      </c>
      <c r="J31" t="s">
        <v>43</v>
      </c>
      <c r="K31" t="s">
        <v>207</v>
      </c>
      <c r="L31" t="s">
        <v>208</v>
      </c>
      <c r="M31" t="s">
        <v>63</v>
      </c>
      <c r="N31" t="s">
        <v>64</v>
      </c>
      <c r="O31" t="s">
        <v>209</v>
      </c>
      <c r="P31">
        <f>Transactions[[#This Row],[Unit cost]]*Transactions[[#This Row],[Quantity]]</f>
        <v>560</v>
      </c>
      <c r="Q31">
        <v>280</v>
      </c>
      <c r="R31">
        <f>Transactions[[#This Row],[Selling price]]-Transactions[[#This Row],[Unit cost]]</f>
        <v>104</v>
      </c>
      <c r="S31">
        <v>2</v>
      </c>
      <c r="T31">
        <v>384</v>
      </c>
      <c r="U31">
        <f>(Transactions[[#This Row],[Revenue]]-Transactions[[#This Row],[Expenses]])/Transactions[[#This Row],[Revenue]]</f>
        <v>0.27083333333333331</v>
      </c>
      <c r="V31">
        <f>Transactions[[#This Row],[Quantity]]*Transactions[[#This Row],[Selling price]]</f>
        <v>768</v>
      </c>
      <c r="W31" s="2">
        <v>5.7369069545906669E-2</v>
      </c>
    </row>
    <row r="32" spans="1:23" x14ac:dyDescent="0.25">
      <c r="A32">
        <v>29</v>
      </c>
      <c r="B32" t="s">
        <v>200</v>
      </c>
      <c r="C32" s="1">
        <v>43126</v>
      </c>
      <c r="D32" s="1">
        <v>43132</v>
      </c>
      <c r="E32" t="s">
        <v>38</v>
      </c>
      <c r="F32" t="s">
        <v>88</v>
      </c>
      <c r="G32" t="s">
        <v>89</v>
      </c>
      <c r="H32" t="s">
        <v>69</v>
      </c>
      <c r="I32" t="s">
        <v>90</v>
      </c>
      <c r="J32" t="s">
        <v>43</v>
      </c>
      <c r="K32" t="s">
        <v>91</v>
      </c>
      <c r="L32" t="s">
        <v>201</v>
      </c>
      <c r="M32" t="s">
        <v>56</v>
      </c>
      <c r="N32" t="s">
        <v>57</v>
      </c>
      <c r="O32" t="s">
        <v>202</v>
      </c>
      <c r="P32">
        <f>Transactions[[#This Row],[Unit cost]]*Transactions[[#This Row],[Quantity]]</f>
        <v>11410</v>
      </c>
      <c r="Q32">
        <v>1630</v>
      </c>
      <c r="R32">
        <f>Transactions[[#This Row],[Selling price]]-Transactions[[#This Row],[Unit cost]]</f>
        <v>866</v>
      </c>
      <c r="S32">
        <v>7</v>
      </c>
      <c r="T32">
        <v>2496</v>
      </c>
      <c r="U32">
        <f>(Transactions[[#This Row],[Revenue]]-Transactions[[#This Row],[Expenses]])/Transactions[[#This Row],[Revenue]]</f>
        <v>0.34695512820512819</v>
      </c>
      <c r="V32">
        <f>Transactions[[#This Row],[Quantity]]*Transactions[[#This Row],[Selling price]]</f>
        <v>17472</v>
      </c>
      <c r="W32" s="2">
        <v>6.0530066708165183E-3</v>
      </c>
    </row>
    <row r="33" spans="1:23" x14ac:dyDescent="0.25">
      <c r="A33">
        <v>28</v>
      </c>
      <c r="B33" t="s">
        <v>197</v>
      </c>
      <c r="C33" s="1">
        <v>43126</v>
      </c>
      <c r="D33" s="1">
        <v>43133</v>
      </c>
      <c r="E33" t="s">
        <v>38</v>
      </c>
      <c r="F33" t="s">
        <v>75</v>
      </c>
      <c r="G33" t="s">
        <v>76</v>
      </c>
      <c r="H33" t="s">
        <v>41</v>
      </c>
      <c r="I33" t="s">
        <v>77</v>
      </c>
      <c r="J33" t="s">
        <v>43</v>
      </c>
      <c r="K33" t="s">
        <v>54</v>
      </c>
      <c r="L33" t="s">
        <v>198</v>
      </c>
      <c r="M33" t="s">
        <v>56</v>
      </c>
      <c r="N33" t="s">
        <v>57</v>
      </c>
      <c r="O33" t="s">
        <v>199</v>
      </c>
      <c r="P33">
        <f>Transactions[[#This Row],[Unit cost]]*Transactions[[#This Row],[Quantity]]</f>
        <v>6414</v>
      </c>
      <c r="Q33">
        <v>1069</v>
      </c>
      <c r="R33">
        <f>Transactions[[#This Row],[Selling price]]-Transactions[[#This Row],[Unit cost]]</f>
        <v>375</v>
      </c>
      <c r="S33">
        <v>6</v>
      </c>
      <c r="T33">
        <v>1444</v>
      </c>
      <c r="U33">
        <f>(Transactions[[#This Row],[Revenue]]-Transactions[[#This Row],[Expenses]])/Transactions[[#This Row],[Revenue]]</f>
        <v>0.25969529085872578</v>
      </c>
      <c r="V33">
        <f>Transactions[[#This Row],[Quantity]]*Transactions[[#This Row],[Selling price]]</f>
        <v>8664</v>
      </c>
      <c r="W33" s="2">
        <v>8.8792241360042018E-2</v>
      </c>
    </row>
    <row r="34" spans="1:23" x14ac:dyDescent="0.25">
      <c r="A34">
        <v>33</v>
      </c>
      <c r="B34" t="s">
        <v>217</v>
      </c>
      <c r="C34" s="1">
        <v>43133</v>
      </c>
      <c r="D34" s="1">
        <v>43135</v>
      </c>
      <c r="E34" t="s">
        <v>50</v>
      </c>
      <c r="F34" t="s">
        <v>218</v>
      </c>
      <c r="G34" t="s">
        <v>219</v>
      </c>
      <c r="H34" t="s">
        <v>155</v>
      </c>
      <c r="I34" t="s">
        <v>42</v>
      </c>
      <c r="J34" t="s">
        <v>43</v>
      </c>
      <c r="K34" t="s">
        <v>44</v>
      </c>
      <c r="L34" t="s">
        <v>220</v>
      </c>
      <c r="M34" t="s">
        <v>56</v>
      </c>
      <c r="N34" t="s">
        <v>215</v>
      </c>
      <c r="O34" t="s">
        <v>221</v>
      </c>
      <c r="P34">
        <f>Transactions[[#This Row],[Unit cost]]*Transactions[[#This Row],[Quantity]]</f>
        <v>3180</v>
      </c>
      <c r="Q34">
        <v>530</v>
      </c>
      <c r="R34">
        <f>Transactions[[#This Row],[Selling price]]-Transactions[[#This Row],[Unit cost]]</f>
        <v>92</v>
      </c>
      <c r="S34">
        <v>6</v>
      </c>
      <c r="T34">
        <v>622</v>
      </c>
      <c r="U34">
        <f>(Transactions[[#This Row],[Revenue]]-Transactions[[#This Row],[Expenses]])/Transactions[[#This Row],[Revenue]]</f>
        <v>0.14790996784565916</v>
      </c>
      <c r="V34">
        <f>Transactions[[#This Row],[Quantity]]*Transactions[[#This Row],[Selling price]]</f>
        <v>3732</v>
      </c>
      <c r="W34" s="2">
        <v>0</v>
      </c>
    </row>
    <row r="35" spans="1:23" x14ac:dyDescent="0.25">
      <c r="A35">
        <v>34</v>
      </c>
      <c r="B35" t="s">
        <v>222</v>
      </c>
      <c r="C35" s="1">
        <v>43133</v>
      </c>
      <c r="D35" s="1">
        <v>43135</v>
      </c>
      <c r="E35" t="s">
        <v>50</v>
      </c>
      <c r="F35" t="s">
        <v>75</v>
      </c>
      <c r="G35" t="s">
        <v>76</v>
      </c>
      <c r="H35" t="s">
        <v>41</v>
      </c>
      <c r="I35" t="s">
        <v>77</v>
      </c>
      <c r="J35" t="s">
        <v>43</v>
      </c>
      <c r="K35" t="s">
        <v>54</v>
      </c>
      <c r="L35" t="s">
        <v>223</v>
      </c>
      <c r="M35" t="s">
        <v>56</v>
      </c>
      <c r="N35" t="s">
        <v>215</v>
      </c>
      <c r="O35" t="s">
        <v>224</v>
      </c>
      <c r="P35">
        <f>Transactions[[#This Row],[Unit cost]]*Transactions[[#This Row],[Quantity]]</f>
        <v>3408</v>
      </c>
      <c r="Q35">
        <v>568</v>
      </c>
      <c r="R35">
        <f>Transactions[[#This Row],[Selling price]]-Transactions[[#This Row],[Unit cost]]</f>
        <v>206</v>
      </c>
      <c r="S35">
        <v>6</v>
      </c>
      <c r="T35">
        <v>774</v>
      </c>
      <c r="U35">
        <f>(Transactions[[#This Row],[Revenue]]-Transactions[[#This Row],[Expenses]])/Transactions[[#This Row],[Revenue]]</f>
        <v>0.26614987080103358</v>
      </c>
      <c r="V35">
        <f>Transactions[[#This Row],[Quantity]]*Transactions[[#This Row],[Selling price]]</f>
        <v>4644</v>
      </c>
      <c r="W35" s="2">
        <v>2.9867999270821757E-2</v>
      </c>
    </row>
    <row r="36" spans="1:23" x14ac:dyDescent="0.25">
      <c r="A36">
        <v>35</v>
      </c>
      <c r="B36" t="s">
        <v>225</v>
      </c>
      <c r="C36" s="1">
        <v>43137</v>
      </c>
      <c r="D36" s="1">
        <v>43138</v>
      </c>
      <c r="E36" t="s">
        <v>81</v>
      </c>
      <c r="F36" t="s">
        <v>132</v>
      </c>
      <c r="G36" t="s">
        <v>133</v>
      </c>
      <c r="H36" t="s">
        <v>41</v>
      </c>
      <c r="I36" t="s">
        <v>134</v>
      </c>
      <c r="J36" t="s">
        <v>43</v>
      </c>
      <c r="K36" t="s">
        <v>71</v>
      </c>
      <c r="L36" t="s">
        <v>226</v>
      </c>
      <c r="M36" t="s">
        <v>46</v>
      </c>
      <c r="N36" t="s">
        <v>227</v>
      </c>
      <c r="O36" t="s">
        <v>228</v>
      </c>
      <c r="P36">
        <f>Transactions[[#This Row],[Unit cost]]*Transactions[[#This Row],[Quantity]]</f>
        <v>2934</v>
      </c>
      <c r="Q36">
        <v>163</v>
      </c>
      <c r="R36">
        <f>Transactions[[#This Row],[Selling price]]-Transactions[[#This Row],[Unit cost]]</f>
        <v>59</v>
      </c>
      <c r="S36">
        <v>18</v>
      </c>
      <c r="T36">
        <v>222</v>
      </c>
      <c r="U36">
        <f>(Transactions[[#This Row],[Revenue]]-Transactions[[#This Row],[Expenses]])/Transactions[[#This Row],[Revenue]]</f>
        <v>0.26576576576576577</v>
      </c>
      <c r="V36">
        <f>Transactions[[#This Row],[Quantity]]*Transactions[[#This Row],[Selling price]]</f>
        <v>3996</v>
      </c>
      <c r="W36" s="2">
        <v>0.12713877597967588</v>
      </c>
    </row>
    <row r="37" spans="1:23" x14ac:dyDescent="0.25">
      <c r="A37">
        <v>36</v>
      </c>
      <c r="B37" t="s">
        <v>229</v>
      </c>
      <c r="C37" s="1">
        <v>43137</v>
      </c>
      <c r="D37" s="1">
        <v>43138</v>
      </c>
      <c r="E37" t="s">
        <v>81</v>
      </c>
      <c r="F37" t="s">
        <v>230</v>
      </c>
      <c r="G37" t="s">
        <v>231</v>
      </c>
      <c r="H37" t="s">
        <v>155</v>
      </c>
      <c r="I37" t="s">
        <v>232</v>
      </c>
      <c r="J37" t="s">
        <v>43</v>
      </c>
      <c r="K37" t="s">
        <v>128</v>
      </c>
      <c r="L37" t="s">
        <v>233</v>
      </c>
      <c r="M37" t="s">
        <v>46</v>
      </c>
      <c r="N37" t="s">
        <v>227</v>
      </c>
      <c r="O37" t="s">
        <v>234</v>
      </c>
      <c r="P37">
        <f>Transactions[[#This Row],[Unit cost]]*Transactions[[#This Row],[Quantity]]</f>
        <v>1610</v>
      </c>
      <c r="Q37">
        <v>161</v>
      </c>
      <c r="R37">
        <f>Transactions[[#This Row],[Selling price]]-Transactions[[#This Row],[Unit cost]]</f>
        <v>58</v>
      </c>
      <c r="S37">
        <v>10</v>
      </c>
      <c r="T37">
        <v>219</v>
      </c>
      <c r="U37">
        <f>(Transactions[[#This Row],[Revenue]]-Transactions[[#This Row],[Expenses]])/Transactions[[#This Row],[Revenue]]</f>
        <v>0.26484018264840181</v>
      </c>
      <c r="V37">
        <f>Transactions[[#This Row],[Quantity]]*Transactions[[#This Row],[Selling price]]</f>
        <v>2190</v>
      </c>
      <c r="W37" s="2">
        <v>0.1669133429382246</v>
      </c>
    </row>
    <row r="38" spans="1:23" x14ac:dyDescent="0.25">
      <c r="A38">
        <v>37</v>
      </c>
      <c r="B38" t="s">
        <v>235</v>
      </c>
      <c r="C38" s="1">
        <v>43137</v>
      </c>
      <c r="D38" s="1">
        <v>43139</v>
      </c>
      <c r="E38" t="s">
        <v>81</v>
      </c>
      <c r="F38" t="s">
        <v>145</v>
      </c>
      <c r="G38" t="s">
        <v>146</v>
      </c>
      <c r="H38" t="s">
        <v>41</v>
      </c>
      <c r="I38" t="s">
        <v>113</v>
      </c>
      <c r="J38" t="s">
        <v>43</v>
      </c>
      <c r="K38" t="s">
        <v>71</v>
      </c>
      <c r="L38" t="s">
        <v>236</v>
      </c>
      <c r="M38" t="s">
        <v>46</v>
      </c>
      <c r="N38" t="s">
        <v>227</v>
      </c>
      <c r="O38" t="s">
        <v>237</v>
      </c>
      <c r="P38">
        <f>Transactions[[#This Row],[Unit cost]]*Transactions[[#This Row],[Quantity]]</f>
        <v>3996</v>
      </c>
      <c r="Q38">
        <v>333</v>
      </c>
      <c r="R38">
        <f>Transactions[[#This Row],[Selling price]]-Transactions[[#This Row],[Unit cost]]</f>
        <v>74</v>
      </c>
      <c r="S38">
        <v>12</v>
      </c>
      <c r="T38">
        <v>407</v>
      </c>
      <c r="U38">
        <f>(Transactions[[#This Row],[Revenue]]-Transactions[[#This Row],[Expenses]])/Transactions[[#This Row],[Revenue]]</f>
        <v>0.18181818181818182</v>
      </c>
      <c r="V38">
        <f>Transactions[[#This Row],[Quantity]]*Transactions[[#This Row],[Selling price]]</f>
        <v>4884</v>
      </c>
      <c r="W38" s="2">
        <v>0.05</v>
      </c>
    </row>
    <row r="39" spans="1:23" x14ac:dyDescent="0.25">
      <c r="A39">
        <v>38</v>
      </c>
      <c r="B39" t="s">
        <v>238</v>
      </c>
      <c r="C39" s="1">
        <v>43142</v>
      </c>
      <c r="D39" s="1">
        <v>43142</v>
      </c>
      <c r="E39" t="s">
        <v>81</v>
      </c>
      <c r="F39" t="s">
        <v>125</v>
      </c>
      <c r="G39" t="s">
        <v>126</v>
      </c>
      <c r="H39" t="s">
        <v>41</v>
      </c>
      <c r="I39" t="s">
        <v>127</v>
      </c>
      <c r="J39" t="s">
        <v>43</v>
      </c>
      <c r="K39" t="s">
        <v>128</v>
      </c>
      <c r="L39" t="s">
        <v>239</v>
      </c>
      <c r="M39" t="s">
        <v>63</v>
      </c>
      <c r="N39" t="s">
        <v>64</v>
      </c>
      <c r="O39" t="s">
        <v>240</v>
      </c>
      <c r="P39">
        <f>Transactions[[#This Row],[Unit cost]]*Transactions[[#This Row],[Quantity]]</f>
        <v>5400</v>
      </c>
      <c r="Q39">
        <v>300</v>
      </c>
      <c r="R39">
        <f>Transactions[[#This Row],[Selling price]]-Transactions[[#This Row],[Unit cost]]</f>
        <v>94</v>
      </c>
      <c r="S39">
        <v>18</v>
      </c>
      <c r="T39">
        <v>394</v>
      </c>
      <c r="U39">
        <f>(Transactions[[#This Row],[Revenue]]-Transactions[[#This Row],[Expenses]])/Transactions[[#This Row],[Revenue]]</f>
        <v>0.23857868020304568</v>
      </c>
      <c r="V39">
        <f>Transactions[[#This Row],[Quantity]]*Transactions[[#This Row],[Selling price]]</f>
        <v>7092</v>
      </c>
      <c r="W39" s="2">
        <v>4.98031438514226E-2</v>
      </c>
    </row>
    <row r="40" spans="1:23" x14ac:dyDescent="0.25">
      <c r="A40">
        <v>40</v>
      </c>
      <c r="B40" t="s">
        <v>247</v>
      </c>
      <c r="C40" s="1">
        <v>43142</v>
      </c>
      <c r="D40" s="1">
        <v>43142</v>
      </c>
      <c r="E40" t="s">
        <v>81</v>
      </c>
      <c r="F40" t="s">
        <v>189</v>
      </c>
      <c r="G40" t="s">
        <v>190</v>
      </c>
      <c r="H40" t="s">
        <v>155</v>
      </c>
      <c r="I40" t="s">
        <v>191</v>
      </c>
      <c r="J40" t="s">
        <v>43</v>
      </c>
      <c r="K40" t="s">
        <v>128</v>
      </c>
      <c r="L40" t="s">
        <v>248</v>
      </c>
      <c r="M40" t="s">
        <v>46</v>
      </c>
      <c r="N40" t="s">
        <v>227</v>
      </c>
      <c r="O40" t="s">
        <v>249</v>
      </c>
      <c r="P40">
        <f>Transactions[[#This Row],[Unit cost]]*Transactions[[#This Row],[Quantity]]</f>
        <v>283</v>
      </c>
      <c r="Q40">
        <v>283</v>
      </c>
      <c r="R40">
        <f>Transactions[[#This Row],[Selling price]]-Transactions[[#This Row],[Unit cost]]</f>
        <v>77</v>
      </c>
      <c r="S40">
        <v>1</v>
      </c>
      <c r="T40">
        <v>360</v>
      </c>
      <c r="U40">
        <f>(Transactions[[#This Row],[Revenue]]-Transactions[[#This Row],[Expenses]])/Transactions[[#This Row],[Revenue]]</f>
        <v>0.21388888888888888</v>
      </c>
      <c r="V40">
        <f>Transactions[[#This Row],[Quantity]]*Transactions[[#This Row],[Selling price]]</f>
        <v>360</v>
      </c>
      <c r="W40" s="2">
        <v>0</v>
      </c>
    </row>
    <row r="41" spans="1:23" x14ac:dyDescent="0.25">
      <c r="A41">
        <v>39</v>
      </c>
      <c r="B41" t="s">
        <v>241</v>
      </c>
      <c r="C41" s="1">
        <v>43142</v>
      </c>
      <c r="D41" s="1">
        <v>43144</v>
      </c>
      <c r="E41" t="s">
        <v>81</v>
      </c>
      <c r="F41" t="s">
        <v>242</v>
      </c>
      <c r="G41" t="s">
        <v>243</v>
      </c>
      <c r="H41" t="s">
        <v>155</v>
      </c>
      <c r="I41" t="s">
        <v>42</v>
      </c>
      <c r="J41" t="s">
        <v>43</v>
      </c>
      <c r="K41" t="s">
        <v>44</v>
      </c>
      <c r="L41" t="s">
        <v>244</v>
      </c>
      <c r="M41" t="s">
        <v>63</v>
      </c>
      <c r="N41" t="s">
        <v>245</v>
      </c>
      <c r="O41" t="s">
        <v>246</v>
      </c>
      <c r="P41">
        <f>Transactions[[#This Row],[Unit cost]]*Transactions[[#This Row],[Quantity]]</f>
        <v>5184</v>
      </c>
      <c r="Q41">
        <v>576</v>
      </c>
      <c r="R41">
        <f>Transactions[[#This Row],[Selling price]]-Transactions[[#This Row],[Unit cost]]</f>
        <v>213</v>
      </c>
      <c r="S41">
        <v>9</v>
      </c>
      <c r="T41">
        <v>789</v>
      </c>
      <c r="U41">
        <f>(Transactions[[#This Row],[Revenue]]-Transactions[[#This Row],[Expenses]])/Transactions[[#This Row],[Revenue]]</f>
        <v>0.26996197718631176</v>
      </c>
      <c r="V41">
        <f>Transactions[[#This Row],[Quantity]]*Transactions[[#This Row],[Selling price]]</f>
        <v>7101</v>
      </c>
      <c r="W41" s="2">
        <v>5.4255631283360216E-2</v>
      </c>
    </row>
    <row r="42" spans="1:23" x14ac:dyDescent="0.25">
      <c r="A42">
        <v>41</v>
      </c>
      <c r="B42" t="s">
        <v>250</v>
      </c>
      <c r="C42" s="1">
        <v>43162</v>
      </c>
      <c r="D42" s="1">
        <v>43162</v>
      </c>
      <c r="E42" t="s">
        <v>81</v>
      </c>
      <c r="F42" t="s">
        <v>75</v>
      </c>
      <c r="G42" t="s">
        <v>76</v>
      </c>
      <c r="H42" t="s">
        <v>41</v>
      </c>
      <c r="I42" t="s">
        <v>77</v>
      </c>
      <c r="J42" t="s">
        <v>43</v>
      </c>
      <c r="K42" t="s">
        <v>54</v>
      </c>
      <c r="L42" t="s">
        <v>251</v>
      </c>
      <c r="M42" t="s">
        <v>46</v>
      </c>
      <c r="N42" t="s">
        <v>227</v>
      </c>
      <c r="O42" t="s">
        <v>252</v>
      </c>
      <c r="P42">
        <f>Transactions[[#This Row],[Unit cost]]*Transactions[[#This Row],[Quantity]]</f>
        <v>4396</v>
      </c>
      <c r="Q42">
        <v>314</v>
      </c>
      <c r="R42">
        <f>Transactions[[#This Row],[Selling price]]-Transactions[[#This Row],[Unit cost]]</f>
        <v>51</v>
      </c>
      <c r="S42">
        <v>14</v>
      </c>
      <c r="T42">
        <v>365</v>
      </c>
      <c r="U42">
        <f>(Transactions[[#This Row],[Revenue]]-Transactions[[#This Row],[Expenses]])/Transactions[[#This Row],[Revenue]]</f>
        <v>0.13972602739726028</v>
      </c>
      <c r="V42">
        <f>Transactions[[#This Row],[Quantity]]*Transactions[[#This Row],[Selling price]]</f>
        <v>5110</v>
      </c>
      <c r="W42" s="2">
        <v>0.04</v>
      </c>
    </row>
    <row r="43" spans="1:23" x14ac:dyDescent="0.25">
      <c r="A43">
        <v>43</v>
      </c>
      <c r="B43" t="s">
        <v>259</v>
      </c>
      <c r="C43" s="1">
        <v>43163</v>
      </c>
      <c r="D43" s="1">
        <v>43165</v>
      </c>
      <c r="E43" t="s">
        <v>50</v>
      </c>
      <c r="F43" t="s">
        <v>60</v>
      </c>
      <c r="G43" t="s">
        <v>61</v>
      </c>
      <c r="H43" t="s">
        <v>41</v>
      </c>
      <c r="I43" t="s">
        <v>42</v>
      </c>
      <c r="J43" t="s">
        <v>43</v>
      </c>
      <c r="K43" t="s">
        <v>44</v>
      </c>
      <c r="L43" t="s">
        <v>260</v>
      </c>
      <c r="M43" t="s">
        <v>46</v>
      </c>
      <c r="N43" t="s">
        <v>227</v>
      </c>
      <c r="O43" t="s">
        <v>261</v>
      </c>
      <c r="P43">
        <f>Transactions[[#This Row],[Unit cost]]*Transactions[[#This Row],[Quantity]]</f>
        <v>3840</v>
      </c>
      <c r="Q43">
        <v>256</v>
      </c>
      <c r="R43">
        <f>Transactions[[#This Row],[Selling price]]-Transactions[[#This Row],[Unit cost]]</f>
        <v>86</v>
      </c>
      <c r="S43">
        <v>15</v>
      </c>
      <c r="T43">
        <v>342</v>
      </c>
      <c r="U43">
        <f>(Transactions[[#This Row],[Revenue]]-Transactions[[#This Row],[Expenses]])/Transactions[[#This Row],[Revenue]]</f>
        <v>0.25146198830409355</v>
      </c>
      <c r="V43">
        <f>Transactions[[#This Row],[Quantity]]*Transactions[[#This Row],[Selling price]]</f>
        <v>5130</v>
      </c>
      <c r="W43" s="2">
        <v>0.10190246978295869</v>
      </c>
    </row>
    <row r="44" spans="1:23" x14ac:dyDescent="0.25">
      <c r="A44">
        <v>42</v>
      </c>
      <c r="B44" t="s">
        <v>253</v>
      </c>
      <c r="C44" s="1">
        <v>43163</v>
      </c>
      <c r="D44" s="1">
        <v>43165</v>
      </c>
      <c r="E44" t="s">
        <v>50</v>
      </c>
      <c r="F44" t="s">
        <v>254</v>
      </c>
      <c r="G44" t="s">
        <v>255</v>
      </c>
      <c r="H44" t="s">
        <v>155</v>
      </c>
      <c r="I44" t="s">
        <v>256</v>
      </c>
      <c r="J44" t="s">
        <v>43</v>
      </c>
      <c r="K44" t="s">
        <v>185</v>
      </c>
      <c r="L44" t="s">
        <v>257</v>
      </c>
      <c r="M44" t="s">
        <v>46</v>
      </c>
      <c r="N44" t="s">
        <v>227</v>
      </c>
      <c r="O44" t="s">
        <v>258</v>
      </c>
      <c r="P44">
        <f>Transactions[[#This Row],[Unit cost]]*Transactions[[#This Row],[Quantity]]</f>
        <v>1704</v>
      </c>
      <c r="Q44">
        <v>213</v>
      </c>
      <c r="R44">
        <f>Transactions[[#This Row],[Selling price]]-Transactions[[#This Row],[Unit cost]]</f>
        <v>87</v>
      </c>
      <c r="S44">
        <v>8</v>
      </c>
      <c r="T44">
        <v>300</v>
      </c>
      <c r="U44">
        <f>(Transactions[[#This Row],[Revenue]]-Transactions[[#This Row],[Expenses]])/Transactions[[#This Row],[Revenue]]</f>
        <v>0.28999999999999998</v>
      </c>
      <c r="V44">
        <f>Transactions[[#This Row],[Quantity]]*Transactions[[#This Row],[Selling price]]</f>
        <v>2400</v>
      </c>
      <c r="W44" s="2">
        <v>7.891288112501639E-2</v>
      </c>
    </row>
    <row r="45" spans="1:23" x14ac:dyDescent="0.25">
      <c r="A45">
        <v>46</v>
      </c>
      <c r="B45" t="s">
        <v>268</v>
      </c>
      <c r="C45" s="1">
        <v>43170</v>
      </c>
      <c r="D45" s="1">
        <v>43171</v>
      </c>
      <c r="E45" t="s">
        <v>81</v>
      </c>
      <c r="F45" t="s">
        <v>132</v>
      </c>
      <c r="G45" t="s">
        <v>133</v>
      </c>
      <c r="H45" t="s">
        <v>41</v>
      </c>
      <c r="I45" t="s">
        <v>134</v>
      </c>
      <c r="J45" t="s">
        <v>43</v>
      </c>
      <c r="K45" t="s">
        <v>71</v>
      </c>
      <c r="L45" t="s">
        <v>269</v>
      </c>
      <c r="M45" t="s">
        <v>56</v>
      </c>
      <c r="N45" t="s">
        <v>215</v>
      </c>
      <c r="O45" t="s">
        <v>270</v>
      </c>
      <c r="P45">
        <f>Transactions[[#This Row],[Unit cost]]*Transactions[[#This Row],[Quantity]]</f>
        <v>7150</v>
      </c>
      <c r="Q45">
        <v>650</v>
      </c>
      <c r="R45">
        <f>Transactions[[#This Row],[Selling price]]-Transactions[[#This Row],[Unit cost]]</f>
        <v>312</v>
      </c>
      <c r="S45">
        <v>11</v>
      </c>
      <c r="T45">
        <v>962</v>
      </c>
      <c r="U45">
        <f>(Transactions[[#This Row],[Revenue]]-Transactions[[#This Row],[Expenses]])/Transactions[[#This Row],[Revenue]]</f>
        <v>0.32432432432432434</v>
      </c>
      <c r="V45">
        <f>Transactions[[#This Row],[Quantity]]*Transactions[[#This Row],[Selling price]]</f>
        <v>10582</v>
      </c>
      <c r="W45" s="2">
        <v>4.1421957179318548E-2</v>
      </c>
    </row>
    <row r="46" spans="1:23" x14ac:dyDescent="0.25">
      <c r="A46">
        <v>44</v>
      </c>
      <c r="B46" t="s">
        <v>262</v>
      </c>
      <c r="C46" s="1">
        <v>43170</v>
      </c>
      <c r="D46" s="1">
        <v>43171</v>
      </c>
      <c r="E46" t="s">
        <v>124</v>
      </c>
      <c r="F46" t="s">
        <v>60</v>
      </c>
      <c r="G46" t="s">
        <v>61</v>
      </c>
      <c r="H46" t="s">
        <v>41</v>
      </c>
      <c r="I46" t="s">
        <v>42</v>
      </c>
      <c r="J46" t="s">
        <v>43</v>
      </c>
      <c r="K46" t="s">
        <v>44</v>
      </c>
      <c r="L46" t="s">
        <v>263</v>
      </c>
      <c r="M46" t="s">
        <v>56</v>
      </c>
      <c r="N46" t="s">
        <v>215</v>
      </c>
      <c r="O46" t="s">
        <v>264</v>
      </c>
      <c r="P46">
        <f>Transactions[[#This Row],[Unit cost]]*Transactions[[#This Row],[Quantity]]</f>
        <v>240</v>
      </c>
      <c r="Q46">
        <v>240</v>
      </c>
      <c r="R46">
        <f>Transactions[[#This Row],[Selling price]]-Transactions[[#This Row],[Unit cost]]</f>
        <v>64</v>
      </c>
      <c r="S46">
        <v>1</v>
      </c>
      <c r="T46">
        <v>304</v>
      </c>
      <c r="U46">
        <f>(Transactions[[#This Row],[Revenue]]-Transactions[[#This Row],[Expenses]])/Transactions[[#This Row],[Revenue]]</f>
        <v>0.21052631578947367</v>
      </c>
      <c r="V46">
        <f>Transactions[[#This Row],[Quantity]]*Transactions[[#This Row],[Selling price]]</f>
        <v>304</v>
      </c>
      <c r="W46" s="2">
        <v>0.09</v>
      </c>
    </row>
    <row r="47" spans="1:23" x14ac:dyDescent="0.25">
      <c r="A47">
        <v>47</v>
      </c>
      <c r="B47" t="s">
        <v>271</v>
      </c>
      <c r="C47" s="1">
        <v>43170</v>
      </c>
      <c r="D47" s="1">
        <v>43171</v>
      </c>
      <c r="E47" t="s">
        <v>81</v>
      </c>
      <c r="F47" t="s">
        <v>272</v>
      </c>
      <c r="G47" t="s">
        <v>273</v>
      </c>
      <c r="H47" t="s">
        <v>155</v>
      </c>
      <c r="I47" t="s">
        <v>274</v>
      </c>
      <c r="J47" t="s">
        <v>43</v>
      </c>
      <c r="K47" t="s">
        <v>44</v>
      </c>
      <c r="L47" t="s">
        <v>275</v>
      </c>
      <c r="M47" t="s">
        <v>56</v>
      </c>
      <c r="N47" t="s">
        <v>215</v>
      </c>
      <c r="O47" t="s">
        <v>276</v>
      </c>
      <c r="P47">
        <f>Transactions[[#This Row],[Unit cost]]*Transactions[[#This Row],[Quantity]]</f>
        <v>3426</v>
      </c>
      <c r="Q47">
        <v>571</v>
      </c>
      <c r="R47">
        <f>Transactions[[#This Row],[Selling price]]-Transactions[[#This Row],[Unit cost]]</f>
        <v>167</v>
      </c>
      <c r="S47">
        <v>6</v>
      </c>
      <c r="T47">
        <v>738</v>
      </c>
      <c r="U47">
        <f>(Transactions[[#This Row],[Revenue]]-Transactions[[#This Row],[Expenses]])/Transactions[[#This Row],[Revenue]]</f>
        <v>0.22628726287262874</v>
      </c>
      <c r="V47">
        <f>Transactions[[#This Row],[Quantity]]*Transactions[[#This Row],[Selling price]]</f>
        <v>4428</v>
      </c>
      <c r="W47" s="2">
        <v>0.08</v>
      </c>
    </row>
    <row r="48" spans="1:23" x14ac:dyDescent="0.25">
      <c r="A48">
        <v>45</v>
      </c>
      <c r="B48" t="s">
        <v>265</v>
      </c>
      <c r="C48" s="1">
        <v>43170</v>
      </c>
      <c r="D48" s="1">
        <v>43173</v>
      </c>
      <c r="E48" t="s">
        <v>50</v>
      </c>
      <c r="F48" t="s">
        <v>204</v>
      </c>
      <c r="G48" t="s">
        <v>205</v>
      </c>
      <c r="H48" t="s">
        <v>155</v>
      </c>
      <c r="I48" t="s">
        <v>206</v>
      </c>
      <c r="J48" t="s">
        <v>43</v>
      </c>
      <c r="K48" t="s">
        <v>207</v>
      </c>
      <c r="L48" t="s">
        <v>266</v>
      </c>
      <c r="M48" t="s">
        <v>56</v>
      </c>
      <c r="N48" t="s">
        <v>215</v>
      </c>
      <c r="O48" t="s">
        <v>267</v>
      </c>
      <c r="P48">
        <f>Transactions[[#This Row],[Unit cost]]*Transactions[[#This Row],[Quantity]]</f>
        <v>3094</v>
      </c>
      <c r="Q48">
        <v>221</v>
      </c>
      <c r="R48">
        <f>Transactions[[#This Row],[Selling price]]-Transactions[[#This Row],[Unit cost]]</f>
        <v>67</v>
      </c>
      <c r="S48">
        <v>14</v>
      </c>
      <c r="T48">
        <v>288</v>
      </c>
      <c r="U48">
        <f>(Transactions[[#This Row],[Revenue]]-Transactions[[#This Row],[Expenses]])/Transactions[[#This Row],[Revenue]]</f>
        <v>0.2326388888888889</v>
      </c>
      <c r="V48">
        <f>Transactions[[#This Row],[Quantity]]*Transactions[[#This Row],[Selling price]]</f>
        <v>4032</v>
      </c>
      <c r="W48" s="2">
        <v>6.3994285506221854E-2</v>
      </c>
    </row>
    <row r="49" spans="1:23" x14ac:dyDescent="0.25">
      <c r="A49">
        <v>49</v>
      </c>
      <c r="B49" t="s">
        <v>280</v>
      </c>
      <c r="C49" s="1">
        <v>43173</v>
      </c>
      <c r="D49" s="1">
        <v>43173</v>
      </c>
      <c r="E49" t="s">
        <v>81</v>
      </c>
      <c r="F49" t="s">
        <v>281</v>
      </c>
      <c r="G49" t="s">
        <v>282</v>
      </c>
      <c r="H49" t="s">
        <v>155</v>
      </c>
      <c r="I49" t="s">
        <v>90</v>
      </c>
      <c r="J49" t="s">
        <v>43</v>
      </c>
      <c r="K49" t="s">
        <v>91</v>
      </c>
      <c r="L49" t="s">
        <v>283</v>
      </c>
      <c r="M49" t="s">
        <v>56</v>
      </c>
      <c r="N49" t="s">
        <v>284</v>
      </c>
      <c r="O49" t="s">
        <v>285</v>
      </c>
      <c r="P49">
        <f>Transactions[[#This Row],[Unit cost]]*Transactions[[#This Row],[Quantity]]</f>
        <v>5408</v>
      </c>
      <c r="Q49">
        <v>416</v>
      </c>
      <c r="R49">
        <f>Transactions[[#This Row],[Selling price]]-Transactions[[#This Row],[Unit cost]]</f>
        <v>146</v>
      </c>
      <c r="S49">
        <v>13</v>
      </c>
      <c r="T49">
        <v>562</v>
      </c>
      <c r="U49">
        <f>(Transactions[[#This Row],[Revenue]]-Transactions[[#This Row],[Expenses]])/Transactions[[#This Row],[Revenue]]</f>
        <v>0.2597864768683274</v>
      </c>
      <c r="V49">
        <f>Transactions[[#This Row],[Quantity]]*Transactions[[#This Row],[Selling price]]</f>
        <v>7306</v>
      </c>
      <c r="W49" s="2">
        <v>0</v>
      </c>
    </row>
    <row r="50" spans="1:23" x14ac:dyDescent="0.25">
      <c r="A50">
        <v>50</v>
      </c>
      <c r="B50" t="s">
        <v>286</v>
      </c>
      <c r="C50" s="1">
        <v>43174</v>
      </c>
      <c r="D50" s="1">
        <v>43174</v>
      </c>
      <c r="E50" t="s">
        <v>81</v>
      </c>
      <c r="F50" t="s">
        <v>189</v>
      </c>
      <c r="G50" t="s">
        <v>190</v>
      </c>
      <c r="H50" t="s">
        <v>155</v>
      </c>
      <c r="I50" t="s">
        <v>191</v>
      </c>
      <c r="J50" t="s">
        <v>43</v>
      </c>
      <c r="K50" t="s">
        <v>128</v>
      </c>
      <c r="L50" t="s">
        <v>287</v>
      </c>
      <c r="M50" t="s">
        <v>63</v>
      </c>
      <c r="N50" t="s">
        <v>245</v>
      </c>
      <c r="O50" t="s">
        <v>288</v>
      </c>
      <c r="P50">
        <f>Transactions[[#This Row],[Unit cost]]*Transactions[[#This Row],[Quantity]]</f>
        <v>4564</v>
      </c>
      <c r="Q50">
        <v>652</v>
      </c>
      <c r="R50">
        <f>Transactions[[#This Row],[Selling price]]-Transactions[[#This Row],[Unit cost]]</f>
        <v>190</v>
      </c>
      <c r="S50">
        <v>7</v>
      </c>
      <c r="T50">
        <v>842</v>
      </c>
      <c r="U50">
        <f>(Transactions[[#This Row],[Revenue]]-Transactions[[#This Row],[Expenses]])/Transactions[[#This Row],[Revenue]]</f>
        <v>0.22565320665083136</v>
      </c>
      <c r="V50">
        <f>Transactions[[#This Row],[Quantity]]*Transactions[[#This Row],[Selling price]]</f>
        <v>5894</v>
      </c>
      <c r="W50" s="2">
        <v>7.0000000000000007E-2</v>
      </c>
    </row>
    <row r="51" spans="1:23" x14ac:dyDescent="0.25">
      <c r="A51">
        <v>54</v>
      </c>
      <c r="B51" t="s">
        <v>296</v>
      </c>
      <c r="C51" s="1">
        <v>43174</v>
      </c>
      <c r="D51" s="1">
        <v>43175</v>
      </c>
      <c r="E51" t="s">
        <v>81</v>
      </c>
      <c r="F51" t="s">
        <v>95</v>
      </c>
      <c r="G51" t="s">
        <v>96</v>
      </c>
      <c r="H51" t="s">
        <v>41</v>
      </c>
      <c r="I51" t="s">
        <v>97</v>
      </c>
      <c r="J51" t="s">
        <v>43</v>
      </c>
      <c r="K51" t="s">
        <v>44</v>
      </c>
      <c r="L51" t="s">
        <v>297</v>
      </c>
      <c r="M51" t="s">
        <v>56</v>
      </c>
      <c r="N51" t="s">
        <v>284</v>
      </c>
      <c r="O51" t="s">
        <v>298</v>
      </c>
      <c r="P51">
        <f>Transactions[[#This Row],[Unit cost]]*Transactions[[#This Row],[Quantity]]</f>
        <v>2765</v>
      </c>
      <c r="Q51">
        <v>553</v>
      </c>
      <c r="R51">
        <f>Transactions[[#This Row],[Selling price]]-Transactions[[#This Row],[Unit cost]]</f>
        <v>221</v>
      </c>
      <c r="S51">
        <v>5</v>
      </c>
      <c r="T51">
        <v>774</v>
      </c>
      <c r="U51">
        <f>(Transactions[[#This Row],[Revenue]]-Transactions[[#This Row],[Expenses]])/Transactions[[#This Row],[Revenue]]</f>
        <v>0.28552971576227393</v>
      </c>
      <c r="V51">
        <f>Transactions[[#This Row],[Quantity]]*Transactions[[#This Row],[Selling price]]</f>
        <v>3870</v>
      </c>
      <c r="W51" s="2">
        <v>0.12126992922421241</v>
      </c>
    </row>
    <row r="52" spans="1:23" x14ac:dyDescent="0.25">
      <c r="A52">
        <v>53</v>
      </c>
      <c r="B52" t="s">
        <v>295</v>
      </c>
      <c r="C52" s="1">
        <v>43174</v>
      </c>
      <c r="D52" s="1">
        <v>43175</v>
      </c>
      <c r="E52" t="s">
        <v>81</v>
      </c>
      <c r="F52" t="s">
        <v>117</v>
      </c>
      <c r="G52" t="s">
        <v>118</v>
      </c>
      <c r="H52" t="s">
        <v>41</v>
      </c>
      <c r="I52" t="s">
        <v>119</v>
      </c>
      <c r="J52" t="s">
        <v>43</v>
      </c>
      <c r="K52" t="s">
        <v>120</v>
      </c>
      <c r="L52" t="s">
        <v>150</v>
      </c>
      <c r="M52" t="s">
        <v>46</v>
      </c>
      <c r="N52" t="s">
        <v>47</v>
      </c>
      <c r="O52" t="s">
        <v>151</v>
      </c>
      <c r="P52">
        <f>Transactions[[#This Row],[Unit cost]]*Transactions[[#This Row],[Quantity]]</f>
        <v>5220</v>
      </c>
      <c r="Q52">
        <v>435</v>
      </c>
      <c r="R52">
        <f>Transactions[[#This Row],[Selling price]]-Transactions[[#This Row],[Unit cost]]</f>
        <v>149</v>
      </c>
      <c r="S52">
        <v>12</v>
      </c>
      <c r="T52">
        <v>584</v>
      </c>
      <c r="U52">
        <f>(Transactions[[#This Row],[Revenue]]-Transactions[[#This Row],[Expenses]])/Transactions[[#This Row],[Revenue]]</f>
        <v>0.25513698630136988</v>
      </c>
      <c r="V52">
        <f>Transactions[[#This Row],[Quantity]]*Transactions[[#This Row],[Selling price]]</f>
        <v>7008</v>
      </c>
      <c r="W52" s="2">
        <v>6.6173226811166913E-2</v>
      </c>
    </row>
    <row r="53" spans="1:23" x14ac:dyDescent="0.25">
      <c r="A53">
        <v>48</v>
      </c>
      <c r="B53" t="s">
        <v>277</v>
      </c>
      <c r="C53" s="1">
        <v>43173</v>
      </c>
      <c r="D53" s="1">
        <v>43175</v>
      </c>
      <c r="E53" t="s">
        <v>81</v>
      </c>
      <c r="F53" t="s">
        <v>88</v>
      </c>
      <c r="G53" t="s">
        <v>89</v>
      </c>
      <c r="H53" t="s">
        <v>69</v>
      </c>
      <c r="I53" t="s">
        <v>90</v>
      </c>
      <c r="J53" t="s">
        <v>43</v>
      </c>
      <c r="K53" t="s">
        <v>91</v>
      </c>
      <c r="L53" t="s">
        <v>278</v>
      </c>
      <c r="M53" t="s">
        <v>63</v>
      </c>
      <c r="N53" t="s">
        <v>245</v>
      </c>
      <c r="O53" t="s">
        <v>279</v>
      </c>
      <c r="P53">
        <f>Transactions[[#This Row],[Unit cost]]*Transactions[[#This Row],[Quantity]]</f>
        <v>1911</v>
      </c>
      <c r="Q53">
        <v>637</v>
      </c>
      <c r="R53">
        <f>Transactions[[#This Row],[Selling price]]-Transactions[[#This Row],[Unit cost]]</f>
        <v>230</v>
      </c>
      <c r="S53">
        <v>3</v>
      </c>
      <c r="T53">
        <v>867</v>
      </c>
      <c r="U53">
        <f>(Transactions[[#This Row],[Revenue]]-Transactions[[#This Row],[Expenses]])/Transactions[[#This Row],[Revenue]]</f>
        <v>0.26528258362168394</v>
      </c>
      <c r="V53">
        <f>Transactions[[#This Row],[Quantity]]*Transactions[[#This Row],[Selling price]]</f>
        <v>2601</v>
      </c>
      <c r="W53" s="2">
        <v>4.0663183277277061E-2</v>
      </c>
    </row>
    <row r="54" spans="1:23" x14ac:dyDescent="0.25">
      <c r="A54">
        <v>51</v>
      </c>
      <c r="B54" t="s">
        <v>289</v>
      </c>
      <c r="C54" s="1">
        <v>43174</v>
      </c>
      <c r="D54" s="1">
        <v>43176</v>
      </c>
      <c r="E54" t="s">
        <v>50</v>
      </c>
      <c r="F54" t="s">
        <v>162</v>
      </c>
      <c r="G54" t="s">
        <v>163</v>
      </c>
      <c r="H54" t="s">
        <v>155</v>
      </c>
      <c r="I54" t="s">
        <v>164</v>
      </c>
      <c r="J54" t="s">
        <v>43</v>
      </c>
      <c r="K54" t="s">
        <v>141</v>
      </c>
      <c r="L54" t="s">
        <v>290</v>
      </c>
      <c r="M54" t="s">
        <v>56</v>
      </c>
      <c r="N54" t="s">
        <v>284</v>
      </c>
      <c r="O54" t="s">
        <v>291</v>
      </c>
      <c r="P54">
        <f>Transactions[[#This Row],[Unit cost]]*Transactions[[#This Row],[Quantity]]</f>
        <v>2934</v>
      </c>
      <c r="Q54">
        <v>326</v>
      </c>
      <c r="R54">
        <f>Transactions[[#This Row],[Selling price]]-Transactions[[#This Row],[Unit cost]]</f>
        <v>60</v>
      </c>
      <c r="S54">
        <v>9</v>
      </c>
      <c r="T54">
        <v>386</v>
      </c>
      <c r="U54">
        <f>(Transactions[[#This Row],[Revenue]]-Transactions[[#This Row],[Expenses]])/Transactions[[#This Row],[Revenue]]</f>
        <v>0.15544041450777202</v>
      </c>
      <c r="V54">
        <f>Transactions[[#This Row],[Quantity]]*Transactions[[#This Row],[Selling price]]</f>
        <v>3474</v>
      </c>
      <c r="W54" s="2">
        <v>0.06</v>
      </c>
    </row>
    <row r="55" spans="1:23" x14ac:dyDescent="0.25">
      <c r="A55">
        <v>52</v>
      </c>
      <c r="B55" t="s">
        <v>292</v>
      </c>
      <c r="C55" s="1">
        <v>43174</v>
      </c>
      <c r="D55" s="1">
        <v>43177</v>
      </c>
      <c r="E55" t="s">
        <v>50</v>
      </c>
      <c r="F55" t="s">
        <v>125</v>
      </c>
      <c r="G55" t="s">
        <v>126</v>
      </c>
      <c r="H55" t="s">
        <v>41</v>
      </c>
      <c r="I55" t="s">
        <v>127</v>
      </c>
      <c r="J55" t="s">
        <v>43</v>
      </c>
      <c r="K55" t="s">
        <v>128</v>
      </c>
      <c r="L55" t="s">
        <v>293</v>
      </c>
      <c r="M55" t="s">
        <v>46</v>
      </c>
      <c r="N55" t="s">
        <v>227</v>
      </c>
      <c r="O55" t="s">
        <v>294</v>
      </c>
      <c r="P55">
        <f>Transactions[[#This Row],[Unit cost]]*Transactions[[#This Row],[Quantity]]</f>
        <v>2826</v>
      </c>
      <c r="Q55">
        <v>157</v>
      </c>
      <c r="R55">
        <f>Transactions[[#This Row],[Selling price]]-Transactions[[#This Row],[Unit cost]]</f>
        <v>75</v>
      </c>
      <c r="S55">
        <v>18</v>
      </c>
      <c r="T55">
        <v>232</v>
      </c>
      <c r="U55">
        <f>(Transactions[[#This Row],[Revenue]]-Transactions[[#This Row],[Expenses]])/Transactions[[#This Row],[Revenue]]</f>
        <v>0.32327586206896552</v>
      </c>
      <c r="V55">
        <f>Transactions[[#This Row],[Quantity]]*Transactions[[#This Row],[Selling price]]</f>
        <v>4176</v>
      </c>
      <c r="W55" s="2">
        <v>0.16244709346269776</v>
      </c>
    </row>
    <row r="56" spans="1:23" x14ac:dyDescent="0.25">
      <c r="A56">
        <v>64</v>
      </c>
      <c r="B56" t="s">
        <v>327</v>
      </c>
      <c r="C56" s="1">
        <v>43177</v>
      </c>
      <c r="D56" s="1">
        <v>43178</v>
      </c>
      <c r="E56" t="s">
        <v>124</v>
      </c>
      <c r="F56" t="s">
        <v>67</v>
      </c>
      <c r="G56" t="s">
        <v>68</v>
      </c>
      <c r="H56" t="s">
        <v>69</v>
      </c>
      <c r="I56" t="s">
        <v>70</v>
      </c>
      <c r="J56" t="s">
        <v>43</v>
      </c>
      <c r="K56" t="s">
        <v>71</v>
      </c>
      <c r="L56" t="s">
        <v>201</v>
      </c>
      <c r="M56" t="s">
        <v>56</v>
      </c>
      <c r="N56" t="s">
        <v>57</v>
      </c>
      <c r="O56" t="s">
        <v>202</v>
      </c>
      <c r="P56">
        <f>Transactions[[#This Row],[Unit cost]]*Transactions[[#This Row],[Quantity]]</f>
        <v>11410</v>
      </c>
      <c r="Q56">
        <v>1630</v>
      </c>
      <c r="R56">
        <f>Transactions[[#This Row],[Selling price]]-Transactions[[#This Row],[Unit cost]]</f>
        <v>866</v>
      </c>
      <c r="S56">
        <v>7</v>
      </c>
      <c r="T56">
        <v>2496</v>
      </c>
      <c r="U56">
        <f>(Transactions[[#This Row],[Revenue]]-Transactions[[#This Row],[Expenses]])/Transactions[[#This Row],[Revenue]]</f>
        <v>0.34695512820512819</v>
      </c>
      <c r="V56">
        <f>Transactions[[#This Row],[Quantity]]*Transactions[[#This Row],[Selling price]]</f>
        <v>17472</v>
      </c>
      <c r="W56" s="2">
        <v>6.0530066708165183E-3</v>
      </c>
    </row>
    <row r="57" spans="1:23" x14ac:dyDescent="0.25">
      <c r="A57">
        <v>69</v>
      </c>
      <c r="B57" t="s">
        <v>337</v>
      </c>
      <c r="C57" s="1">
        <v>43178</v>
      </c>
      <c r="D57" s="1">
        <v>43178</v>
      </c>
      <c r="E57" t="s">
        <v>81</v>
      </c>
      <c r="F57" t="s">
        <v>338</v>
      </c>
      <c r="G57" t="s">
        <v>339</v>
      </c>
      <c r="H57" t="s">
        <v>155</v>
      </c>
      <c r="I57" t="s">
        <v>340</v>
      </c>
      <c r="J57" t="s">
        <v>43</v>
      </c>
      <c r="K57" t="s">
        <v>207</v>
      </c>
      <c r="L57" t="s">
        <v>341</v>
      </c>
      <c r="M57" t="s">
        <v>56</v>
      </c>
      <c r="N57" t="s">
        <v>284</v>
      </c>
      <c r="O57" t="s">
        <v>342</v>
      </c>
      <c r="P57">
        <f>Transactions[[#This Row],[Unit cost]]*Transactions[[#This Row],[Quantity]]</f>
        <v>2964</v>
      </c>
      <c r="Q57">
        <v>228</v>
      </c>
      <c r="R57">
        <f>Transactions[[#This Row],[Selling price]]-Transactions[[#This Row],[Unit cost]]</f>
        <v>91</v>
      </c>
      <c r="S57">
        <v>13</v>
      </c>
      <c r="T57">
        <v>319</v>
      </c>
      <c r="U57">
        <f>(Transactions[[#This Row],[Revenue]]-Transactions[[#This Row],[Expenses]])/Transactions[[#This Row],[Revenue]]</f>
        <v>0.28526645768025077</v>
      </c>
      <c r="V57">
        <f>Transactions[[#This Row],[Quantity]]*Transactions[[#This Row],[Selling price]]</f>
        <v>4147</v>
      </c>
      <c r="W57" s="2">
        <v>4.8079963563893803E-2</v>
      </c>
    </row>
    <row r="58" spans="1:23" x14ac:dyDescent="0.25">
      <c r="A58">
        <v>70</v>
      </c>
      <c r="B58" t="s">
        <v>343</v>
      </c>
      <c r="C58" s="1">
        <v>43178</v>
      </c>
      <c r="D58" s="1">
        <v>43178</v>
      </c>
      <c r="E58" t="s">
        <v>81</v>
      </c>
      <c r="F58" t="s">
        <v>254</v>
      </c>
      <c r="G58" t="s">
        <v>255</v>
      </c>
      <c r="H58" t="s">
        <v>155</v>
      </c>
      <c r="I58" t="s">
        <v>256</v>
      </c>
      <c r="J58" t="s">
        <v>43</v>
      </c>
      <c r="K58" t="s">
        <v>185</v>
      </c>
      <c r="L58" t="s">
        <v>260</v>
      </c>
      <c r="M58" t="s">
        <v>46</v>
      </c>
      <c r="N58" t="s">
        <v>227</v>
      </c>
      <c r="O58" t="s">
        <v>261</v>
      </c>
      <c r="P58">
        <f>Transactions[[#This Row],[Unit cost]]*Transactions[[#This Row],[Quantity]]</f>
        <v>3840</v>
      </c>
      <c r="Q58">
        <v>256</v>
      </c>
      <c r="R58">
        <f>Transactions[[#This Row],[Selling price]]-Transactions[[#This Row],[Unit cost]]</f>
        <v>86</v>
      </c>
      <c r="S58">
        <v>15</v>
      </c>
      <c r="T58">
        <v>342</v>
      </c>
      <c r="U58">
        <f>(Transactions[[#This Row],[Revenue]]-Transactions[[#This Row],[Expenses]])/Transactions[[#This Row],[Revenue]]</f>
        <v>0.25146198830409355</v>
      </c>
      <c r="V58">
        <f>Transactions[[#This Row],[Quantity]]*Transactions[[#This Row],[Selling price]]</f>
        <v>5130</v>
      </c>
      <c r="W58" s="2">
        <v>0.10190246978295869</v>
      </c>
    </row>
    <row r="59" spans="1:23" x14ac:dyDescent="0.25">
      <c r="A59">
        <v>67</v>
      </c>
      <c r="B59" t="s">
        <v>331</v>
      </c>
      <c r="C59" s="1">
        <v>43177</v>
      </c>
      <c r="D59" s="1">
        <v>43179</v>
      </c>
      <c r="E59" t="s">
        <v>50</v>
      </c>
      <c r="F59" t="s">
        <v>281</v>
      </c>
      <c r="G59" t="s">
        <v>282</v>
      </c>
      <c r="H59" t="s">
        <v>155</v>
      </c>
      <c r="I59" t="s">
        <v>90</v>
      </c>
      <c r="J59" t="s">
        <v>43</v>
      </c>
      <c r="K59" t="s">
        <v>91</v>
      </c>
      <c r="L59" t="s">
        <v>332</v>
      </c>
      <c r="M59" t="s">
        <v>56</v>
      </c>
      <c r="N59" t="s">
        <v>284</v>
      </c>
      <c r="O59" t="s">
        <v>333</v>
      </c>
      <c r="P59">
        <f>Transactions[[#This Row],[Unit cost]]*Transactions[[#This Row],[Quantity]]</f>
        <v>7018</v>
      </c>
      <c r="Q59">
        <v>638</v>
      </c>
      <c r="R59">
        <f>Transactions[[#This Row],[Selling price]]-Transactions[[#This Row],[Unit cost]]</f>
        <v>218</v>
      </c>
      <c r="S59">
        <v>11</v>
      </c>
      <c r="T59">
        <v>856</v>
      </c>
      <c r="U59">
        <f>(Transactions[[#This Row],[Revenue]]-Transactions[[#This Row],[Expenses]])/Transactions[[#This Row],[Revenue]]</f>
        <v>0.25467289719626168</v>
      </c>
      <c r="V59">
        <f>Transactions[[#This Row],[Quantity]]*Transactions[[#This Row],[Selling price]]</f>
        <v>9416</v>
      </c>
      <c r="W59" s="2">
        <v>0.12666078166956929</v>
      </c>
    </row>
    <row r="60" spans="1:23" x14ac:dyDescent="0.25">
      <c r="A60">
        <v>74</v>
      </c>
      <c r="B60" t="s">
        <v>353</v>
      </c>
      <c r="C60" s="1">
        <v>43178</v>
      </c>
      <c r="D60" s="1">
        <v>43180</v>
      </c>
      <c r="E60" t="s">
        <v>50</v>
      </c>
      <c r="F60" t="s">
        <v>125</v>
      </c>
      <c r="G60" t="s">
        <v>126</v>
      </c>
      <c r="H60" t="s">
        <v>41</v>
      </c>
      <c r="I60" t="s">
        <v>127</v>
      </c>
      <c r="J60" t="s">
        <v>43</v>
      </c>
      <c r="K60" t="s">
        <v>128</v>
      </c>
      <c r="L60" t="s">
        <v>283</v>
      </c>
      <c r="M60" t="s">
        <v>56</v>
      </c>
      <c r="N60" t="s">
        <v>284</v>
      </c>
      <c r="O60" t="s">
        <v>285</v>
      </c>
      <c r="P60">
        <f>Transactions[[#This Row],[Unit cost]]*Transactions[[#This Row],[Quantity]]</f>
        <v>5408</v>
      </c>
      <c r="Q60">
        <v>416</v>
      </c>
      <c r="R60">
        <f>Transactions[[#This Row],[Selling price]]-Transactions[[#This Row],[Unit cost]]</f>
        <v>146</v>
      </c>
      <c r="S60">
        <v>13</v>
      </c>
      <c r="T60">
        <v>562</v>
      </c>
      <c r="U60">
        <f>(Transactions[[#This Row],[Revenue]]-Transactions[[#This Row],[Expenses]])/Transactions[[#This Row],[Revenue]]</f>
        <v>0.2597864768683274</v>
      </c>
      <c r="V60">
        <f>Transactions[[#This Row],[Quantity]]*Transactions[[#This Row],[Selling price]]</f>
        <v>7306</v>
      </c>
      <c r="W60" s="2">
        <v>0</v>
      </c>
    </row>
    <row r="61" spans="1:23" x14ac:dyDescent="0.25">
      <c r="A61">
        <v>73</v>
      </c>
      <c r="B61" t="s">
        <v>350</v>
      </c>
      <c r="C61" s="1">
        <v>43178</v>
      </c>
      <c r="D61" s="1">
        <v>43180</v>
      </c>
      <c r="E61" t="s">
        <v>50</v>
      </c>
      <c r="F61" t="s">
        <v>153</v>
      </c>
      <c r="G61" t="s">
        <v>154</v>
      </c>
      <c r="H61" t="s">
        <v>155</v>
      </c>
      <c r="I61" t="s">
        <v>42</v>
      </c>
      <c r="J61" t="s">
        <v>43</v>
      </c>
      <c r="K61" t="s">
        <v>44</v>
      </c>
      <c r="L61" t="s">
        <v>351</v>
      </c>
      <c r="M61" t="s">
        <v>46</v>
      </c>
      <c r="N61" t="s">
        <v>325</v>
      </c>
      <c r="O61" t="s">
        <v>352</v>
      </c>
      <c r="P61">
        <f>Transactions[[#This Row],[Unit cost]]*Transactions[[#This Row],[Quantity]]</f>
        <v>5290</v>
      </c>
      <c r="Q61">
        <v>1058</v>
      </c>
      <c r="R61">
        <f>Transactions[[#This Row],[Selling price]]-Transactions[[#This Row],[Unit cost]]</f>
        <v>308</v>
      </c>
      <c r="S61">
        <v>5</v>
      </c>
      <c r="T61">
        <v>1366</v>
      </c>
      <c r="U61">
        <f>(Transactions[[#This Row],[Revenue]]-Transactions[[#This Row],[Expenses]])/Transactions[[#This Row],[Revenue]]</f>
        <v>0.22547584187408493</v>
      </c>
      <c r="V61">
        <f>Transactions[[#This Row],[Quantity]]*Transactions[[#This Row],[Selling price]]</f>
        <v>6830</v>
      </c>
      <c r="W61" s="2">
        <v>0.06</v>
      </c>
    </row>
    <row r="62" spans="1:23" x14ac:dyDescent="0.25">
      <c r="A62">
        <v>55</v>
      </c>
      <c r="B62" t="s">
        <v>299</v>
      </c>
      <c r="C62" s="1">
        <v>43175</v>
      </c>
      <c r="D62" s="1">
        <v>43181</v>
      </c>
      <c r="E62" t="s">
        <v>38</v>
      </c>
      <c r="F62" t="s">
        <v>67</v>
      </c>
      <c r="G62" t="s">
        <v>68</v>
      </c>
      <c r="H62" t="s">
        <v>69</v>
      </c>
      <c r="I62" t="s">
        <v>70</v>
      </c>
      <c r="J62" t="s">
        <v>43</v>
      </c>
      <c r="K62" t="s">
        <v>71</v>
      </c>
      <c r="L62" t="s">
        <v>300</v>
      </c>
      <c r="M62" t="s">
        <v>63</v>
      </c>
      <c r="N62" t="s">
        <v>245</v>
      </c>
      <c r="O62" t="s">
        <v>301</v>
      </c>
      <c r="P62">
        <f>Transactions[[#This Row],[Unit cost]]*Transactions[[#This Row],[Quantity]]</f>
        <v>5815</v>
      </c>
      <c r="Q62">
        <v>1163</v>
      </c>
      <c r="R62">
        <f>Transactions[[#This Row],[Selling price]]-Transactions[[#This Row],[Unit cost]]</f>
        <v>465</v>
      </c>
      <c r="S62">
        <v>5</v>
      </c>
      <c r="T62">
        <v>1628</v>
      </c>
      <c r="U62">
        <f>(Transactions[[#This Row],[Revenue]]-Transactions[[#This Row],[Expenses]])/Transactions[[#This Row],[Revenue]]</f>
        <v>0.28562653562653562</v>
      </c>
      <c r="V62">
        <f>Transactions[[#This Row],[Quantity]]*Transactions[[#This Row],[Selling price]]</f>
        <v>8140</v>
      </c>
      <c r="W62" s="2">
        <v>2.7585207006647367E-2</v>
      </c>
    </row>
    <row r="63" spans="1:23" x14ac:dyDescent="0.25">
      <c r="A63">
        <v>56</v>
      </c>
      <c r="B63" t="s">
        <v>302</v>
      </c>
      <c r="C63" s="1">
        <v>43176</v>
      </c>
      <c r="D63" s="1">
        <v>43181</v>
      </c>
      <c r="E63" t="s">
        <v>38</v>
      </c>
      <c r="F63" t="s">
        <v>111</v>
      </c>
      <c r="G63" t="s">
        <v>112</v>
      </c>
      <c r="H63" t="s">
        <v>41</v>
      </c>
      <c r="I63" t="s">
        <v>113</v>
      </c>
      <c r="J63" t="s">
        <v>43</v>
      </c>
      <c r="K63" t="s">
        <v>71</v>
      </c>
      <c r="L63" t="s">
        <v>303</v>
      </c>
      <c r="M63" t="s">
        <v>63</v>
      </c>
      <c r="N63" t="s">
        <v>245</v>
      </c>
      <c r="O63" t="s">
        <v>304</v>
      </c>
      <c r="P63">
        <f>Transactions[[#This Row],[Unit cost]]*Transactions[[#This Row],[Quantity]]</f>
        <v>3570</v>
      </c>
      <c r="Q63">
        <v>1190</v>
      </c>
      <c r="R63">
        <f>Transactions[[#This Row],[Selling price]]-Transactions[[#This Row],[Unit cost]]</f>
        <v>453</v>
      </c>
      <c r="S63">
        <v>3</v>
      </c>
      <c r="T63">
        <v>1643</v>
      </c>
      <c r="U63">
        <f>(Transactions[[#This Row],[Revenue]]-Transactions[[#This Row],[Expenses]])/Transactions[[#This Row],[Revenue]]</f>
        <v>0.27571515520389533</v>
      </c>
      <c r="V63">
        <f>Transactions[[#This Row],[Quantity]]*Transactions[[#This Row],[Selling price]]</f>
        <v>4929</v>
      </c>
      <c r="W63" s="2">
        <v>2.8458099464570077E-2</v>
      </c>
    </row>
    <row r="64" spans="1:23" x14ac:dyDescent="0.25">
      <c r="A64">
        <v>81</v>
      </c>
      <c r="B64" t="s">
        <v>370</v>
      </c>
      <c r="C64" s="1">
        <v>43180</v>
      </c>
      <c r="D64" s="1">
        <v>43181</v>
      </c>
      <c r="E64" t="s">
        <v>124</v>
      </c>
      <c r="F64" t="s">
        <v>162</v>
      </c>
      <c r="G64" t="s">
        <v>163</v>
      </c>
      <c r="H64" t="s">
        <v>155</v>
      </c>
      <c r="I64" t="s">
        <v>164</v>
      </c>
      <c r="J64" t="s">
        <v>43</v>
      </c>
      <c r="K64" t="s">
        <v>141</v>
      </c>
      <c r="L64" t="s">
        <v>371</v>
      </c>
      <c r="M64" t="s">
        <v>56</v>
      </c>
      <c r="N64" t="s">
        <v>284</v>
      </c>
      <c r="O64" t="s">
        <v>372</v>
      </c>
      <c r="P64">
        <f>Transactions[[#This Row],[Unit cost]]*Transactions[[#This Row],[Quantity]]</f>
        <v>4338</v>
      </c>
      <c r="Q64">
        <v>482</v>
      </c>
      <c r="R64">
        <f>Transactions[[#This Row],[Selling price]]-Transactions[[#This Row],[Unit cost]]</f>
        <v>122</v>
      </c>
      <c r="S64">
        <v>9</v>
      </c>
      <c r="T64">
        <v>604</v>
      </c>
      <c r="U64">
        <f>(Transactions[[#This Row],[Revenue]]-Transactions[[#This Row],[Expenses]])/Transactions[[#This Row],[Revenue]]</f>
        <v>0.20198675496688742</v>
      </c>
      <c r="V64">
        <f>Transactions[[#This Row],[Quantity]]*Transactions[[#This Row],[Selling price]]</f>
        <v>5436</v>
      </c>
      <c r="W64" s="2">
        <v>0.02</v>
      </c>
    </row>
    <row r="65" spans="1:23" x14ac:dyDescent="0.25">
      <c r="A65">
        <v>57</v>
      </c>
      <c r="B65" t="s">
        <v>305</v>
      </c>
      <c r="C65" s="1">
        <v>43176</v>
      </c>
      <c r="D65" s="1">
        <v>43181</v>
      </c>
      <c r="E65" t="s">
        <v>38</v>
      </c>
      <c r="F65" t="s">
        <v>125</v>
      </c>
      <c r="G65" t="s">
        <v>126</v>
      </c>
      <c r="H65" t="s">
        <v>41</v>
      </c>
      <c r="I65" t="s">
        <v>127</v>
      </c>
      <c r="J65" t="s">
        <v>43</v>
      </c>
      <c r="K65" t="s">
        <v>128</v>
      </c>
      <c r="L65" t="s">
        <v>306</v>
      </c>
      <c r="M65" t="s">
        <v>56</v>
      </c>
      <c r="N65" t="s">
        <v>284</v>
      </c>
      <c r="O65" t="s">
        <v>307</v>
      </c>
      <c r="P65">
        <f>Transactions[[#This Row],[Unit cost]]*Transactions[[#This Row],[Quantity]]</f>
        <v>8099</v>
      </c>
      <c r="Q65">
        <v>623</v>
      </c>
      <c r="R65">
        <f>Transactions[[#This Row],[Selling price]]-Transactions[[#This Row],[Unit cost]]</f>
        <v>275</v>
      </c>
      <c r="S65">
        <v>13</v>
      </c>
      <c r="T65">
        <v>898</v>
      </c>
      <c r="U65">
        <f>(Transactions[[#This Row],[Revenue]]-Transactions[[#This Row],[Expenses]])/Transactions[[#This Row],[Revenue]]</f>
        <v>0.30623608017817372</v>
      </c>
      <c r="V65">
        <f>Transactions[[#This Row],[Quantity]]*Transactions[[#This Row],[Selling price]]</f>
        <v>11674</v>
      </c>
      <c r="W65" s="2">
        <v>0.11901686875143641</v>
      </c>
    </row>
    <row r="66" spans="1:23" x14ac:dyDescent="0.25">
      <c r="A66">
        <v>83</v>
      </c>
      <c r="B66" t="s">
        <v>376</v>
      </c>
      <c r="C66" s="1">
        <v>43180</v>
      </c>
      <c r="D66" s="1">
        <v>43181</v>
      </c>
      <c r="E66" t="s">
        <v>124</v>
      </c>
      <c r="F66" t="s">
        <v>230</v>
      </c>
      <c r="G66" t="s">
        <v>231</v>
      </c>
      <c r="H66" t="s">
        <v>155</v>
      </c>
      <c r="I66" t="s">
        <v>232</v>
      </c>
      <c r="J66" t="s">
        <v>43</v>
      </c>
      <c r="K66" t="s">
        <v>128</v>
      </c>
      <c r="L66" t="s">
        <v>377</v>
      </c>
      <c r="M66" t="s">
        <v>46</v>
      </c>
      <c r="N66" t="s">
        <v>378</v>
      </c>
      <c r="O66" t="s">
        <v>379</v>
      </c>
      <c r="P66">
        <f>Transactions[[#This Row],[Unit cost]]*Transactions[[#This Row],[Quantity]]</f>
        <v>3600</v>
      </c>
      <c r="Q66">
        <v>240</v>
      </c>
      <c r="R66">
        <f>Transactions[[#This Row],[Selling price]]-Transactions[[#This Row],[Unit cost]]</f>
        <v>95</v>
      </c>
      <c r="S66">
        <v>15</v>
      </c>
      <c r="T66">
        <v>335</v>
      </c>
      <c r="U66">
        <f>(Transactions[[#This Row],[Revenue]]-Transactions[[#This Row],[Expenses]])/Transactions[[#This Row],[Revenue]]</f>
        <v>0.28358208955223879</v>
      </c>
      <c r="V66">
        <f>Transactions[[#This Row],[Quantity]]*Transactions[[#This Row],[Selling price]]</f>
        <v>5025</v>
      </c>
      <c r="W66" s="2">
        <v>3.97601174503244E-3</v>
      </c>
    </row>
    <row r="67" spans="1:23" x14ac:dyDescent="0.25">
      <c r="A67">
        <v>59</v>
      </c>
      <c r="B67" t="s">
        <v>311</v>
      </c>
      <c r="C67" s="1">
        <v>43176</v>
      </c>
      <c r="D67" s="1">
        <v>43181</v>
      </c>
      <c r="E67" t="s">
        <v>38</v>
      </c>
      <c r="F67" t="s">
        <v>242</v>
      </c>
      <c r="G67" t="s">
        <v>243</v>
      </c>
      <c r="H67" t="s">
        <v>155</v>
      </c>
      <c r="I67" t="s">
        <v>42</v>
      </c>
      <c r="J67" t="s">
        <v>43</v>
      </c>
      <c r="K67" t="s">
        <v>44</v>
      </c>
      <c r="L67" t="s">
        <v>312</v>
      </c>
      <c r="M67" t="s">
        <v>56</v>
      </c>
      <c r="N67" t="s">
        <v>284</v>
      </c>
      <c r="O67" t="s">
        <v>313</v>
      </c>
      <c r="P67">
        <f>Transactions[[#This Row],[Unit cost]]*Transactions[[#This Row],[Quantity]]</f>
        <v>7973</v>
      </c>
      <c r="Q67">
        <v>469</v>
      </c>
      <c r="R67">
        <f>Transactions[[#This Row],[Selling price]]-Transactions[[#This Row],[Unit cost]]</f>
        <v>95</v>
      </c>
      <c r="S67">
        <v>17</v>
      </c>
      <c r="T67">
        <v>564</v>
      </c>
      <c r="U67">
        <f>(Transactions[[#This Row],[Revenue]]-Transactions[[#This Row],[Expenses]])/Transactions[[#This Row],[Revenue]]</f>
        <v>0.16843971631205673</v>
      </c>
      <c r="V67">
        <f>Transactions[[#This Row],[Quantity]]*Transactions[[#This Row],[Selling price]]</f>
        <v>9588</v>
      </c>
      <c r="W67" s="2">
        <v>0.08</v>
      </c>
    </row>
    <row r="68" spans="1:23" x14ac:dyDescent="0.25">
      <c r="A68">
        <v>68</v>
      </c>
      <c r="B68" t="s">
        <v>334</v>
      </c>
      <c r="C68" s="1">
        <v>43178</v>
      </c>
      <c r="D68" s="1">
        <v>43181</v>
      </c>
      <c r="E68" t="s">
        <v>50</v>
      </c>
      <c r="F68" t="s">
        <v>153</v>
      </c>
      <c r="G68" t="s">
        <v>154</v>
      </c>
      <c r="H68" t="s">
        <v>155</v>
      </c>
      <c r="I68" t="s">
        <v>42</v>
      </c>
      <c r="J68" t="s">
        <v>43</v>
      </c>
      <c r="K68" t="s">
        <v>44</v>
      </c>
      <c r="L68" t="s">
        <v>335</v>
      </c>
      <c r="M68" t="s">
        <v>56</v>
      </c>
      <c r="N68" t="s">
        <v>284</v>
      </c>
      <c r="O68" t="s">
        <v>336</v>
      </c>
      <c r="P68">
        <f>Transactions[[#This Row],[Unit cost]]*Transactions[[#This Row],[Quantity]]</f>
        <v>2392</v>
      </c>
      <c r="Q68">
        <v>598</v>
      </c>
      <c r="R68">
        <f>Transactions[[#This Row],[Selling price]]-Transactions[[#This Row],[Unit cost]]</f>
        <v>103</v>
      </c>
      <c r="S68">
        <v>4</v>
      </c>
      <c r="T68">
        <v>701</v>
      </c>
      <c r="U68">
        <f>(Transactions[[#This Row],[Revenue]]-Transactions[[#This Row],[Expenses]])/Transactions[[#This Row],[Revenue]]</f>
        <v>0.14693295292439373</v>
      </c>
      <c r="V68">
        <f>Transactions[[#This Row],[Quantity]]*Transactions[[#This Row],[Selling price]]</f>
        <v>2804</v>
      </c>
      <c r="W68" s="2">
        <v>0.01</v>
      </c>
    </row>
    <row r="69" spans="1:23" x14ac:dyDescent="0.25">
      <c r="A69">
        <v>82</v>
      </c>
      <c r="B69" t="s">
        <v>373</v>
      </c>
      <c r="C69" s="1">
        <v>43180</v>
      </c>
      <c r="D69" s="1">
        <v>43181</v>
      </c>
      <c r="E69" t="s">
        <v>124</v>
      </c>
      <c r="F69" t="s">
        <v>182</v>
      </c>
      <c r="G69" t="s">
        <v>183</v>
      </c>
      <c r="H69" t="s">
        <v>155</v>
      </c>
      <c r="I69" t="s">
        <v>184</v>
      </c>
      <c r="J69" t="s">
        <v>43</v>
      </c>
      <c r="K69" t="s">
        <v>185</v>
      </c>
      <c r="L69" t="s">
        <v>374</v>
      </c>
      <c r="M69" t="s">
        <v>56</v>
      </c>
      <c r="N69" t="s">
        <v>284</v>
      </c>
      <c r="O69" t="s">
        <v>375</v>
      </c>
      <c r="P69">
        <f>Transactions[[#This Row],[Unit cost]]*Transactions[[#This Row],[Quantity]]</f>
        <v>3696</v>
      </c>
      <c r="Q69">
        <v>264</v>
      </c>
      <c r="R69">
        <f>Transactions[[#This Row],[Selling price]]-Transactions[[#This Row],[Unit cost]]</f>
        <v>75</v>
      </c>
      <c r="S69">
        <v>14</v>
      </c>
      <c r="T69">
        <v>339</v>
      </c>
      <c r="U69">
        <f>(Transactions[[#This Row],[Revenue]]-Transactions[[#This Row],[Expenses]])/Transactions[[#This Row],[Revenue]]</f>
        <v>0.22123893805309736</v>
      </c>
      <c r="V69">
        <f>Transactions[[#This Row],[Quantity]]*Transactions[[#This Row],[Selling price]]</f>
        <v>4746</v>
      </c>
      <c r="W69" s="2">
        <v>0.14000000000000001</v>
      </c>
    </row>
    <row r="70" spans="1:23" x14ac:dyDescent="0.25">
      <c r="A70">
        <v>75</v>
      </c>
      <c r="B70" t="s">
        <v>354</v>
      </c>
      <c r="C70" s="1">
        <v>43180</v>
      </c>
      <c r="D70" s="1">
        <v>43182</v>
      </c>
      <c r="E70" t="s">
        <v>50</v>
      </c>
      <c r="F70" t="s">
        <v>101</v>
      </c>
      <c r="G70" t="s">
        <v>102</v>
      </c>
      <c r="H70" t="s">
        <v>41</v>
      </c>
      <c r="I70" t="s">
        <v>103</v>
      </c>
      <c r="J70" t="s">
        <v>43</v>
      </c>
      <c r="K70" t="s">
        <v>104</v>
      </c>
      <c r="L70" t="s">
        <v>355</v>
      </c>
      <c r="M70" t="s">
        <v>46</v>
      </c>
      <c r="N70" t="s">
        <v>325</v>
      </c>
      <c r="O70" t="s">
        <v>356</v>
      </c>
      <c r="P70">
        <f>Transactions[[#This Row],[Unit cost]]*Transactions[[#This Row],[Quantity]]</f>
        <v>5720</v>
      </c>
      <c r="Q70">
        <v>572</v>
      </c>
      <c r="R70">
        <f>Transactions[[#This Row],[Selling price]]-Transactions[[#This Row],[Unit cost]]</f>
        <v>287</v>
      </c>
      <c r="S70">
        <v>10</v>
      </c>
      <c r="T70">
        <v>859</v>
      </c>
      <c r="U70">
        <f>(Transactions[[#This Row],[Revenue]]-Transactions[[#This Row],[Expenses]])/Transactions[[#This Row],[Revenue]]</f>
        <v>0.33410942956926659</v>
      </c>
      <c r="V70">
        <f>Transactions[[#This Row],[Quantity]]*Transactions[[#This Row],[Selling price]]</f>
        <v>8590</v>
      </c>
      <c r="W70" s="2">
        <v>0.11811784100136087</v>
      </c>
    </row>
    <row r="71" spans="1:23" x14ac:dyDescent="0.25">
      <c r="A71">
        <v>61</v>
      </c>
      <c r="B71" t="s">
        <v>317</v>
      </c>
      <c r="C71" s="1">
        <v>43177</v>
      </c>
      <c r="D71" s="1">
        <v>43182</v>
      </c>
      <c r="E71" t="s">
        <v>38</v>
      </c>
      <c r="F71" t="s">
        <v>39</v>
      </c>
      <c r="G71" t="s">
        <v>40</v>
      </c>
      <c r="H71" t="s">
        <v>41</v>
      </c>
      <c r="I71" t="s">
        <v>42</v>
      </c>
      <c r="J71" t="s">
        <v>43</v>
      </c>
      <c r="K71" t="s">
        <v>44</v>
      </c>
      <c r="L71" t="s">
        <v>318</v>
      </c>
      <c r="M71" t="s">
        <v>56</v>
      </c>
      <c r="N71" t="s">
        <v>284</v>
      </c>
      <c r="O71" t="s">
        <v>319</v>
      </c>
      <c r="P71">
        <f>Transactions[[#This Row],[Unit cost]]*Transactions[[#This Row],[Quantity]]</f>
        <v>603</v>
      </c>
      <c r="Q71">
        <v>603</v>
      </c>
      <c r="R71">
        <f>Transactions[[#This Row],[Selling price]]-Transactions[[#This Row],[Unit cost]]</f>
        <v>260</v>
      </c>
      <c r="S71">
        <v>1</v>
      </c>
      <c r="T71">
        <v>863</v>
      </c>
      <c r="U71">
        <f>(Transactions[[#This Row],[Revenue]]-Transactions[[#This Row],[Expenses]])/Transactions[[#This Row],[Revenue]]</f>
        <v>0.30127462340672073</v>
      </c>
      <c r="V71">
        <f>Transactions[[#This Row],[Quantity]]*Transactions[[#This Row],[Selling price]]</f>
        <v>863</v>
      </c>
      <c r="W71" s="2">
        <v>0.13832198399423132</v>
      </c>
    </row>
    <row r="72" spans="1:23" x14ac:dyDescent="0.25">
      <c r="A72">
        <v>63</v>
      </c>
      <c r="B72" t="s">
        <v>323</v>
      </c>
      <c r="C72" s="1">
        <v>43177</v>
      </c>
      <c r="D72" s="1">
        <v>43182</v>
      </c>
      <c r="E72" t="s">
        <v>38</v>
      </c>
      <c r="F72" t="s">
        <v>281</v>
      </c>
      <c r="G72" t="s">
        <v>282</v>
      </c>
      <c r="H72" t="s">
        <v>155</v>
      </c>
      <c r="I72" t="s">
        <v>90</v>
      </c>
      <c r="J72" t="s">
        <v>43</v>
      </c>
      <c r="K72" t="s">
        <v>91</v>
      </c>
      <c r="L72" t="s">
        <v>324</v>
      </c>
      <c r="M72" t="s">
        <v>46</v>
      </c>
      <c r="N72" t="s">
        <v>325</v>
      </c>
      <c r="O72" t="s">
        <v>326</v>
      </c>
      <c r="P72">
        <f>Transactions[[#This Row],[Unit cost]]*Transactions[[#This Row],[Quantity]]</f>
        <v>6110</v>
      </c>
      <c r="Q72">
        <v>1222</v>
      </c>
      <c r="R72">
        <f>Transactions[[#This Row],[Selling price]]-Transactions[[#This Row],[Unit cost]]</f>
        <v>197</v>
      </c>
      <c r="S72">
        <v>5</v>
      </c>
      <c r="T72">
        <v>1419</v>
      </c>
      <c r="U72">
        <f>(Transactions[[#This Row],[Revenue]]-Transactions[[#This Row],[Expenses]])/Transactions[[#This Row],[Revenue]]</f>
        <v>0.13883016208597604</v>
      </c>
      <c r="V72">
        <f>Transactions[[#This Row],[Quantity]]*Transactions[[#This Row],[Selling price]]</f>
        <v>7095</v>
      </c>
      <c r="W72" s="2">
        <v>0.03</v>
      </c>
    </row>
    <row r="73" spans="1:23" x14ac:dyDescent="0.25">
      <c r="A73">
        <v>84</v>
      </c>
      <c r="B73" t="s">
        <v>380</v>
      </c>
      <c r="C73" s="1">
        <v>43181</v>
      </c>
      <c r="D73" s="1">
        <v>43183</v>
      </c>
      <c r="E73" t="s">
        <v>50</v>
      </c>
      <c r="F73" t="s">
        <v>132</v>
      </c>
      <c r="G73" t="s">
        <v>133</v>
      </c>
      <c r="H73" t="s">
        <v>41</v>
      </c>
      <c r="I73" t="s">
        <v>134</v>
      </c>
      <c r="J73" t="s">
        <v>43</v>
      </c>
      <c r="K73" t="s">
        <v>71</v>
      </c>
      <c r="L73" t="s">
        <v>381</v>
      </c>
      <c r="M73" t="s">
        <v>63</v>
      </c>
      <c r="N73" t="s">
        <v>245</v>
      </c>
      <c r="O73" t="s">
        <v>382</v>
      </c>
      <c r="P73">
        <f>Transactions[[#This Row],[Unit cost]]*Transactions[[#This Row],[Quantity]]</f>
        <v>3006</v>
      </c>
      <c r="Q73">
        <v>501</v>
      </c>
      <c r="R73">
        <f>Transactions[[#This Row],[Selling price]]-Transactions[[#This Row],[Unit cost]]</f>
        <v>87</v>
      </c>
      <c r="S73">
        <v>6</v>
      </c>
      <c r="T73">
        <v>588</v>
      </c>
      <c r="U73">
        <f>(Transactions[[#This Row],[Revenue]]-Transactions[[#This Row],[Expenses]])/Transactions[[#This Row],[Revenue]]</f>
        <v>0.14795918367346939</v>
      </c>
      <c r="V73">
        <f>Transactions[[#This Row],[Quantity]]*Transactions[[#This Row],[Selling price]]</f>
        <v>3528</v>
      </c>
      <c r="W73" s="2">
        <v>0.04</v>
      </c>
    </row>
    <row r="74" spans="1:23" x14ac:dyDescent="0.25">
      <c r="A74">
        <v>60</v>
      </c>
      <c r="B74" t="s">
        <v>314</v>
      </c>
      <c r="C74" s="1">
        <v>43176</v>
      </c>
      <c r="D74" s="1">
        <v>43183</v>
      </c>
      <c r="E74" t="s">
        <v>38</v>
      </c>
      <c r="F74" t="s">
        <v>138</v>
      </c>
      <c r="G74" t="s">
        <v>139</v>
      </c>
      <c r="H74" t="s">
        <v>41</v>
      </c>
      <c r="I74" t="s">
        <v>140</v>
      </c>
      <c r="J74" t="s">
        <v>43</v>
      </c>
      <c r="K74" t="s">
        <v>141</v>
      </c>
      <c r="L74" t="s">
        <v>315</v>
      </c>
      <c r="M74" t="s">
        <v>56</v>
      </c>
      <c r="N74" t="s">
        <v>284</v>
      </c>
      <c r="O74" t="s">
        <v>316</v>
      </c>
      <c r="P74">
        <f>Transactions[[#This Row],[Unit cost]]*Transactions[[#This Row],[Quantity]]</f>
        <v>1080</v>
      </c>
      <c r="Q74">
        <v>360</v>
      </c>
      <c r="R74">
        <f>Transactions[[#This Row],[Selling price]]-Transactions[[#This Row],[Unit cost]]</f>
        <v>98</v>
      </c>
      <c r="S74">
        <v>3</v>
      </c>
      <c r="T74">
        <v>458</v>
      </c>
      <c r="U74">
        <f>(Transactions[[#This Row],[Revenue]]-Transactions[[#This Row],[Expenses]])/Transactions[[#This Row],[Revenue]]</f>
        <v>0.21397379912663755</v>
      </c>
      <c r="V74">
        <f>Transactions[[#This Row],[Quantity]]*Transactions[[#This Row],[Selling price]]</f>
        <v>1374</v>
      </c>
      <c r="W74" s="2">
        <v>0.12</v>
      </c>
    </row>
    <row r="75" spans="1:23" x14ac:dyDescent="0.25">
      <c r="A75">
        <v>86</v>
      </c>
      <c r="B75" t="s">
        <v>386</v>
      </c>
      <c r="C75" s="1">
        <v>43182</v>
      </c>
      <c r="D75" s="1">
        <v>43183</v>
      </c>
      <c r="E75" t="s">
        <v>124</v>
      </c>
      <c r="F75" t="s">
        <v>162</v>
      </c>
      <c r="G75" t="s">
        <v>163</v>
      </c>
      <c r="H75" t="s">
        <v>155</v>
      </c>
      <c r="I75" t="s">
        <v>164</v>
      </c>
      <c r="J75" t="s">
        <v>43</v>
      </c>
      <c r="K75" t="s">
        <v>141</v>
      </c>
      <c r="L75" t="s">
        <v>387</v>
      </c>
      <c r="M75" t="s">
        <v>63</v>
      </c>
      <c r="N75" t="s">
        <v>245</v>
      </c>
      <c r="O75" t="s">
        <v>388</v>
      </c>
      <c r="P75">
        <f>Transactions[[#This Row],[Unit cost]]*Transactions[[#This Row],[Quantity]]</f>
        <v>2014</v>
      </c>
      <c r="Q75">
        <v>1007</v>
      </c>
      <c r="R75">
        <f>Transactions[[#This Row],[Selling price]]-Transactions[[#This Row],[Unit cost]]</f>
        <v>303</v>
      </c>
      <c r="S75">
        <v>2</v>
      </c>
      <c r="T75">
        <v>1310</v>
      </c>
      <c r="U75">
        <f>(Transactions[[#This Row],[Revenue]]-Transactions[[#This Row],[Expenses]])/Transactions[[#This Row],[Revenue]]</f>
        <v>0.23129770992366414</v>
      </c>
      <c r="V75">
        <f>Transactions[[#This Row],[Quantity]]*Transactions[[#This Row],[Selling price]]</f>
        <v>2620</v>
      </c>
      <c r="W75" s="2">
        <v>0.13213186983637243</v>
      </c>
    </row>
    <row r="76" spans="1:23" x14ac:dyDescent="0.25">
      <c r="A76">
        <v>58</v>
      </c>
      <c r="B76" t="s">
        <v>308</v>
      </c>
      <c r="C76" s="1">
        <v>43176</v>
      </c>
      <c r="D76" s="1">
        <v>43183</v>
      </c>
      <c r="E76" t="s">
        <v>38</v>
      </c>
      <c r="F76" t="s">
        <v>101</v>
      </c>
      <c r="G76" t="s">
        <v>102</v>
      </c>
      <c r="H76" t="s">
        <v>41</v>
      </c>
      <c r="I76" t="s">
        <v>103</v>
      </c>
      <c r="J76" t="s">
        <v>43</v>
      </c>
      <c r="K76" t="s">
        <v>104</v>
      </c>
      <c r="L76" t="s">
        <v>309</v>
      </c>
      <c r="M76" t="s">
        <v>63</v>
      </c>
      <c r="N76" t="s">
        <v>245</v>
      </c>
      <c r="O76" t="s">
        <v>310</v>
      </c>
      <c r="P76">
        <f>Transactions[[#This Row],[Unit cost]]*Transactions[[#This Row],[Quantity]]</f>
        <v>4688</v>
      </c>
      <c r="Q76">
        <v>586</v>
      </c>
      <c r="R76">
        <f>Transactions[[#This Row],[Selling price]]-Transactions[[#This Row],[Unit cost]]</f>
        <v>223</v>
      </c>
      <c r="S76">
        <v>8</v>
      </c>
      <c r="T76">
        <v>809</v>
      </c>
      <c r="U76">
        <f>(Transactions[[#This Row],[Revenue]]-Transactions[[#This Row],[Expenses]])/Transactions[[#This Row],[Revenue]]</f>
        <v>0.27564894932014833</v>
      </c>
      <c r="V76">
        <f>Transactions[[#This Row],[Quantity]]*Transactions[[#This Row],[Selling price]]</f>
        <v>6472</v>
      </c>
      <c r="W76" s="2">
        <v>2.5030138777110831E-2</v>
      </c>
    </row>
    <row r="77" spans="1:23" x14ac:dyDescent="0.25">
      <c r="A77">
        <v>85</v>
      </c>
      <c r="B77" t="s">
        <v>383</v>
      </c>
      <c r="C77" s="1">
        <v>43181</v>
      </c>
      <c r="D77" s="1">
        <v>43183</v>
      </c>
      <c r="E77" t="s">
        <v>50</v>
      </c>
      <c r="F77" t="s">
        <v>230</v>
      </c>
      <c r="G77" t="s">
        <v>231</v>
      </c>
      <c r="H77" t="s">
        <v>155</v>
      </c>
      <c r="I77" t="s">
        <v>232</v>
      </c>
      <c r="J77" t="s">
        <v>43</v>
      </c>
      <c r="K77" t="s">
        <v>128</v>
      </c>
      <c r="L77" t="s">
        <v>384</v>
      </c>
      <c r="M77" t="s">
        <v>46</v>
      </c>
      <c r="N77" t="s">
        <v>378</v>
      </c>
      <c r="O77" t="s">
        <v>385</v>
      </c>
      <c r="P77">
        <f>Transactions[[#This Row],[Unit cost]]*Transactions[[#This Row],[Quantity]]</f>
        <v>3600</v>
      </c>
      <c r="Q77">
        <v>1200</v>
      </c>
      <c r="R77">
        <f>Transactions[[#This Row],[Selling price]]-Transactions[[#This Row],[Unit cost]]</f>
        <v>324</v>
      </c>
      <c r="S77">
        <v>3</v>
      </c>
      <c r="T77">
        <v>1524</v>
      </c>
      <c r="U77">
        <f>(Transactions[[#This Row],[Revenue]]-Transactions[[#This Row],[Expenses]])/Transactions[[#This Row],[Revenue]]</f>
        <v>0.2125984251968504</v>
      </c>
      <c r="V77">
        <f>Transactions[[#This Row],[Quantity]]*Transactions[[#This Row],[Selling price]]</f>
        <v>4572</v>
      </c>
      <c r="W77" s="2">
        <v>0.02</v>
      </c>
    </row>
    <row r="78" spans="1:23" x14ac:dyDescent="0.25">
      <c r="A78">
        <v>71</v>
      </c>
      <c r="B78" t="s">
        <v>344</v>
      </c>
      <c r="C78" s="1">
        <v>43178</v>
      </c>
      <c r="D78" s="1">
        <v>43183</v>
      </c>
      <c r="E78" t="s">
        <v>38</v>
      </c>
      <c r="F78" t="s">
        <v>218</v>
      </c>
      <c r="G78" t="s">
        <v>219</v>
      </c>
      <c r="H78" t="s">
        <v>155</v>
      </c>
      <c r="I78" t="s">
        <v>42</v>
      </c>
      <c r="J78" t="s">
        <v>43</v>
      </c>
      <c r="K78" t="s">
        <v>44</v>
      </c>
      <c r="L78" t="s">
        <v>345</v>
      </c>
      <c r="M78" t="s">
        <v>63</v>
      </c>
      <c r="N78" t="s">
        <v>245</v>
      </c>
      <c r="O78" t="s">
        <v>346</v>
      </c>
      <c r="P78">
        <f>Transactions[[#This Row],[Unit cost]]*Transactions[[#This Row],[Quantity]]</f>
        <v>539</v>
      </c>
      <c r="Q78">
        <v>539</v>
      </c>
      <c r="R78">
        <f>Transactions[[#This Row],[Selling price]]-Transactions[[#This Row],[Unit cost]]</f>
        <v>109</v>
      </c>
      <c r="S78">
        <v>1</v>
      </c>
      <c r="T78">
        <v>648</v>
      </c>
      <c r="U78">
        <f>(Transactions[[#This Row],[Revenue]]-Transactions[[#This Row],[Expenses]])/Transactions[[#This Row],[Revenue]]</f>
        <v>0.16820987654320987</v>
      </c>
      <c r="V78">
        <f>Transactions[[#This Row],[Quantity]]*Transactions[[#This Row],[Selling price]]</f>
        <v>648</v>
      </c>
      <c r="W78" s="2">
        <v>7.0000000000000007E-2</v>
      </c>
    </row>
    <row r="79" spans="1:23" x14ac:dyDescent="0.25">
      <c r="A79">
        <v>76</v>
      </c>
      <c r="B79" t="s">
        <v>357</v>
      </c>
      <c r="C79" s="1">
        <v>43180</v>
      </c>
      <c r="D79" s="1">
        <v>43183</v>
      </c>
      <c r="E79" t="s">
        <v>50</v>
      </c>
      <c r="F79" t="s">
        <v>153</v>
      </c>
      <c r="G79" t="s">
        <v>154</v>
      </c>
      <c r="H79" t="s">
        <v>155</v>
      </c>
      <c r="I79" t="s">
        <v>42</v>
      </c>
      <c r="J79" t="s">
        <v>43</v>
      </c>
      <c r="K79" t="s">
        <v>44</v>
      </c>
      <c r="L79" t="s">
        <v>358</v>
      </c>
      <c r="M79" t="s">
        <v>46</v>
      </c>
      <c r="N79" t="s">
        <v>325</v>
      </c>
      <c r="O79" t="s">
        <v>359</v>
      </c>
      <c r="P79">
        <f>Transactions[[#This Row],[Unit cost]]*Transactions[[#This Row],[Quantity]]</f>
        <v>8421</v>
      </c>
      <c r="Q79">
        <v>1203</v>
      </c>
      <c r="R79">
        <f>Transactions[[#This Row],[Selling price]]-Transactions[[#This Row],[Unit cost]]</f>
        <v>469</v>
      </c>
      <c r="S79">
        <v>7</v>
      </c>
      <c r="T79">
        <v>1672</v>
      </c>
      <c r="U79">
        <f>(Transactions[[#This Row],[Revenue]]-Transactions[[#This Row],[Expenses]])/Transactions[[#This Row],[Revenue]]</f>
        <v>0.28050239234449759</v>
      </c>
      <c r="V79">
        <f>Transactions[[#This Row],[Quantity]]*Transactions[[#This Row],[Selling price]]</f>
        <v>11704</v>
      </c>
      <c r="W79" s="2">
        <v>0.10141043380121151</v>
      </c>
    </row>
    <row r="80" spans="1:23" x14ac:dyDescent="0.25">
      <c r="A80">
        <v>77</v>
      </c>
      <c r="B80" t="s">
        <v>360</v>
      </c>
      <c r="C80" s="1">
        <v>43180</v>
      </c>
      <c r="D80" s="1">
        <v>43183</v>
      </c>
      <c r="E80" t="s">
        <v>50</v>
      </c>
      <c r="F80" t="s">
        <v>117</v>
      </c>
      <c r="G80" t="s">
        <v>118</v>
      </c>
      <c r="H80" t="s">
        <v>41</v>
      </c>
      <c r="I80" t="s">
        <v>119</v>
      </c>
      <c r="J80" t="s">
        <v>43</v>
      </c>
      <c r="K80" t="s">
        <v>120</v>
      </c>
      <c r="L80" t="s">
        <v>361</v>
      </c>
      <c r="M80" t="s">
        <v>56</v>
      </c>
      <c r="N80" t="s">
        <v>284</v>
      </c>
      <c r="O80" t="s">
        <v>362</v>
      </c>
      <c r="P80">
        <f>Transactions[[#This Row],[Unit cost]]*Transactions[[#This Row],[Quantity]]</f>
        <v>2947</v>
      </c>
      <c r="Q80">
        <v>421</v>
      </c>
      <c r="R80">
        <f>Transactions[[#This Row],[Selling price]]-Transactions[[#This Row],[Unit cost]]</f>
        <v>76</v>
      </c>
      <c r="S80">
        <v>7</v>
      </c>
      <c r="T80">
        <v>497</v>
      </c>
      <c r="U80">
        <f>(Transactions[[#This Row],[Revenue]]-Transactions[[#This Row],[Expenses]])/Transactions[[#This Row],[Revenue]]</f>
        <v>0.15291750503018109</v>
      </c>
      <c r="V80">
        <f>Transactions[[#This Row],[Quantity]]*Transactions[[#This Row],[Selling price]]</f>
        <v>3479</v>
      </c>
      <c r="W80" s="2">
        <v>0.05</v>
      </c>
    </row>
    <row r="81" spans="1:23" x14ac:dyDescent="0.25">
      <c r="A81">
        <v>72</v>
      </c>
      <c r="B81" t="s">
        <v>347</v>
      </c>
      <c r="C81" s="1">
        <v>43178</v>
      </c>
      <c r="D81" s="1">
        <v>43184</v>
      </c>
      <c r="E81" t="s">
        <v>38</v>
      </c>
      <c r="F81" t="s">
        <v>82</v>
      </c>
      <c r="G81" t="s">
        <v>83</v>
      </c>
      <c r="H81" t="s">
        <v>41</v>
      </c>
      <c r="I81" t="s">
        <v>84</v>
      </c>
      <c r="J81" t="s">
        <v>43</v>
      </c>
      <c r="K81" t="s">
        <v>71</v>
      </c>
      <c r="L81" t="s">
        <v>348</v>
      </c>
      <c r="M81" t="s">
        <v>63</v>
      </c>
      <c r="N81" t="s">
        <v>245</v>
      </c>
      <c r="O81" t="s">
        <v>349</v>
      </c>
      <c r="P81">
        <f>Transactions[[#This Row],[Unit cost]]*Transactions[[#This Row],[Quantity]]</f>
        <v>6349</v>
      </c>
      <c r="Q81">
        <v>907</v>
      </c>
      <c r="R81">
        <f>Transactions[[#This Row],[Selling price]]-Transactions[[#This Row],[Unit cost]]</f>
        <v>373</v>
      </c>
      <c r="S81">
        <v>7</v>
      </c>
      <c r="T81">
        <v>1280</v>
      </c>
      <c r="U81">
        <f>(Transactions[[#This Row],[Revenue]]-Transactions[[#This Row],[Expenses]])/Transactions[[#This Row],[Revenue]]</f>
        <v>0.29140624999999998</v>
      </c>
      <c r="V81">
        <f>Transactions[[#This Row],[Quantity]]*Transactions[[#This Row],[Selling price]]</f>
        <v>8960</v>
      </c>
      <c r="W81" s="2">
        <v>3.7643918065571491E-2</v>
      </c>
    </row>
    <row r="82" spans="1:23" x14ac:dyDescent="0.25">
      <c r="A82">
        <v>62</v>
      </c>
      <c r="B82" t="s">
        <v>320</v>
      </c>
      <c r="C82" s="1">
        <v>43177</v>
      </c>
      <c r="D82" s="1">
        <v>43184</v>
      </c>
      <c r="E82" t="s">
        <v>38</v>
      </c>
      <c r="F82" t="s">
        <v>153</v>
      </c>
      <c r="G82" t="s">
        <v>154</v>
      </c>
      <c r="H82" t="s">
        <v>155</v>
      </c>
      <c r="I82" t="s">
        <v>42</v>
      </c>
      <c r="J82" t="s">
        <v>43</v>
      </c>
      <c r="K82" t="s">
        <v>44</v>
      </c>
      <c r="L82" t="s">
        <v>321</v>
      </c>
      <c r="M82" t="s">
        <v>56</v>
      </c>
      <c r="N82" t="s">
        <v>284</v>
      </c>
      <c r="O82" t="s">
        <v>322</v>
      </c>
      <c r="P82">
        <f>Transactions[[#This Row],[Unit cost]]*Transactions[[#This Row],[Quantity]]</f>
        <v>3600</v>
      </c>
      <c r="Q82">
        <v>225</v>
      </c>
      <c r="R82">
        <f>Transactions[[#This Row],[Selling price]]-Transactions[[#This Row],[Unit cost]]</f>
        <v>45</v>
      </c>
      <c r="S82">
        <v>16</v>
      </c>
      <c r="T82">
        <v>270</v>
      </c>
      <c r="U82">
        <f>(Transactions[[#This Row],[Revenue]]-Transactions[[#This Row],[Expenses]])/Transactions[[#This Row],[Revenue]]</f>
        <v>0.16666666666666666</v>
      </c>
      <c r="V82">
        <f>Transactions[[#This Row],[Quantity]]*Transactions[[#This Row],[Selling price]]</f>
        <v>4320</v>
      </c>
      <c r="W82" s="2">
        <v>0.05</v>
      </c>
    </row>
    <row r="83" spans="1:23" x14ac:dyDescent="0.25">
      <c r="A83">
        <v>66</v>
      </c>
      <c r="B83" t="s">
        <v>328</v>
      </c>
      <c r="C83" s="1">
        <v>43177</v>
      </c>
      <c r="D83" s="1">
        <v>43184</v>
      </c>
      <c r="E83" t="s">
        <v>38</v>
      </c>
      <c r="F83" t="s">
        <v>88</v>
      </c>
      <c r="G83" t="s">
        <v>89</v>
      </c>
      <c r="H83" t="s">
        <v>69</v>
      </c>
      <c r="I83" t="s">
        <v>90</v>
      </c>
      <c r="J83" t="s">
        <v>43</v>
      </c>
      <c r="K83" t="s">
        <v>91</v>
      </c>
      <c r="L83" t="s">
        <v>329</v>
      </c>
      <c r="M83" t="s">
        <v>46</v>
      </c>
      <c r="N83" t="s">
        <v>325</v>
      </c>
      <c r="O83" t="s">
        <v>330</v>
      </c>
      <c r="P83">
        <f>Transactions[[#This Row],[Unit cost]]*Transactions[[#This Row],[Quantity]]</f>
        <v>4344</v>
      </c>
      <c r="Q83">
        <v>724</v>
      </c>
      <c r="R83">
        <f>Transactions[[#This Row],[Selling price]]-Transactions[[#This Row],[Unit cost]]</f>
        <v>146</v>
      </c>
      <c r="S83">
        <v>6</v>
      </c>
      <c r="T83">
        <v>870</v>
      </c>
      <c r="U83">
        <f>(Transactions[[#This Row],[Revenue]]-Transactions[[#This Row],[Expenses]])/Transactions[[#This Row],[Revenue]]</f>
        <v>0.167816091954023</v>
      </c>
      <c r="V83">
        <f>Transactions[[#This Row],[Quantity]]*Transactions[[#This Row],[Selling price]]</f>
        <v>5220</v>
      </c>
      <c r="W83" s="2">
        <v>0.02</v>
      </c>
    </row>
    <row r="84" spans="1:23" x14ac:dyDescent="0.25">
      <c r="A84">
        <v>79</v>
      </c>
      <c r="B84" t="s">
        <v>366</v>
      </c>
      <c r="C84" s="1">
        <v>43180</v>
      </c>
      <c r="D84" s="1">
        <v>43185</v>
      </c>
      <c r="E84" t="s">
        <v>38</v>
      </c>
      <c r="F84" t="s">
        <v>182</v>
      </c>
      <c r="G84" t="s">
        <v>183</v>
      </c>
      <c r="H84" t="s">
        <v>155</v>
      </c>
      <c r="I84" t="s">
        <v>184</v>
      </c>
      <c r="J84" t="s">
        <v>43</v>
      </c>
      <c r="K84" t="s">
        <v>185</v>
      </c>
      <c r="L84" t="s">
        <v>121</v>
      </c>
      <c r="M84" t="s">
        <v>56</v>
      </c>
      <c r="N84" t="s">
        <v>57</v>
      </c>
      <c r="O84" t="s">
        <v>122</v>
      </c>
      <c r="P84">
        <f>Transactions[[#This Row],[Unit cost]]*Transactions[[#This Row],[Quantity]]</f>
        <v>4716</v>
      </c>
      <c r="Q84">
        <v>1179</v>
      </c>
      <c r="R84">
        <f>Transactions[[#This Row],[Selling price]]-Transactions[[#This Row],[Unit cost]]</f>
        <v>402</v>
      </c>
      <c r="S84">
        <v>4</v>
      </c>
      <c r="T84">
        <v>1581</v>
      </c>
      <c r="U84">
        <f>(Transactions[[#This Row],[Revenue]]-Transactions[[#This Row],[Expenses]])/Transactions[[#This Row],[Revenue]]</f>
        <v>0.25426944971537002</v>
      </c>
      <c r="V84">
        <f>Transactions[[#This Row],[Quantity]]*Transactions[[#This Row],[Selling price]]</f>
        <v>6324</v>
      </c>
      <c r="W84" s="2">
        <v>0.11058333741803497</v>
      </c>
    </row>
    <row r="85" spans="1:23" x14ac:dyDescent="0.25">
      <c r="A85">
        <v>80</v>
      </c>
      <c r="B85" t="s">
        <v>367</v>
      </c>
      <c r="C85" s="1">
        <v>43180</v>
      </c>
      <c r="D85" s="1">
        <v>43186</v>
      </c>
      <c r="E85" t="s">
        <v>38</v>
      </c>
      <c r="F85" t="s">
        <v>230</v>
      </c>
      <c r="G85" t="s">
        <v>231</v>
      </c>
      <c r="H85" t="s">
        <v>155</v>
      </c>
      <c r="I85" t="s">
        <v>232</v>
      </c>
      <c r="J85" t="s">
        <v>43</v>
      </c>
      <c r="K85" t="s">
        <v>128</v>
      </c>
      <c r="L85" t="s">
        <v>368</v>
      </c>
      <c r="M85" t="s">
        <v>56</v>
      </c>
      <c r="N85" t="s">
        <v>284</v>
      </c>
      <c r="O85" t="s">
        <v>369</v>
      </c>
      <c r="P85">
        <f>Transactions[[#This Row],[Unit cost]]*Transactions[[#This Row],[Quantity]]</f>
        <v>1395</v>
      </c>
      <c r="Q85">
        <v>465</v>
      </c>
      <c r="R85">
        <f>Transactions[[#This Row],[Selling price]]-Transactions[[#This Row],[Unit cost]]</f>
        <v>93</v>
      </c>
      <c r="S85">
        <v>3</v>
      </c>
      <c r="T85">
        <v>558</v>
      </c>
      <c r="U85">
        <f>(Transactions[[#This Row],[Revenue]]-Transactions[[#This Row],[Expenses]])/Transactions[[#This Row],[Revenue]]</f>
        <v>0.16666666666666666</v>
      </c>
      <c r="V85">
        <f>Transactions[[#This Row],[Quantity]]*Transactions[[#This Row],[Selling price]]</f>
        <v>1674</v>
      </c>
      <c r="W85" s="2">
        <v>0.06</v>
      </c>
    </row>
    <row r="86" spans="1:23" x14ac:dyDescent="0.25">
      <c r="A86">
        <v>78</v>
      </c>
      <c r="B86" t="s">
        <v>363</v>
      </c>
      <c r="C86" s="1">
        <v>43180</v>
      </c>
      <c r="D86" s="1">
        <v>43187</v>
      </c>
      <c r="E86" t="s">
        <v>38</v>
      </c>
      <c r="F86" t="s">
        <v>88</v>
      </c>
      <c r="G86" t="s">
        <v>89</v>
      </c>
      <c r="H86" t="s">
        <v>69</v>
      </c>
      <c r="I86" t="s">
        <v>90</v>
      </c>
      <c r="J86" t="s">
        <v>43</v>
      </c>
      <c r="K86" t="s">
        <v>91</v>
      </c>
      <c r="L86" t="s">
        <v>364</v>
      </c>
      <c r="M86" t="s">
        <v>56</v>
      </c>
      <c r="N86" t="s">
        <v>284</v>
      </c>
      <c r="O86" t="s">
        <v>365</v>
      </c>
      <c r="P86">
        <f>Transactions[[#This Row],[Unit cost]]*Transactions[[#This Row],[Quantity]]</f>
        <v>2223</v>
      </c>
      <c r="Q86">
        <v>247</v>
      </c>
      <c r="R86">
        <f>Transactions[[#This Row],[Selling price]]-Transactions[[#This Row],[Unit cost]]</f>
        <v>125</v>
      </c>
      <c r="S86">
        <v>9</v>
      </c>
      <c r="T86">
        <v>372</v>
      </c>
      <c r="U86">
        <f>(Transactions[[#This Row],[Revenue]]-Transactions[[#This Row],[Expenses]])/Transactions[[#This Row],[Revenue]]</f>
        <v>0.33602150537634407</v>
      </c>
      <c r="V86">
        <f>Transactions[[#This Row],[Quantity]]*Transactions[[#This Row],[Selling price]]</f>
        <v>3348</v>
      </c>
      <c r="W86" s="2">
        <v>7.2968197393740559E-4</v>
      </c>
    </row>
    <row r="87" spans="1:23" x14ac:dyDescent="0.25">
      <c r="A87">
        <v>87</v>
      </c>
      <c r="B87" t="s">
        <v>389</v>
      </c>
      <c r="C87" s="1">
        <v>43190</v>
      </c>
      <c r="D87" s="1">
        <v>43191</v>
      </c>
      <c r="E87" t="s">
        <v>124</v>
      </c>
      <c r="F87" t="s">
        <v>117</v>
      </c>
      <c r="G87" t="s">
        <v>118</v>
      </c>
      <c r="H87" t="s">
        <v>41</v>
      </c>
      <c r="I87" t="s">
        <v>119</v>
      </c>
      <c r="J87" t="s">
        <v>43</v>
      </c>
      <c r="K87" t="s">
        <v>120</v>
      </c>
      <c r="L87" t="s">
        <v>390</v>
      </c>
      <c r="M87" t="s">
        <v>46</v>
      </c>
      <c r="N87" t="s">
        <v>378</v>
      </c>
      <c r="O87" t="s">
        <v>391</v>
      </c>
      <c r="P87">
        <f>Transactions[[#This Row],[Unit cost]]*Transactions[[#This Row],[Quantity]]</f>
        <v>960</v>
      </c>
      <c r="Q87">
        <v>240</v>
      </c>
      <c r="R87">
        <f>Transactions[[#This Row],[Selling price]]-Transactions[[#This Row],[Unit cost]]</f>
        <v>59</v>
      </c>
      <c r="S87">
        <v>4</v>
      </c>
      <c r="T87">
        <v>299</v>
      </c>
      <c r="U87">
        <f>(Transactions[[#This Row],[Revenue]]-Transactions[[#This Row],[Expenses]])/Transactions[[#This Row],[Revenue]]</f>
        <v>0.19732441471571907</v>
      </c>
      <c r="V87">
        <f>Transactions[[#This Row],[Quantity]]*Transactions[[#This Row],[Selling price]]</f>
        <v>1196</v>
      </c>
      <c r="W87" s="2">
        <v>0.08</v>
      </c>
    </row>
    <row r="88" spans="1:23" x14ac:dyDescent="0.25">
      <c r="A88">
        <v>88</v>
      </c>
      <c r="B88" t="s">
        <v>392</v>
      </c>
      <c r="C88" s="1">
        <v>43190</v>
      </c>
      <c r="D88" s="1">
        <v>43193</v>
      </c>
      <c r="E88" t="s">
        <v>50</v>
      </c>
      <c r="F88" t="s">
        <v>272</v>
      </c>
      <c r="G88" t="s">
        <v>273</v>
      </c>
      <c r="H88" t="s">
        <v>155</v>
      </c>
      <c r="I88" t="s">
        <v>274</v>
      </c>
      <c r="J88" t="s">
        <v>43</v>
      </c>
      <c r="K88" t="s">
        <v>44</v>
      </c>
      <c r="L88" t="s">
        <v>108</v>
      </c>
      <c r="M88" t="s">
        <v>63</v>
      </c>
      <c r="N88" t="s">
        <v>64</v>
      </c>
      <c r="O88" t="s">
        <v>109</v>
      </c>
      <c r="P88">
        <f>Transactions[[#This Row],[Unit cost]]*Transactions[[#This Row],[Quantity]]</f>
        <v>3120</v>
      </c>
      <c r="Q88">
        <v>260</v>
      </c>
      <c r="R88">
        <f>Transactions[[#This Row],[Selling price]]-Transactions[[#This Row],[Unit cost]]</f>
        <v>113</v>
      </c>
      <c r="S88">
        <v>12</v>
      </c>
      <c r="T88">
        <v>373</v>
      </c>
      <c r="U88">
        <f>(Transactions[[#This Row],[Revenue]]-Transactions[[#This Row],[Expenses]])/Transactions[[#This Row],[Revenue]]</f>
        <v>0.30294906166219837</v>
      </c>
      <c r="V88">
        <f>Transactions[[#This Row],[Quantity]]*Transactions[[#This Row],[Selling price]]</f>
        <v>4476</v>
      </c>
      <c r="W88" s="2">
        <v>0.11749039261135347</v>
      </c>
    </row>
    <row r="89" spans="1:23" x14ac:dyDescent="0.25">
      <c r="A89">
        <v>89</v>
      </c>
      <c r="B89" t="s">
        <v>393</v>
      </c>
      <c r="C89" s="1">
        <v>43190</v>
      </c>
      <c r="D89" s="1">
        <v>43193</v>
      </c>
      <c r="E89" t="s">
        <v>50</v>
      </c>
      <c r="F89" t="s">
        <v>117</v>
      </c>
      <c r="G89" t="s">
        <v>118</v>
      </c>
      <c r="H89" t="s">
        <v>41</v>
      </c>
      <c r="I89" t="s">
        <v>119</v>
      </c>
      <c r="J89" t="s">
        <v>43</v>
      </c>
      <c r="K89" t="s">
        <v>120</v>
      </c>
      <c r="L89" t="s">
        <v>394</v>
      </c>
      <c r="M89" t="s">
        <v>56</v>
      </c>
      <c r="N89" t="s">
        <v>284</v>
      </c>
      <c r="O89" t="s">
        <v>395</v>
      </c>
      <c r="P89">
        <f>Transactions[[#This Row],[Unit cost]]*Transactions[[#This Row],[Quantity]]</f>
        <v>9928</v>
      </c>
      <c r="Q89">
        <v>584</v>
      </c>
      <c r="R89">
        <f>Transactions[[#This Row],[Selling price]]-Transactions[[#This Row],[Unit cost]]</f>
        <v>188</v>
      </c>
      <c r="S89">
        <v>17</v>
      </c>
      <c r="T89">
        <v>772</v>
      </c>
      <c r="U89">
        <f>(Transactions[[#This Row],[Revenue]]-Transactions[[#This Row],[Expenses]])/Transactions[[#This Row],[Revenue]]</f>
        <v>0.24352331606217617</v>
      </c>
      <c r="V89">
        <f>Transactions[[#This Row],[Quantity]]*Transactions[[#This Row],[Selling price]]</f>
        <v>13124</v>
      </c>
      <c r="W89" s="2">
        <v>7.0422017455292231E-3</v>
      </c>
    </row>
    <row r="90" spans="1:23" x14ac:dyDescent="0.25">
      <c r="A90">
        <v>91</v>
      </c>
      <c r="B90" t="s">
        <v>401</v>
      </c>
      <c r="C90" s="1">
        <v>43192</v>
      </c>
      <c r="D90" s="1">
        <v>43194</v>
      </c>
      <c r="E90" t="s">
        <v>81</v>
      </c>
      <c r="F90" t="s">
        <v>101</v>
      </c>
      <c r="G90" t="s">
        <v>102</v>
      </c>
      <c r="H90" t="s">
        <v>41</v>
      </c>
      <c r="I90" t="s">
        <v>103</v>
      </c>
      <c r="J90" t="s">
        <v>43</v>
      </c>
      <c r="K90" t="s">
        <v>104</v>
      </c>
      <c r="L90" t="s">
        <v>150</v>
      </c>
      <c r="M90" t="s">
        <v>46</v>
      </c>
      <c r="N90" t="s">
        <v>47</v>
      </c>
      <c r="O90" t="s">
        <v>151</v>
      </c>
      <c r="P90">
        <f>Transactions[[#This Row],[Unit cost]]*Transactions[[#This Row],[Quantity]]</f>
        <v>5220</v>
      </c>
      <c r="Q90">
        <v>435</v>
      </c>
      <c r="R90">
        <f>Transactions[[#This Row],[Selling price]]-Transactions[[#This Row],[Unit cost]]</f>
        <v>149</v>
      </c>
      <c r="S90">
        <v>12</v>
      </c>
      <c r="T90">
        <v>584</v>
      </c>
      <c r="U90">
        <f>(Transactions[[#This Row],[Revenue]]-Transactions[[#This Row],[Expenses]])/Transactions[[#This Row],[Revenue]]</f>
        <v>0.25513698630136988</v>
      </c>
      <c r="V90">
        <f>Transactions[[#This Row],[Quantity]]*Transactions[[#This Row],[Selling price]]</f>
        <v>7008</v>
      </c>
      <c r="W90" s="2">
        <v>6.6173226811166913E-2</v>
      </c>
    </row>
    <row r="91" spans="1:23" x14ac:dyDescent="0.25">
      <c r="A91">
        <v>97</v>
      </c>
      <c r="B91" t="s">
        <v>417</v>
      </c>
      <c r="C91" s="1">
        <v>43194</v>
      </c>
      <c r="D91" s="1">
        <v>43194</v>
      </c>
      <c r="E91" t="s">
        <v>81</v>
      </c>
      <c r="F91" t="s">
        <v>101</v>
      </c>
      <c r="G91" t="s">
        <v>102</v>
      </c>
      <c r="H91" t="s">
        <v>41</v>
      </c>
      <c r="I91" t="s">
        <v>103</v>
      </c>
      <c r="J91" t="s">
        <v>43</v>
      </c>
      <c r="K91" t="s">
        <v>104</v>
      </c>
      <c r="L91" t="s">
        <v>418</v>
      </c>
      <c r="M91" t="s">
        <v>56</v>
      </c>
      <c r="N91" t="s">
        <v>284</v>
      </c>
      <c r="O91" t="s">
        <v>419</v>
      </c>
      <c r="P91">
        <f>Transactions[[#This Row],[Unit cost]]*Transactions[[#This Row],[Quantity]]</f>
        <v>2124</v>
      </c>
      <c r="Q91">
        <v>354</v>
      </c>
      <c r="R91">
        <f>Transactions[[#This Row],[Selling price]]-Transactions[[#This Row],[Unit cost]]</f>
        <v>139</v>
      </c>
      <c r="S91">
        <v>6</v>
      </c>
      <c r="T91">
        <v>493</v>
      </c>
      <c r="U91">
        <f>(Transactions[[#This Row],[Revenue]]-Transactions[[#This Row],[Expenses]])/Transactions[[#This Row],[Revenue]]</f>
        <v>0.28194726166328599</v>
      </c>
      <c r="V91">
        <f>Transactions[[#This Row],[Quantity]]*Transactions[[#This Row],[Selling price]]</f>
        <v>2958</v>
      </c>
      <c r="W91" s="2">
        <v>0.11392292405044965</v>
      </c>
    </row>
    <row r="92" spans="1:23" x14ac:dyDescent="0.25">
      <c r="A92">
        <v>92</v>
      </c>
      <c r="B92" t="s">
        <v>402</v>
      </c>
      <c r="C92" s="1">
        <v>43192</v>
      </c>
      <c r="D92" s="1">
        <v>43194</v>
      </c>
      <c r="E92" t="s">
        <v>50</v>
      </c>
      <c r="F92" t="s">
        <v>218</v>
      </c>
      <c r="G92" t="s">
        <v>219</v>
      </c>
      <c r="H92" t="s">
        <v>155</v>
      </c>
      <c r="I92" t="s">
        <v>42</v>
      </c>
      <c r="J92" t="s">
        <v>43</v>
      </c>
      <c r="K92" t="s">
        <v>44</v>
      </c>
      <c r="L92" t="s">
        <v>403</v>
      </c>
      <c r="M92" t="s">
        <v>46</v>
      </c>
      <c r="N92" t="s">
        <v>378</v>
      </c>
      <c r="O92" t="s">
        <v>404</v>
      </c>
      <c r="P92">
        <f>Transactions[[#This Row],[Unit cost]]*Transactions[[#This Row],[Quantity]]</f>
        <v>4160</v>
      </c>
      <c r="Q92">
        <v>320</v>
      </c>
      <c r="R92">
        <f>Transactions[[#This Row],[Selling price]]-Transactions[[#This Row],[Unit cost]]</f>
        <v>145</v>
      </c>
      <c r="S92">
        <v>13</v>
      </c>
      <c r="T92">
        <v>465</v>
      </c>
      <c r="U92">
        <f>(Transactions[[#This Row],[Revenue]]-Transactions[[#This Row],[Expenses]])/Transactions[[#This Row],[Revenue]]</f>
        <v>0.31182795698924731</v>
      </c>
      <c r="V92">
        <f>Transactions[[#This Row],[Quantity]]*Transactions[[#This Row],[Selling price]]</f>
        <v>6045</v>
      </c>
      <c r="W92" s="2">
        <v>2.8403521364361438E-2</v>
      </c>
    </row>
    <row r="93" spans="1:23" x14ac:dyDescent="0.25">
      <c r="A93">
        <v>94</v>
      </c>
      <c r="B93" t="s">
        <v>408</v>
      </c>
      <c r="C93" s="1">
        <v>43192</v>
      </c>
      <c r="D93" s="1">
        <v>43194</v>
      </c>
      <c r="E93" t="s">
        <v>50</v>
      </c>
      <c r="F93" t="s">
        <v>218</v>
      </c>
      <c r="G93" t="s">
        <v>219</v>
      </c>
      <c r="H93" t="s">
        <v>155</v>
      </c>
      <c r="I93" t="s">
        <v>42</v>
      </c>
      <c r="J93" t="s">
        <v>43</v>
      </c>
      <c r="K93" t="s">
        <v>44</v>
      </c>
      <c r="L93" t="s">
        <v>409</v>
      </c>
      <c r="M93" t="s">
        <v>46</v>
      </c>
      <c r="N93" t="s">
        <v>378</v>
      </c>
      <c r="O93" t="s">
        <v>410</v>
      </c>
      <c r="P93">
        <f>Transactions[[#This Row],[Unit cost]]*Transactions[[#This Row],[Quantity]]</f>
        <v>3120</v>
      </c>
      <c r="Q93">
        <v>240</v>
      </c>
      <c r="R93">
        <f>Transactions[[#This Row],[Selling price]]-Transactions[[#This Row],[Unit cost]]</f>
        <v>78</v>
      </c>
      <c r="S93">
        <v>13</v>
      </c>
      <c r="T93">
        <v>318</v>
      </c>
      <c r="U93">
        <f>(Transactions[[#This Row],[Revenue]]-Transactions[[#This Row],[Expenses]])/Transactions[[#This Row],[Revenue]]</f>
        <v>0.24528301886792453</v>
      </c>
      <c r="V93">
        <f>Transactions[[#This Row],[Quantity]]*Transactions[[#This Row],[Selling price]]</f>
        <v>4134</v>
      </c>
      <c r="W93" s="2">
        <v>4.5824921045745204E-2</v>
      </c>
    </row>
    <row r="94" spans="1:23" x14ac:dyDescent="0.25">
      <c r="A94">
        <v>96</v>
      </c>
      <c r="B94" t="s">
        <v>414</v>
      </c>
      <c r="C94" s="1">
        <v>43194</v>
      </c>
      <c r="D94" s="1">
        <v>43194</v>
      </c>
      <c r="E94" t="s">
        <v>81</v>
      </c>
      <c r="F94" t="s">
        <v>153</v>
      </c>
      <c r="G94" t="s">
        <v>154</v>
      </c>
      <c r="H94" t="s">
        <v>155</v>
      </c>
      <c r="I94" t="s">
        <v>42</v>
      </c>
      <c r="J94" t="s">
        <v>43</v>
      </c>
      <c r="K94" t="s">
        <v>44</v>
      </c>
      <c r="L94" t="s">
        <v>415</v>
      </c>
      <c r="M94" t="s">
        <v>56</v>
      </c>
      <c r="N94" t="s">
        <v>284</v>
      </c>
      <c r="O94" t="s">
        <v>416</v>
      </c>
      <c r="P94">
        <f>Transactions[[#This Row],[Unit cost]]*Transactions[[#This Row],[Quantity]]</f>
        <v>482</v>
      </c>
      <c r="Q94">
        <v>241</v>
      </c>
      <c r="R94">
        <f>Transactions[[#This Row],[Selling price]]-Transactions[[#This Row],[Unit cost]]</f>
        <v>75</v>
      </c>
      <c r="S94">
        <v>2</v>
      </c>
      <c r="T94">
        <v>316</v>
      </c>
      <c r="U94">
        <f>(Transactions[[#This Row],[Revenue]]-Transactions[[#This Row],[Expenses]])/Transactions[[#This Row],[Revenue]]</f>
        <v>0.23734177215189872</v>
      </c>
      <c r="V94">
        <f>Transactions[[#This Row],[Quantity]]*Transactions[[#This Row],[Selling price]]</f>
        <v>632</v>
      </c>
      <c r="W94" s="2">
        <v>1.2873407254037942E-2</v>
      </c>
    </row>
    <row r="95" spans="1:23" x14ac:dyDescent="0.25">
      <c r="A95">
        <v>93</v>
      </c>
      <c r="B95" t="s">
        <v>405</v>
      </c>
      <c r="C95" s="1">
        <v>43192</v>
      </c>
      <c r="D95" s="1">
        <v>43194</v>
      </c>
      <c r="E95" t="s">
        <v>50</v>
      </c>
      <c r="F95" t="s">
        <v>254</v>
      </c>
      <c r="G95" t="s">
        <v>255</v>
      </c>
      <c r="H95" t="s">
        <v>155</v>
      </c>
      <c r="I95" t="s">
        <v>256</v>
      </c>
      <c r="J95" t="s">
        <v>43</v>
      </c>
      <c r="K95" t="s">
        <v>185</v>
      </c>
      <c r="L95" t="s">
        <v>406</v>
      </c>
      <c r="M95" t="s">
        <v>46</v>
      </c>
      <c r="N95" t="s">
        <v>378</v>
      </c>
      <c r="O95" t="s">
        <v>407</v>
      </c>
      <c r="P95">
        <f>Transactions[[#This Row],[Unit cost]]*Transactions[[#This Row],[Quantity]]</f>
        <v>180</v>
      </c>
      <c r="Q95">
        <v>180</v>
      </c>
      <c r="R95">
        <f>Transactions[[#This Row],[Selling price]]-Transactions[[#This Row],[Unit cost]]</f>
        <v>64</v>
      </c>
      <c r="S95">
        <v>1</v>
      </c>
      <c r="T95">
        <v>244</v>
      </c>
      <c r="U95">
        <f>(Transactions[[#This Row],[Revenue]]-Transactions[[#This Row],[Expenses]])/Transactions[[#This Row],[Revenue]]</f>
        <v>0.26229508196721313</v>
      </c>
      <c r="V95">
        <f>Transactions[[#This Row],[Quantity]]*Transactions[[#This Row],[Selling price]]</f>
        <v>244</v>
      </c>
      <c r="W95" s="2">
        <v>6.6736662061967975E-2</v>
      </c>
    </row>
    <row r="96" spans="1:23" x14ac:dyDescent="0.25">
      <c r="A96">
        <v>98</v>
      </c>
      <c r="B96" t="s">
        <v>420</v>
      </c>
      <c r="C96" s="1">
        <v>43194</v>
      </c>
      <c r="D96" s="1">
        <v>43196</v>
      </c>
      <c r="E96" t="s">
        <v>81</v>
      </c>
      <c r="F96" t="s">
        <v>162</v>
      </c>
      <c r="G96" t="s">
        <v>163</v>
      </c>
      <c r="H96" t="s">
        <v>155</v>
      </c>
      <c r="I96" t="s">
        <v>164</v>
      </c>
      <c r="J96" t="s">
        <v>43</v>
      </c>
      <c r="K96" t="s">
        <v>141</v>
      </c>
      <c r="L96" t="s">
        <v>421</v>
      </c>
      <c r="M96" t="s">
        <v>63</v>
      </c>
      <c r="N96" t="s">
        <v>245</v>
      </c>
      <c r="O96" t="s">
        <v>422</v>
      </c>
      <c r="P96">
        <f>Transactions[[#This Row],[Unit cost]]*Transactions[[#This Row],[Quantity]]</f>
        <v>2562</v>
      </c>
      <c r="Q96">
        <v>854</v>
      </c>
      <c r="R96">
        <f>Transactions[[#This Row],[Selling price]]-Transactions[[#This Row],[Unit cost]]</f>
        <v>189</v>
      </c>
      <c r="S96">
        <v>3</v>
      </c>
      <c r="T96">
        <v>1043</v>
      </c>
      <c r="U96">
        <f>(Transactions[[#This Row],[Revenue]]-Transactions[[#This Row],[Expenses]])/Transactions[[#This Row],[Revenue]]</f>
        <v>0.18120805369127516</v>
      </c>
      <c r="V96">
        <f>Transactions[[#This Row],[Quantity]]*Transactions[[#This Row],[Selling price]]</f>
        <v>3129</v>
      </c>
      <c r="W96" s="2">
        <v>0.05</v>
      </c>
    </row>
    <row r="97" spans="1:23" x14ac:dyDescent="0.25">
      <c r="A97">
        <v>90</v>
      </c>
      <c r="B97" t="s">
        <v>396</v>
      </c>
      <c r="C97" s="1">
        <v>43190</v>
      </c>
      <c r="D97" s="1">
        <v>43196</v>
      </c>
      <c r="E97" t="s">
        <v>38</v>
      </c>
      <c r="F97" t="s">
        <v>397</v>
      </c>
      <c r="G97" t="s">
        <v>398</v>
      </c>
      <c r="H97" t="s">
        <v>155</v>
      </c>
      <c r="I97" t="s">
        <v>103</v>
      </c>
      <c r="J97" t="s">
        <v>43</v>
      </c>
      <c r="K97" t="s">
        <v>104</v>
      </c>
      <c r="L97" t="s">
        <v>399</v>
      </c>
      <c r="M97" t="s">
        <v>46</v>
      </c>
      <c r="N97" t="s">
        <v>378</v>
      </c>
      <c r="O97" t="s">
        <v>400</v>
      </c>
      <c r="P97">
        <f>Transactions[[#This Row],[Unit cost]]*Transactions[[#This Row],[Quantity]]</f>
        <v>3600</v>
      </c>
      <c r="Q97">
        <v>240</v>
      </c>
      <c r="R97">
        <f>Transactions[[#This Row],[Selling price]]-Transactions[[#This Row],[Unit cost]]</f>
        <v>75</v>
      </c>
      <c r="S97">
        <v>15</v>
      </c>
      <c r="T97">
        <v>315</v>
      </c>
      <c r="U97">
        <f>(Transactions[[#This Row],[Revenue]]-Transactions[[#This Row],[Expenses]])/Transactions[[#This Row],[Revenue]]</f>
        <v>0.23809523809523808</v>
      </c>
      <c r="V97">
        <f>Transactions[[#This Row],[Quantity]]*Transactions[[#This Row],[Selling price]]</f>
        <v>4725</v>
      </c>
      <c r="W97" s="2">
        <v>1.2641096735861739E-2</v>
      </c>
    </row>
    <row r="98" spans="1:23" x14ac:dyDescent="0.25">
      <c r="A98">
        <v>95</v>
      </c>
      <c r="B98" t="s">
        <v>411</v>
      </c>
      <c r="C98" s="1">
        <v>43194</v>
      </c>
      <c r="D98" s="1">
        <v>43196</v>
      </c>
      <c r="E98" t="s">
        <v>50</v>
      </c>
      <c r="F98" t="s">
        <v>230</v>
      </c>
      <c r="G98" t="s">
        <v>231</v>
      </c>
      <c r="H98" t="s">
        <v>155</v>
      </c>
      <c r="I98" t="s">
        <v>232</v>
      </c>
      <c r="J98" t="s">
        <v>43</v>
      </c>
      <c r="K98" t="s">
        <v>128</v>
      </c>
      <c r="L98" t="s">
        <v>412</v>
      </c>
      <c r="M98" t="s">
        <v>63</v>
      </c>
      <c r="N98" t="s">
        <v>245</v>
      </c>
      <c r="O98" t="s">
        <v>413</v>
      </c>
      <c r="P98">
        <f>Transactions[[#This Row],[Unit cost]]*Transactions[[#This Row],[Quantity]]</f>
        <v>5376</v>
      </c>
      <c r="Q98">
        <v>768</v>
      </c>
      <c r="R98">
        <f>Transactions[[#This Row],[Selling price]]-Transactions[[#This Row],[Unit cost]]</f>
        <v>117</v>
      </c>
      <c r="S98">
        <v>7</v>
      </c>
      <c r="T98">
        <v>885</v>
      </c>
      <c r="U98">
        <f>(Transactions[[#This Row],[Revenue]]-Transactions[[#This Row],[Expenses]])/Transactions[[#This Row],[Revenue]]</f>
        <v>0.13220338983050847</v>
      </c>
      <c r="V98">
        <f>Transactions[[#This Row],[Quantity]]*Transactions[[#This Row],[Selling price]]</f>
        <v>6195</v>
      </c>
      <c r="W98" s="2">
        <v>0.01</v>
      </c>
    </row>
    <row r="99" spans="1:23" x14ac:dyDescent="0.25">
      <c r="A99">
        <v>106</v>
      </c>
      <c r="B99" t="s">
        <v>445</v>
      </c>
      <c r="C99" s="1">
        <v>43197</v>
      </c>
      <c r="D99" s="1">
        <v>43198</v>
      </c>
      <c r="E99" t="s">
        <v>81</v>
      </c>
      <c r="F99" t="s">
        <v>254</v>
      </c>
      <c r="G99" t="s">
        <v>255</v>
      </c>
      <c r="H99" t="s">
        <v>155</v>
      </c>
      <c r="I99" t="s">
        <v>256</v>
      </c>
      <c r="J99" t="s">
        <v>43</v>
      </c>
      <c r="K99" t="s">
        <v>185</v>
      </c>
      <c r="L99" t="s">
        <v>446</v>
      </c>
      <c r="M99" t="s">
        <v>46</v>
      </c>
      <c r="N99" t="s">
        <v>425</v>
      </c>
      <c r="O99" t="s">
        <v>447</v>
      </c>
      <c r="P99">
        <f>Transactions[[#This Row],[Unit cost]]*Transactions[[#This Row],[Quantity]]</f>
        <v>7780</v>
      </c>
      <c r="Q99">
        <v>3890</v>
      </c>
      <c r="R99">
        <f>Transactions[[#This Row],[Selling price]]-Transactions[[#This Row],[Unit cost]]</f>
        <v>1012</v>
      </c>
      <c r="S99">
        <v>2</v>
      </c>
      <c r="T99">
        <v>4902</v>
      </c>
      <c r="U99">
        <f>(Transactions[[#This Row],[Revenue]]-Transactions[[#This Row],[Expenses]])/Transactions[[#This Row],[Revenue]]</f>
        <v>0.20644634842921256</v>
      </c>
      <c r="V99">
        <f>Transactions[[#This Row],[Quantity]]*Transactions[[#This Row],[Selling price]]</f>
        <v>9804</v>
      </c>
      <c r="W99" s="2">
        <v>0.04</v>
      </c>
    </row>
    <row r="100" spans="1:23" x14ac:dyDescent="0.25">
      <c r="A100">
        <v>105</v>
      </c>
      <c r="B100" t="s">
        <v>442</v>
      </c>
      <c r="C100" s="1">
        <v>43197</v>
      </c>
      <c r="D100" s="1">
        <v>43199</v>
      </c>
      <c r="E100" t="s">
        <v>50</v>
      </c>
      <c r="F100" t="s">
        <v>67</v>
      </c>
      <c r="G100" t="s">
        <v>68</v>
      </c>
      <c r="H100" t="s">
        <v>69</v>
      </c>
      <c r="I100" t="s">
        <v>70</v>
      </c>
      <c r="J100" t="s">
        <v>43</v>
      </c>
      <c r="K100" t="s">
        <v>71</v>
      </c>
      <c r="L100" t="s">
        <v>443</v>
      </c>
      <c r="M100" t="s">
        <v>56</v>
      </c>
      <c r="N100" t="s">
        <v>284</v>
      </c>
      <c r="O100" t="s">
        <v>444</v>
      </c>
      <c r="P100">
        <f>Transactions[[#This Row],[Unit cost]]*Transactions[[#This Row],[Quantity]]</f>
        <v>3652</v>
      </c>
      <c r="Q100">
        <v>332</v>
      </c>
      <c r="R100">
        <f>Transactions[[#This Row],[Selling price]]-Transactions[[#This Row],[Unit cost]]</f>
        <v>140</v>
      </c>
      <c r="S100">
        <v>11</v>
      </c>
      <c r="T100">
        <v>472</v>
      </c>
      <c r="U100">
        <f>(Transactions[[#This Row],[Revenue]]-Transactions[[#This Row],[Expenses]])/Transactions[[#This Row],[Revenue]]</f>
        <v>0.29661016949152541</v>
      </c>
      <c r="V100">
        <f>Transactions[[#This Row],[Quantity]]*Transactions[[#This Row],[Selling price]]</f>
        <v>5192</v>
      </c>
      <c r="W100" s="2">
        <v>5.9266728872116439E-2</v>
      </c>
    </row>
    <row r="101" spans="1:23" x14ac:dyDescent="0.25">
      <c r="A101">
        <v>100</v>
      </c>
      <c r="B101" t="s">
        <v>427</v>
      </c>
      <c r="C101" s="1">
        <v>43195</v>
      </c>
      <c r="D101" s="1">
        <v>43200</v>
      </c>
      <c r="E101" t="s">
        <v>38</v>
      </c>
      <c r="F101" t="s">
        <v>101</v>
      </c>
      <c r="G101" t="s">
        <v>102</v>
      </c>
      <c r="H101" t="s">
        <v>41</v>
      </c>
      <c r="I101" t="s">
        <v>103</v>
      </c>
      <c r="J101" t="s">
        <v>43</v>
      </c>
      <c r="K101" t="s">
        <v>104</v>
      </c>
      <c r="L101" t="s">
        <v>428</v>
      </c>
      <c r="M101" t="s">
        <v>63</v>
      </c>
      <c r="N101" t="s">
        <v>245</v>
      </c>
      <c r="O101" t="s">
        <v>429</v>
      </c>
      <c r="P101">
        <f>Transactions[[#This Row],[Unit cost]]*Transactions[[#This Row],[Quantity]]</f>
        <v>2030</v>
      </c>
      <c r="Q101">
        <v>1015</v>
      </c>
      <c r="R101">
        <f>Transactions[[#This Row],[Selling price]]-Transactions[[#This Row],[Unit cost]]</f>
        <v>183</v>
      </c>
      <c r="S101">
        <v>2</v>
      </c>
      <c r="T101">
        <v>1198</v>
      </c>
      <c r="U101">
        <f>(Transactions[[#This Row],[Revenue]]-Transactions[[#This Row],[Expenses]])/Transactions[[#This Row],[Revenue]]</f>
        <v>0.15275459098497496</v>
      </c>
      <c r="V101">
        <f>Transactions[[#This Row],[Quantity]]*Transactions[[#This Row],[Selling price]]</f>
        <v>2396</v>
      </c>
      <c r="W101" s="2">
        <v>0.06</v>
      </c>
    </row>
    <row r="102" spans="1:23" x14ac:dyDescent="0.25">
      <c r="A102">
        <v>99</v>
      </c>
      <c r="B102" t="s">
        <v>423</v>
      </c>
      <c r="C102" s="1">
        <v>43195</v>
      </c>
      <c r="D102" s="1">
        <v>43200</v>
      </c>
      <c r="E102" t="s">
        <v>38</v>
      </c>
      <c r="F102" t="s">
        <v>189</v>
      </c>
      <c r="G102" t="s">
        <v>190</v>
      </c>
      <c r="H102" t="s">
        <v>155</v>
      </c>
      <c r="I102" t="s">
        <v>191</v>
      </c>
      <c r="J102" t="s">
        <v>43</v>
      </c>
      <c r="K102" t="s">
        <v>128</v>
      </c>
      <c r="L102" t="s">
        <v>424</v>
      </c>
      <c r="M102" t="s">
        <v>46</v>
      </c>
      <c r="N102" t="s">
        <v>425</v>
      </c>
      <c r="O102" t="s">
        <v>426</v>
      </c>
      <c r="P102">
        <f>Transactions[[#This Row],[Unit cost]]*Transactions[[#This Row],[Quantity]]</f>
        <v>3210</v>
      </c>
      <c r="Q102">
        <v>3210</v>
      </c>
      <c r="R102">
        <f>Transactions[[#This Row],[Selling price]]-Transactions[[#This Row],[Unit cost]]</f>
        <v>643</v>
      </c>
      <c r="S102">
        <v>1</v>
      </c>
      <c r="T102">
        <v>3853</v>
      </c>
      <c r="U102">
        <f>(Transactions[[#This Row],[Revenue]]-Transactions[[#This Row],[Expenses]])/Transactions[[#This Row],[Revenue]]</f>
        <v>0.16688294835193357</v>
      </c>
      <c r="V102">
        <f>Transactions[[#This Row],[Quantity]]*Transactions[[#This Row],[Selling price]]</f>
        <v>3853</v>
      </c>
      <c r="W102" s="2">
        <v>0.01</v>
      </c>
    </row>
    <row r="103" spans="1:23" x14ac:dyDescent="0.25">
      <c r="A103">
        <v>101</v>
      </c>
      <c r="B103" t="s">
        <v>430</v>
      </c>
      <c r="C103" s="1">
        <v>43195</v>
      </c>
      <c r="D103" s="1">
        <v>43200</v>
      </c>
      <c r="E103" t="s">
        <v>38</v>
      </c>
      <c r="F103" t="s">
        <v>95</v>
      </c>
      <c r="G103" t="s">
        <v>96</v>
      </c>
      <c r="H103" t="s">
        <v>41</v>
      </c>
      <c r="I103" t="s">
        <v>97</v>
      </c>
      <c r="J103" t="s">
        <v>43</v>
      </c>
      <c r="K103" t="s">
        <v>44</v>
      </c>
      <c r="L103" t="s">
        <v>431</v>
      </c>
      <c r="M103" t="s">
        <v>63</v>
      </c>
      <c r="N103" t="s">
        <v>245</v>
      </c>
      <c r="O103" t="s">
        <v>432</v>
      </c>
      <c r="P103">
        <f>Transactions[[#This Row],[Unit cost]]*Transactions[[#This Row],[Quantity]]</f>
        <v>6448</v>
      </c>
      <c r="Q103">
        <v>496</v>
      </c>
      <c r="R103">
        <f>Transactions[[#This Row],[Selling price]]-Transactions[[#This Row],[Unit cost]]</f>
        <v>149</v>
      </c>
      <c r="S103">
        <v>13</v>
      </c>
      <c r="T103">
        <v>645</v>
      </c>
      <c r="U103">
        <f>(Transactions[[#This Row],[Revenue]]-Transactions[[#This Row],[Expenses]])/Transactions[[#This Row],[Revenue]]</f>
        <v>0.23100775193798451</v>
      </c>
      <c r="V103">
        <f>Transactions[[#This Row],[Quantity]]*Transactions[[#This Row],[Selling price]]</f>
        <v>8385</v>
      </c>
      <c r="W103" s="2">
        <v>1.1378652728144215E-2</v>
      </c>
    </row>
    <row r="104" spans="1:23" x14ac:dyDescent="0.25">
      <c r="A104">
        <v>103</v>
      </c>
      <c r="B104" t="s">
        <v>436</v>
      </c>
      <c r="C104" s="1">
        <v>43195</v>
      </c>
      <c r="D104" s="1">
        <v>43200</v>
      </c>
      <c r="E104" t="s">
        <v>38</v>
      </c>
      <c r="F104" t="s">
        <v>60</v>
      </c>
      <c r="G104" t="s">
        <v>61</v>
      </c>
      <c r="H104" t="s">
        <v>41</v>
      </c>
      <c r="I104" t="s">
        <v>42</v>
      </c>
      <c r="J104" t="s">
        <v>43</v>
      </c>
      <c r="K104" t="s">
        <v>44</v>
      </c>
      <c r="L104" t="s">
        <v>437</v>
      </c>
      <c r="M104" t="s">
        <v>63</v>
      </c>
      <c r="N104" t="s">
        <v>245</v>
      </c>
      <c r="O104" t="s">
        <v>438</v>
      </c>
      <c r="P104">
        <f>Transactions[[#This Row],[Unit cost]]*Transactions[[#This Row],[Quantity]]</f>
        <v>860</v>
      </c>
      <c r="Q104">
        <v>860</v>
      </c>
      <c r="R104">
        <f>Transactions[[#This Row],[Selling price]]-Transactions[[#This Row],[Unit cost]]</f>
        <v>302</v>
      </c>
      <c r="S104">
        <v>1</v>
      </c>
      <c r="T104">
        <v>1162</v>
      </c>
      <c r="U104">
        <f>(Transactions[[#This Row],[Revenue]]-Transactions[[#This Row],[Expenses]])/Transactions[[#This Row],[Revenue]]</f>
        <v>0.25989672977624784</v>
      </c>
      <c r="V104">
        <f>Transactions[[#This Row],[Quantity]]*Transactions[[#This Row],[Selling price]]</f>
        <v>1162</v>
      </c>
      <c r="W104" s="2">
        <v>6.2053198095972824E-2</v>
      </c>
    </row>
    <row r="105" spans="1:23" x14ac:dyDescent="0.25">
      <c r="A105">
        <v>102</v>
      </c>
      <c r="B105" t="s">
        <v>433</v>
      </c>
      <c r="C105" s="1">
        <v>43195</v>
      </c>
      <c r="D105" s="1">
        <v>43201</v>
      </c>
      <c r="E105" t="s">
        <v>38</v>
      </c>
      <c r="F105" t="s">
        <v>189</v>
      </c>
      <c r="G105" t="s">
        <v>190</v>
      </c>
      <c r="H105" t="s">
        <v>155</v>
      </c>
      <c r="I105" t="s">
        <v>191</v>
      </c>
      <c r="J105" t="s">
        <v>43</v>
      </c>
      <c r="K105" t="s">
        <v>128</v>
      </c>
      <c r="L105" t="s">
        <v>434</v>
      </c>
      <c r="M105" t="s">
        <v>63</v>
      </c>
      <c r="N105" t="s">
        <v>245</v>
      </c>
      <c r="O105" t="s">
        <v>435</v>
      </c>
      <c r="P105">
        <f>Transactions[[#This Row],[Unit cost]]*Transactions[[#This Row],[Quantity]]</f>
        <v>8316</v>
      </c>
      <c r="Q105">
        <v>594</v>
      </c>
      <c r="R105">
        <f>Transactions[[#This Row],[Selling price]]-Transactions[[#This Row],[Unit cost]]</f>
        <v>144</v>
      </c>
      <c r="S105">
        <v>14</v>
      </c>
      <c r="T105">
        <v>738</v>
      </c>
      <c r="U105">
        <f>(Transactions[[#This Row],[Revenue]]-Transactions[[#This Row],[Expenses]])/Transactions[[#This Row],[Revenue]]</f>
        <v>0.1951219512195122</v>
      </c>
      <c r="V105">
        <f>Transactions[[#This Row],[Quantity]]*Transactions[[#This Row],[Selling price]]</f>
        <v>10332</v>
      </c>
      <c r="W105" s="2">
        <v>0.12</v>
      </c>
    </row>
    <row r="106" spans="1:23" x14ac:dyDescent="0.25">
      <c r="A106">
        <v>104</v>
      </c>
      <c r="B106" t="s">
        <v>439</v>
      </c>
      <c r="C106" s="1">
        <v>43195</v>
      </c>
      <c r="D106" s="1">
        <v>43202</v>
      </c>
      <c r="E106" t="s">
        <v>38</v>
      </c>
      <c r="F106" t="s">
        <v>153</v>
      </c>
      <c r="G106" t="s">
        <v>154</v>
      </c>
      <c r="H106" t="s">
        <v>155</v>
      </c>
      <c r="I106" t="s">
        <v>42</v>
      </c>
      <c r="J106" t="s">
        <v>43</v>
      </c>
      <c r="K106" t="s">
        <v>44</v>
      </c>
      <c r="L106" t="s">
        <v>440</v>
      </c>
      <c r="M106" t="s">
        <v>56</v>
      </c>
      <c r="N106" t="s">
        <v>284</v>
      </c>
      <c r="O106" t="s">
        <v>441</v>
      </c>
      <c r="P106">
        <f>Transactions[[#This Row],[Unit cost]]*Transactions[[#This Row],[Quantity]]</f>
        <v>2244</v>
      </c>
      <c r="Q106">
        <v>561</v>
      </c>
      <c r="R106">
        <f>Transactions[[#This Row],[Selling price]]-Transactions[[#This Row],[Unit cost]]</f>
        <v>214</v>
      </c>
      <c r="S106">
        <v>4</v>
      </c>
      <c r="T106">
        <v>775</v>
      </c>
      <c r="U106">
        <f>(Transactions[[#This Row],[Revenue]]-Transactions[[#This Row],[Expenses]])/Transactions[[#This Row],[Revenue]]</f>
        <v>0.27612903225806451</v>
      </c>
      <c r="V106">
        <f>Transactions[[#This Row],[Quantity]]*Transactions[[#This Row],[Selling price]]</f>
        <v>3100</v>
      </c>
      <c r="W106" s="2">
        <v>0</v>
      </c>
    </row>
    <row r="107" spans="1:23" x14ac:dyDescent="0.25">
      <c r="A107">
        <v>107</v>
      </c>
      <c r="B107" t="s">
        <v>448</v>
      </c>
      <c r="C107" s="1">
        <v>43197</v>
      </c>
      <c r="D107" s="1">
        <v>43202</v>
      </c>
      <c r="E107" t="s">
        <v>38</v>
      </c>
      <c r="F107" t="s">
        <v>182</v>
      </c>
      <c r="G107" t="s">
        <v>183</v>
      </c>
      <c r="H107" t="s">
        <v>155</v>
      </c>
      <c r="I107" t="s">
        <v>184</v>
      </c>
      <c r="J107" t="s">
        <v>43</v>
      </c>
      <c r="K107" t="s">
        <v>185</v>
      </c>
      <c r="L107" t="s">
        <v>449</v>
      </c>
      <c r="M107" t="s">
        <v>63</v>
      </c>
      <c r="N107" t="s">
        <v>245</v>
      </c>
      <c r="O107" t="s">
        <v>450</v>
      </c>
      <c r="P107">
        <f>Transactions[[#This Row],[Unit cost]]*Transactions[[#This Row],[Quantity]]</f>
        <v>12142</v>
      </c>
      <c r="Q107">
        <v>934</v>
      </c>
      <c r="R107">
        <f>Transactions[[#This Row],[Selling price]]-Transactions[[#This Row],[Unit cost]]</f>
        <v>411</v>
      </c>
      <c r="S107">
        <v>13</v>
      </c>
      <c r="T107">
        <v>1345</v>
      </c>
      <c r="U107">
        <f>(Transactions[[#This Row],[Revenue]]-Transactions[[#This Row],[Expenses]])/Transactions[[#This Row],[Revenue]]</f>
        <v>0.30557620817843867</v>
      </c>
      <c r="V107">
        <f>Transactions[[#This Row],[Quantity]]*Transactions[[#This Row],[Selling price]]</f>
        <v>17485</v>
      </c>
      <c r="W107" s="2">
        <v>3.3318834252511816E-2</v>
      </c>
    </row>
    <row r="108" spans="1:23" x14ac:dyDescent="0.25">
      <c r="A108">
        <v>108</v>
      </c>
      <c r="B108" t="s">
        <v>451</v>
      </c>
      <c r="C108" s="1">
        <v>43197</v>
      </c>
      <c r="D108" s="1">
        <v>43203</v>
      </c>
      <c r="E108" t="s">
        <v>38</v>
      </c>
      <c r="F108" t="s">
        <v>132</v>
      </c>
      <c r="G108" t="s">
        <v>133</v>
      </c>
      <c r="H108" t="s">
        <v>41</v>
      </c>
      <c r="I108" t="s">
        <v>134</v>
      </c>
      <c r="J108" t="s">
        <v>43</v>
      </c>
      <c r="K108" t="s">
        <v>71</v>
      </c>
      <c r="L108" t="s">
        <v>452</v>
      </c>
      <c r="M108" t="s">
        <v>46</v>
      </c>
      <c r="N108" t="s">
        <v>425</v>
      </c>
      <c r="O108" t="s">
        <v>453</v>
      </c>
      <c r="P108">
        <f>Transactions[[#This Row],[Unit cost]]*Transactions[[#This Row],[Quantity]]</f>
        <v>4650</v>
      </c>
      <c r="Q108">
        <v>1550</v>
      </c>
      <c r="R108">
        <f>Transactions[[#This Row],[Selling price]]-Transactions[[#This Row],[Unit cost]]</f>
        <v>651</v>
      </c>
      <c r="S108">
        <v>3</v>
      </c>
      <c r="T108">
        <v>2201</v>
      </c>
      <c r="U108">
        <f>(Transactions[[#This Row],[Revenue]]-Transactions[[#This Row],[Expenses]])/Transactions[[#This Row],[Revenue]]</f>
        <v>0.29577464788732394</v>
      </c>
      <c r="V108">
        <f>Transactions[[#This Row],[Quantity]]*Transactions[[#This Row],[Selling price]]</f>
        <v>6603</v>
      </c>
      <c r="W108" s="2">
        <v>5.0443997634408641E-2</v>
      </c>
    </row>
    <row r="109" spans="1:23" x14ac:dyDescent="0.25">
      <c r="A109">
        <v>109</v>
      </c>
      <c r="B109" t="s">
        <v>454</v>
      </c>
      <c r="C109" s="1">
        <v>43197</v>
      </c>
      <c r="D109" s="1">
        <v>43203</v>
      </c>
      <c r="E109" t="s">
        <v>38</v>
      </c>
      <c r="F109" t="s">
        <v>218</v>
      </c>
      <c r="G109" t="s">
        <v>219</v>
      </c>
      <c r="H109" t="s">
        <v>155</v>
      </c>
      <c r="I109" t="s">
        <v>42</v>
      </c>
      <c r="J109" t="s">
        <v>43</v>
      </c>
      <c r="K109" t="s">
        <v>44</v>
      </c>
      <c r="L109" t="s">
        <v>455</v>
      </c>
      <c r="M109" t="s">
        <v>63</v>
      </c>
      <c r="N109" t="s">
        <v>245</v>
      </c>
      <c r="O109" t="s">
        <v>456</v>
      </c>
      <c r="P109">
        <f>Transactions[[#This Row],[Unit cost]]*Transactions[[#This Row],[Quantity]]</f>
        <v>1988</v>
      </c>
      <c r="Q109">
        <v>497</v>
      </c>
      <c r="R109">
        <f>Transactions[[#This Row],[Selling price]]-Transactions[[#This Row],[Unit cost]]</f>
        <v>179</v>
      </c>
      <c r="S109">
        <v>4</v>
      </c>
      <c r="T109">
        <v>676</v>
      </c>
      <c r="U109">
        <f>(Transactions[[#This Row],[Revenue]]-Transactions[[#This Row],[Expenses]])/Transactions[[#This Row],[Revenue]]</f>
        <v>0.26479289940828404</v>
      </c>
      <c r="V109">
        <f>Transactions[[#This Row],[Quantity]]*Transactions[[#This Row],[Selling price]]</f>
        <v>2704</v>
      </c>
      <c r="W109" s="2">
        <v>6.9271292217426297E-2</v>
      </c>
    </row>
    <row r="110" spans="1:23" x14ac:dyDescent="0.25">
      <c r="A110">
        <v>112</v>
      </c>
      <c r="B110" t="s">
        <v>463</v>
      </c>
      <c r="C110" s="1">
        <v>43201</v>
      </c>
      <c r="D110" s="1">
        <v>43204</v>
      </c>
      <c r="E110" t="s">
        <v>50</v>
      </c>
      <c r="F110" t="s">
        <v>138</v>
      </c>
      <c r="G110" t="s">
        <v>139</v>
      </c>
      <c r="H110" t="s">
        <v>41</v>
      </c>
      <c r="I110" t="s">
        <v>140</v>
      </c>
      <c r="J110" t="s">
        <v>43</v>
      </c>
      <c r="K110" t="s">
        <v>141</v>
      </c>
      <c r="L110" t="s">
        <v>283</v>
      </c>
      <c r="M110" t="s">
        <v>56</v>
      </c>
      <c r="N110" t="s">
        <v>284</v>
      </c>
      <c r="O110" t="s">
        <v>285</v>
      </c>
      <c r="P110">
        <f>Transactions[[#This Row],[Unit cost]]*Transactions[[#This Row],[Quantity]]</f>
        <v>5408</v>
      </c>
      <c r="Q110">
        <v>416</v>
      </c>
      <c r="R110">
        <f>Transactions[[#This Row],[Selling price]]-Transactions[[#This Row],[Unit cost]]</f>
        <v>146</v>
      </c>
      <c r="S110">
        <v>13</v>
      </c>
      <c r="T110">
        <v>562</v>
      </c>
      <c r="U110">
        <f>(Transactions[[#This Row],[Revenue]]-Transactions[[#This Row],[Expenses]])/Transactions[[#This Row],[Revenue]]</f>
        <v>0.2597864768683274</v>
      </c>
      <c r="V110">
        <f>Transactions[[#This Row],[Quantity]]*Transactions[[#This Row],[Selling price]]</f>
        <v>7306</v>
      </c>
      <c r="W110" s="2">
        <v>0</v>
      </c>
    </row>
    <row r="111" spans="1:23" x14ac:dyDescent="0.25">
      <c r="A111">
        <v>113</v>
      </c>
      <c r="B111" t="s">
        <v>464</v>
      </c>
      <c r="C111" s="1">
        <v>43201</v>
      </c>
      <c r="D111" s="1">
        <v>43204</v>
      </c>
      <c r="E111" t="s">
        <v>50</v>
      </c>
      <c r="F111" t="s">
        <v>397</v>
      </c>
      <c r="G111" t="s">
        <v>398</v>
      </c>
      <c r="H111" t="s">
        <v>155</v>
      </c>
      <c r="I111" t="s">
        <v>103</v>
      </c>
      <c r="J111" t="s">
        <v>43</v>
      </c>
      <c r="K111" t="s">
        <v>104</v>
      </c>
      <c r="L111" t="s">
        <v>465</v>
      </c>
      <c r="M111" t="s">
        <v>46</v>
      </c>
      <c r="N111" t="s">
        <v>425</v>
      </c>
      <c r="O111" t="s">
        <v>466</v>
      </c>
      <c r="P111">
        <f>Transactions[[#This Row],[Unit cost]]*Transactions[[#This Row],[Quantity]]</f>
        <v>4275</v>
      </c>
      <c r="Q111">
        <v>1425</v>
      </c>
      <c r="R111">
        <f>Transactions[[#This Row],[Selling price]]-Transactions[[#This Row],[Unit cost]]</f>
        <v>615</v>
      </c>
      <c r="S111">
        <v>3</v>
      </c>
      <c r="T111">
        <v>2040</v>
      </c>
      <c r="U111">
        <f>(Transactions[[#This Row],[Revenue]]-Transactions[[#This Row],[Expenses]])/Transactions[[#This Row],[Revenue]]</f>
        <v>0.3014705882352941</v>
      </c>
      <c r="V111">
        <f>Transactions[[#This Row],[Quantity]]*Transactions[[#This Row],[Selling price]]</f>
        <v>6120</v>
      </c>
      <c r="W111" s="2">
        <v>1.5743412118147632E-2</v>
      </c>
    </row>
    <row r="112" spans="1:23" x14ac:dyDescent="0.25">
      <c r="A112">
        <v>114</v>
      </c>
      <c r="B112" t="s">
        <v>467</v>
      </c>
      <c r="C112" s="1">
        <v>43201</v>
      </c>
      <c r="D112" s="1">
        <v>43204</v>
      </c>
      <c r="E112" t="s">
        <v>50</v>
      </c>
      <c r="F112" t="s">
        <v>101</v>
      </c>
      <c r="G112" t="s">
        <v>102</v>
      </c>
      <c r="H112" t="s">
        <v>41</v>
      </c>
      <c r="I112" t="s">
        <v>103</v>
      </c>
      <c r="J112" t="s">
        <v>43</v>
      </c>
      <c r="K112" t="s">
        <v>104</v>
      </c>
      <c r="L112" t="s">
        <v>468</v>
      </c>
      <c r="M112" t="s">
        <v>46</v>
      </c>
      <c r="N112" t="s">
        <v>425</v>
      </c>
      <c r="O112" t="s">
        <v>469</v>
      </c>
      <c r="P112">
        <f>Transactions[[#This Row],[Unit cost]]*Transactions[[#This Row],[Quantity]]</f>
        <v>16560</v>
      </c>
      <c r="Q112">
        <v>1840</v>
      </c>
      <c r="R112">
        <f>Transactions[[#This Row],[Selling price]]-Transactions[[#This Row],[Unit cost]]</f>
        <v>682</v>
      </c>
      <c r="S112">
        <v>9</v>
      </c>
      <c r="T112">
        <v>2522</v>
      </c>
      <c r="U112">
        <f>(Transactions[[#This Row],[Revenue]]-Transactions[[#This Row],[Expenses]])/Transactions[[#This Row],[Revenue]]</f>
        <v>0.27042030134813638</v>
      </c>
      <c r="V112">
        <f>Transactions[[#This Row],[Quantity]]*Transactions[[#This Row],[Selling price]]</f>
        <v>22698</v>
      </c>
      <c r="W112" s="2">
        <v>8.6776356904944743E-2</v>
      </c>
    </row>
    <row r="113" spans="1:23" x14ac:dyDescent="0.25">
      <c r="A113">
        <v>111</v>
      </c>
      <c r="B113" t="s">
        <v>460</v>
      </c>
      <c r="C113" s="1">
        <v>43201</v>
      </c>
      <c r="D113" s="1">
        <v>43204</v>
      </c>
      <c r="E113" t="s">
        <v>50</v>
      </c>
      <c r="F113" t="s">
        <v>204</v>
      </c>
      <c r="G113" t="s">
        <v>205</v>
      </c>
      <c r="H113" t="s">
        <v>155</v>
      </c>
      <c r="I113" t="s">
        <v>206</v>
      </c>
      <c r="J113" t="s">
        <v>43</v>
      </c>
      <c r="K113" t="s">
        <v>207</v>
      </c>
      <c r="L113" t="s">
        <v>461</v>
      </c>
      <c r="M113" t="s">
        <v>63</v>
      </c>
      <c r="N113" t="s">
        <v>245</v>
      </c>
      <c r="O113" t="s">
        <v>462</v>
      </c>
      <c r="P113">
        <f>Transactions[[#This Row],[Unit cost]]*Transactions[[#This Row],[Quantity]]</f>
        <v>1003</v>
      </c>
      <c r="Q113">
        <v>1003</v>
      </c>
      <c r="R113">
        <f>Transactions[[#This Row],[Selling price]]-Transactions[[#This Row],[Unit cost]]</f>
        <v>392</v>
      </c>
      <c r="S113">
        <v>1</v>
      </c>
      <c r="T113">
        <v>1395</v>
      </c>
      <c r="U113">
        <f>(Transactions[[#This Row],[Revenue]]-Transactions[[#This Row],[Expenses]])/Transactions[[#This Row],[Revenue]]</f>
        <v>0.2810035842293907</v>
      </c>
      <c r="V113">
        <f>Transactions[[#This Row],[Quantity]]*Transactions[[#This Row],[Selling price]]</f>
        <v>1395</v>
      </c>
      <c r="W113" s="2">
        <v>5.2871382160027722E-2</v>
      </c>
    </row>
    <row r="114" spans="1:23" x14ac:dyDescent="0.25">
      <c r="A114">
        <v>110</v>
      </c>
      <c r="B114" t="s">
        <v>457</v>
      </c>
      <c r="C114" s="1">
        <v>43198</v>
      </c>
      <c r="D114" s="1">
        <v>43204</v>
      </c>
      <c r="E114" t="s">
        <v>38</v>
      </c>
      <c r="F114" t="s">
        <v>39</v>
      </c>
      <c r="G114" t="s">
        <v>40</v>
      </c>
      <c r="H114" t="s">
        <v>41</v>
      </c>
      <c r="I114" t="s">
        <v>42</v>
      </c>
      <c r="J114" t="s">
        <v>43</v>
      </c>
      <c r="K114" t="s">
        <v>44</v>
      </c>
      <c r="L114" t="s">
        <v>458</v>
      </c>
      <c r="M114" t="s">
        <v>63</v>
      </c>
      <c r="N114" t="s">
        <v>245</v>
      </c>
      <c r="O114" t="s">
        <v>459</v>
      </c>
      <c r="P114">
        <f>Transactions[[#This Row],[Unit cost]]*Transactions[[#This Row],[Quantity]]</f>
        <v>6886</v>
      </c>
      <c r="Q114">
        <v>626</v>
      </c>
      <c r="R114">
        <f>Transactions[[#This Row],[Selling price]]-Transactions[[#This Row],[Unit cost]]</f>
        <v>132</v>
      </c>
      <c r="S114">
        <v>11</v>
      </c>
      <c r="T114">
        <v>758</v>
      </c>
      <c r="U114">
        <f>(Transactions[[#This Row],[Revenue]]-Transactions[[#This Row],[Expenses]])/Transactions[[#This Row],[Revenue]]</f>
        <v>0.17414248021108181</v>
      </c>
      <c r="V114">
        <f>Transactions[[#This Row],[Quantity]]*Transactions[[#This Row],[Selling price]]</f>
        <v>8338</v>
      </c>
      <c r="W114" s="2">
        <v>0.02</v>
      </c>
    </row>
    <row r="115" spans="1:23" x14ac:dyDescent="0.25">
      <c r="A115">
        <v>115</v>
      </c>
      <c r="B115" t="s">
        <v>470</v>
      </c>
      <c r="C115" s="1">
        <v>43206</v>
      </c>
      <c r="D115" s="1">
        <v>43208</v>
      </c>
      <c r="E115" t="s">
        <v>50</v>
      </c>
      <c r="F115" t="s">
        <v>125</v>
      </c>
      <c r="G115" t="s">
        <v>126</v>
      </c>
      <c r="H115" t="s">
        <v>41</v>
      </c>
      <c r="I115" t="s">
        <v>127</v>
      </c>
      <c r="J115" t="s">
        <v>43</v>
      </c>
      <c r="K115" t="s">
        <v>128</v>
      </c>
      <c r="L115" t="s">
        <v>471</v>
      </c>
      <c r="M115" t="s">
        <v>63</v>
      </c>
      <c r="N115" t="s">
        <v>245</v>
      </c>
      <c r="O115" t="s">
        <v>472</v>
      </c>
      <c r="P115">
        <f>Transactions[[#This Row],[Unit cost]]*Transactions[[#This Row],[Quantity]]</f>
        <v>6432</v>
      </c>
      <c r="Q115">
        <v>536</v>
      </c>
      <c r="R115">
        <f>Transactions[[#This Row],[Selling price]]-Transactions[[#This Row],[Unit cost]]</f>
        <v>253</v>
      </c>
      <c r="S115">
        <v>12</v>
      </c>
      <c r="T115">
        <v>789</v>
      </c>
      <c r="U115">
        <f>(Transactions[[#This Row],[Revenue]]-Transactions[[#This Row],[Expenses]])/Transactions[[#This Row],[Revenue]]</f>
        <v>0.32065906210392903</v>
      </c>
      <c r="V115">
        <f>Transactions[[#This Row],[Quantity]]*Transactions[[#This Row],[Selling price]]</f>
        <v>9468</v>
      </c>
      <c r="W115" s="2">
        <v>4.6789766149961082E-2</v>
      </c>
    </row>
    <row r="116" spans="1:23" x14ac:dyDescent="0.25">
      <c r="A116">
        <v>117</v>
      </c>
      <c r="B116" t="s">
        <v>474</v>
      </c>
      <c r="C116" s="1">
        <v>43209</v>
      </c>
      <c r="D116" s="1">
        <v>43212</v>
      </c>
      <c r="E116" t="s">
        <v>50</v>
      </c>
      <c r="F116" t="s">
        <v>82</v>
      </c>
      <c r="G116" t="s">
        <v>83</v>
      </c>
      <c r="H116" t="s">
        <v>41</v>
      </c>
      <c r="I116" t="s">
        <v>84</v>
      </c>
      <c r="J116" t="s">
        <v>43</v>
      </c>
      <c r="K116" t="s">
        <v>71</v>
      </c>
      <c r="L116" t="s">
        <v>355</v>
      </c>
      <c r="M116" t="s">
        <v>46</v>
      </c>
      <c r="N116" t="s">
        <v>325</v>
      </c>
      <c r="O116" t="s">
        <v>356</v>
      </c>
      <c r="P116">
        <f>Transactions[[#This Row],[Unit cost]]*Transactions[[#This Row],[Quantity]]</f>
        <v>5720</v>
      </c>
      <c r="Q116">
        <v>572</v>
      </c>
      <c r="R116">
        <f>Transactions[[#This Row],[Selling price]]-Transactions[[#This Row],[Unit cost]]</f>
        <v>287</v>
      </c>
      <c r="S116">
        <v>10</v>
      </c>
      <c r="T116">
        <v>859</v>
      </c>
      <c r="U116">
        <f>(Transactions[[#This Row],[Revenue]]-Transactions[[#This Row],[Expenses]])/Transactions[[#This Row],[Revenue]]</f>
        <v>0.33410942956926659</v>
      </c>
      <c r="V116">
        <f>Transactions[[#This Row],[Quantity]]*Transactions[[#This Row],[Selling price]]</f>
        <v>8590</v>
      </c>
      <c r="W116" s="2">
        <v>0.11811784100136087</v>
      </c>
    </row>
    <row r="117" spans="1:23" x14ac:dyDescent="0.25">
      <c r="A117">
        <v>116</v>
      </c>
      <c r="B117" t="s">
        <v>473</v>
      </c>
      <c r="C117" s="1">
        <v>43209</v>
      </c>
      <c r="D117" s="1">
        <v>43212</v>
      </c>
      <c r="E117" t="s">
        <v>50</v>
      </c>
      <c r="F117" t="s">
        <v>230</v>
      </c>
      <c r="G117" t="s">
        <v>231</v>
      </c>
      <c r="H117" t="s">
        <v>155</v>
      </c>
      <c r="I117" t="s">
        <v>232</v>
      </c>
      <c r="J117" t="s">
        <v>43</v>
      </c>
      <c r="K117" t="s">
        <v>128</v>
      </c>
      <c r="L117" t="s">
        <v>269</v>
      </c>
      <c r="M117" t="s">
        <v>56</v>
      </c>
      <c r="N117" t="s">
        <v>215</v>
      </c>
      <c r="O117" t="s">
        <v>270</v>
      </c>
      <c r="P117">
        <f>Transactions[[#This Row],[Unit cost]]*Transactions[[#This Row],[Quantity]]</f>
        <v>7150</v>
      </c>
      <c r="Q117">
        <v>650</v>
      </c>
      <c r="R117">
        <f>Transactions[[#This Row],[Selling price]]-Transactions[[#This Row],[Unit cost]]</f>
        <v>312</v>
      </c>
      <c r="S117">
        <v>11</v>
      </c>
      <c r="T117">
        <v>962</v>
      </c>
      <c r="U117">
        <f>(Transactions[[#This Row],[Revenue]]-Transactions[[#This Row],[Expenses]])/Transactions[[#This Row],[Revenue]]</f>
        <v>0.32432432432432434</v>
      </c>
      <c r="V117">
        <f>Transactions[[#This Row],[Quantity]]*Transactions[[#This Row],[Selling price]]</f>
        <v>10582</v>
      </c>
      <c r="W117" s="2">
        <v>4.1421957179318548E-2</v>
      </c>
    </row>
    <row r="118" spans="1:23" x14ac:dyDescent="0.25">
      <c r="A118">
        <v>118</v>
      </c>
      <c r="B118" t="s">
        <v>475</v>
      </c>
      <c r="C118" s="1">
        <v>43211</v>
      </c>
      <c r="D118" s="1">
        <v>43213</v>
      </c>
      <c r="E118" t="s">
        <v>50</v>
      </c>
      <c r="F118" t="s">
        <v>272</v>
      </c>
      <c r="G118" t="s">
        <v>273</v>
      </c>
      <c r="H118" t="s">
        <v>155</v>
      </c>
      <c r="I118" t="s">
        <v>274</v>
      </c>
      <c r="J118" t="s">
        <v>43</v>
      </c>
      <c r="K118" t="s">
        <v>44</v>
      </c>
      <c r="L118" t="s">
        <v>476</v>
      </c>
      <c r="M118" t="s">
        <v>56</v>
      </c>
      <c r="N118" t="s">
        <v>284</v>
      </c>
      <c r="O118" t="s">
        <v>477</v>
      </c>
      <c r="P118">
        <f>Transactions[[#This Row],[Unit cost]]*Transactions[[#This Row],[Quantity]]</f>
        <v>2076</v>
      </c>
      <c r="Q118">
        <v>519</v>
      </c>
      <c r="R118">
        <f>Transactions[[#This Row],[Selling price]]-Transactions[[#This Row],[Unit cost]]</f>
        <v>270</v>
      </c>
      <c r="S118">
        <v>4</v>
      </c>
      <c r="T118">
        <v>789</v>
      </c>
      <c r="U118">
        <f>(Transactions[[#This Row],[Revenue]]-Transactions[[#This Row],[Expenses]])/Transactions[[#This Row],[Revenue]]</f>
        <v>0.34220532319391633</v>
      </c>
      <c r="V118">
        <f>Transactions[[#This Row],[Quantity]]*Transactions[[#This Row],[Selling price]]</f>
        <v>3156</v>
      </c>
      <c r="W118" s="2">
        <v>0.19063317254619375</v>
      </c>
    </row>
    <row r="119" spans="1:23" x14ac:dyDescent="0.25">
      <c r="A119">
        <v>119</v>
      </c>
      <c r="B119" t="s">
        <v>478</v>
      </c>
      <c r="C119" s="1">
        <v>43215</v>
      </c>
      <c r="D119" s="1">
        <v>43218</v>
      </c>
      <c r="E119" t="s">
        <v>50</v>
      </c>
      <c r="F119" t="s">
        <v>117</v>
      </c>
      <c r="G119" t="s">
        <v>118</v>
      </c>
      <c r="H119" t="s">
        <v>41</v>
      </c>
      <c r="I119" t="s">
        <v>119</v>
      </c>
      <c r="J119" t="s">
        <v>43</v>
      </c>
      <c r="K119" t="s">
        <v>120</v>
      </c>
      <c r="L119" t="s">
        <v>479</v>
      </c>
      <c r="M119" t="s">
        <v>63</v>
      </c>
      <c r="N119" t="s">
        <v>245</v>
      </c>
      <c r="O119" t="s">
        <v>480</v>
      </c>
      <c r="P119">
        <f>Transactions[[#This Row],[Unit cost]]*Transactions[[#This Row],[Quantity]]</f>
        <v>4914</v>
      </c>
      <c r="Q119">
        <v>819</v>
      </c>
      <c r="R119">
        <f>Transactions[[#This Row],[Selling price]]-Transactions[[#This Row],[Unit cost]]</f>
        <v>263</v>
      </c>
      <c r="S119">
        <v>6</v>
      </c>
      <c r="T119">
        <v>1082</v>
      </c>
      <c r="U119">
        <f>(Transactions[[#This Row],[Revenue]]-Transactions[[#This Row],[Expenses]])/Transactions[[#This Row],[Revenue]]</f>
        <v>0.24306839186691312</v>
      </c>
      <c r="V119">
        <f>Transactions[[#This Row],[Quantity]]*Transactions[[#This Row],[Selling price]]</f>
        <v>6492</v>
      </c>
      <c r="W119" s="2">
        <v>6.4293810732623427E-2</v>
      </c>
    </row>
    <row r="120" spans="1:23" x14ac:dyDescent="0.25">
      <c r="A120">
        <v>121</v>
      </c>
      <c r="B120" t="s">
        <v>484</v>
      </c>
      <c r="C120" s="1">
        <v>43219</v>
      </c>
      <c r="D120" s="1">
        <v>43220</v>
      </c>
      <c r="E120" t="s">
        <v>124</v>
      </c>
      <c r="F120" t="s">
        <v>204</v>
      </c>
      <c r="G120" t="s">
        <v>205</v>
      </c>
      <c r="H120" t="s">
        <v>155</v>
      </c>
      <c r="I120" t="s">
        <v>206</v>
      </c>
      <c r="J120" t="s">
        <v>43</v>
      </c>
      <c r="K120" t="s">
        <v>207</v>
      </c>
      <c r="L120" t="s">
        <v>485</v>
      </c>
      <c r="M120" t="s">
        <v>46</v>
      </c>
      <c r="N120" t="s">
        <v>425</v>
      </c>
      <c r="O120" t="s">
        <v>486</v>
      </c>
      <c r="P120">
        <f>Transactions[[#This Row],[Unit cost]]*Transactions[[#This Row],[Quantity]]</f>
        <v>13740</v>
      </c>
      <c r="Q120">
        <v>3435</v>
      </c>
      <c r="R120">
        <f>Transactions[[#This Row],[Selling price]]-Transactions[[#This Row],[Unit cost]]</f>
        <v>1340</v>
      </c>
      <c r="S120">
        <v>4</v>
      </c>
      <c r="T120">
        <v>4775</v>
      </c>
      <c r="U120">
        <f>(Transactions[[#This Row],[Revenue]]-Transactions[[#This Row],[Expenses]])/Transactions[[#This Row],[Revenue]]</f>
        <v>0.28062827225130887</v>
      </c>
      <c r="V120">
        <f>Transactions[[#This Row],[Quantity]]*Transactions[[#This Row],[Selling price]]</f>
        <v>19100</v>
      </c>
      <c r="W120" s="2">
        <v>6.7775067321809879E-2</v>
      </c>
    </row>
    <row r="121" spans="1:23" x14ac:dyDescent="0.25">
      <c r="A121">
        <v>120</v>
      </c>
      <c r="B121" t="s">
        <v>481</v>
      </c>
      <c r="C121" s="1">
        <v>43219</v>
      </c>
      <c r="D121" s="1">
        <v>43221</v>
      </c>
      <c r="E121" t="s">
        <v>50</v>
      </c>
      <c r="F121" t="s">
        <v>254</v>
      </c>
      <c r="G121" t="s">
        <v>255</v>
      </c>
      <c r="H121" t="s">
        <v>155</v>
      </c>
      <c r="I121" t="s">
        <v>256</v>
      </c>
      <c r="J121" t="s">
        <v>43</v>
      </c>
      <c r="K121" t="s">
        <v>185</v>
      </c>
      <c r="L121" t="s">
        <v>482</v>
      </c>
      <c r="M121" t="s">
        <v>56</v>
      </c>
      <c r="N121" t="s">
        <v>284</v>
      </c>
      <c r="O121" t="s">
        <v>483</v>
      </c>
      <c r="P121">
        <f>Transactions[[#This Row],[Unit cost]]*Transactions[[#This Row],[Quantity]]</f>
        <v>840</v>
      </c>
      <c r="Q121">
        <v>420</v>
      </c>
      <c r="R121">
        <f>Transactions[[#This Row],[Selling price]]-Transactions[[#This Row],[Unit cost]]</f>
        <v>139</v>
      </c>
      <c r="S121">
        <v>2</v>
      </c>
      <c r="T121">
        <v>559</v>
      </c>
      <c r="U121">
        <f>(Transactions[[#This Row],[Revenue]]-Transactions[[#This Row],[Expenses]])/Transactions[[#This Row],[Revenue]]</f>
        <v>0.24865831842576028</v>
      </c>
      <c r="V121">
        <f>Transactions[[#This Row],[Quantity]]*Transactions[[#This Row],[Selling price]]</f>
        <v>1118</v>
      </c>
      <c r="W121" s="2">
        <v>5.9407491331752417E-2</v>
      </c>
    </row>
    <row r="122" spans="1:23" x14ac:dyDescent="0.25">
      <c r="A122">
        <v>122</v>
      </c>
      <c r="B122" t="s">
        <v>487</v>
      </c>
      <c r="C122" s="1">
        <v>43219</v>
      </c>
      <c r="D122" s="1">
        <v>43222</v>
      </c>
      <c r="E122" t="s">
        <v>50</v>
      </c>
      <c r="F122" t="s">
        <v>67</v>
      </c>
      <c r="G122" t="s">
        <v>68</v>
      </c>
      <c r="H122" t="s">
        <v>69</v>
      </c>
      <c r="I122" t="s">
        <v>70</v>
      </c>
      <c r="J122" t="s">
        <v>43</v>
      </c>
      <c r="K122" t="s">
        <v>71</v>
      </c>
      <c r="L122" t="s">
        <v>488</v>
      </c>
      <c r="M122" t="s">
        <v>46</v>
      </c>
      <c r="N122" t="s">
        <v>425</v>
      </c>
      <c r="O122" t="s">
        <v>489</v>
      </c>
      <c r="P122">
        <f>Transactions[[#This Row],[Unit cost]]*Transactions[[#This Row],[Quantity]]</f>
        <v>14910</v>
      </c>
      <c r="Q122">
        <v>4970</v>
      </c>
      <c r="R122">
        <f>Transactions[[#This Row],[Selling price]]-Transactions[[#This Row],[Unit cost]]</f>
        <v>1840</v>
      </c>
      <c r="S122">
        <v>3</v>
      </c>
      <c r="T122">
        <v>6810</v>
      </c>
      <c r="U122">
        <f>(Transactions[[#This Row],[Revenue]]-Transactions[[#This Row],[Expenses]])/Transactions[[#This Row],[Revenue]]</f>
        <v>0.27019089574155652</v>
      </c>
      <c r="V122">
        <f>Transactions[[#This Row],[Quantity]]*Transactions[[#This Row],[Selling price]]</f>
        <v>20430</v>
      </c>
      <c r="W122" s="2">
        <v>4.9167458748674868E-3</v>
      </c>
    </row>
    <row r="123" spans="1:23" x14ac:dyDescent="0.25">
      <c r="A123">
        <v>126</v>
      </c>
      <c r="B123" t="s">
        <v>502</v>
      </c>
      <c r="C123" s="1">
        <v>43220</v>
      </c>
      <c r="D123" s="1">
        <v>43222</v>
      </c>
      <c r="E123" t="s">
        <v>50</v>
      </c>
      <c r="F123" t="s">
        <v>162</v>
      </c>
      <c r="G123" t="s">
        <v>163</v>
      </c>
      <c r="H123" t="s">
        <v>155</v>
      </c>
      <c r="I123" t="s">
        <v>164</v>
      </c>
      <c r="J123" t="s">
        <v>43</v>
      </c>
      <c r="K123" t="s">
        <v>141</v>
      </c>
      <c r="L123" t="s">
        <v>503</v>
      </c>
      <c r="M123" t="s">
        <v>46</v>
      </c>
      <c r="N123" t="s">
        <v>425</v>
      </c>
      <c r="O123" t="s">
        <v>504</v>
      </c>
      <c r="P123">
        <f>Transactions[[#This Row],[Unit cost]]*Transactions[[#This Row],[Quantity]]</f>
        <v>4340</v>
      </c>
      <c r="Q123">
        <v>2170</v>
      </c>
      <c r="R123">
        <f>Transactions[[#This Row],[Selling price]]-Transactions[[#This Row],[Unit cost]]</f>
        <v>738</v>
      </c>
      <c r="S123">
        <v>2</v>
      </c>
      <c r="T123">
        <v>2908</v>
      </c>
      <c r="U123">
        <f>(Transactions[[#This Row],[Revenue]]-Transactions[[#This Row],[Expenses]])/Transactions[[#This Row],[Revenue]]</f>
        <v>0.25378266850068776</v>
      </c>
      <c r="V123">
        <f>Transactions[[#This Row],[Quantity]]*Transactions[[#This Row],[Selling price]]</f>
        <v>5816</v>
      </c>
      <c r="W123" s="2">
        <v>0.13193514251531507</v>
      </c>
    </row>
    <row r="124" spans="1:23" x14ac:dyDescent="0.25">
      <c r="A124">
        <v>123</v>
      </c>
      <c r="B124" t="s">
        <v>490</v>
      </c>
      <c r="C124" s="1">
        <v>43219</v>
      </c>
      <c r="D124" s="1">
        <v>43222</v>
      </c>
      <c r="E124" t="s">
        <v>50</v>
      </c>
      <c r="F124" t="s">
        <v>168</v>
      </c>
      <c r="G124" t="s">
        <v>169</v>
      </c>
      <c r="H124" t="s">
        <v>155</v>
      </c>
      <c r="I124" t="s">
        <v>77</v>
      </c>
      <c r="J124" t="s">
        <v>43</v>
      </c>
      <c r="K124" t="s">
        <v>54</v>
      </c>
      <c r="L124" t="s">
        <v>491</v>
      </c>
      <c r="M124" t="s">
        <v>46</v>
      </c>
      <c r="N124" t="s">
        <v>425</v>
      </c>
      <c r="O124" t="s">
        <v>492</v>
      </c>
      <c r="P124">
        <f>Transactions[[#This Row],[Unit cost]]*Transactions[[#This Row],[Quantity]]</f>
        <v>7860</v>
      </c>
      <c r="Q124">
        <v>1965</v>
      </c>
      <c r="R124">
        <f>Transactions[[#This Row],[Selling price]]-Transactions[[#This Row],[Unit cost]]</f>
        <v>1004</v>
      </c>
      <c r="S124">
        <v>4</v>
      </c>
      <c r="T124">
        <v>2969</v>
      </c>
      <c r="U124">
        <f>(Transactions[[#This Row],[Revenue]]-Transactions[[#This Row],[Expenses]])/Transactions[[#This Row],[Revenue]]</f>
        <v>0.3381609969686763</v>
      </c>
      <c r="V124">
        <f>Transactions[[#This Row],[Quantity]]*Transactions[[#This Row],[Selling price]]</f>
        <v>11876</v>
      </c>
      <c r="W124" s="2">
        <v>0.11940031046620339</v>
      </c>
    </row>
    <row r="125" spans="1:23" x14ac:dyDescent="0.25">
      <c r="A125">
        <v>125</v>
      </c>
      <c r="B125" t="s">
        <v>499</v>
      </c>
      <c r="C125" s="1">
        <v>43220</v>
      </c>
      <c r="D125" s="1">
        <v>43222</v>
      </c>
      <c r="E125" t="s">
        <v>50</v>
      </c>
      <c r="F125" t="s">
        <v>51</v>
      </c>
      <c r="G125" t="s">
        <v>52</v>
      </c>
      <c r="H125" t="s">
        <v>41</v>
      </c>
      <c r="I125" t="s">
        <v>53</v>
      </c>
      <c r="J125" t="s">
        <v>43</v>
      </c>
      <c r="K125" t="s">
        <v>54</v>
      </c>
      <c r="L125" t="s">
        <v>500</v>
      </c>
      <c r="M125" t="s">
        <v>56</v>
      </c>
      <c r="N125" t="s">
        <v>284</v>
      </c>
      <c r="O125" t="s">
        <v>501</v>
      </c>
      <c r="P125">
        <f>Transactions[[#This Row],[Unit cost]]*Transactions[[#This Row],[Quantity]]</f>
        <v>884</v>
      </c>
      <c r="Q125">
        <v>221</v>
      </c>
      <c r="R125">
        <f>Transactions[[#This Row],[Selling price]]-Transactions[[#This Row],[Unit cost]]</f>
        <v>38</v>
      </c>
      <c r="S125">
        <v>4</v>
      </c>
      <c r="T125">
        <v>259</v>
      </c>
      <c r="U125">
        <f>(Transactions[[#This Row],[Revenue]]-Transactions[[#This Row],[Expenses]])/Transactions[[#This Row],[Revenue]]</f>
        <v>0.14671814671814673</v>
      </c>
      <c r="V125">
        <f>Transactions[[#This Row],[Quantity]]*Transactions[[#This Row],[Selling price]]</f>
        <v>1036</v>
      </c>
      <c r="W125" s="2">
        <v>0.04</v>
      </c>
    </row>
    <row r="126" spans="1:23" x14ac:dyDescent="0.25">
      <c r="A126">
        <v>124</v>
      </c>
      <c r="B126" t="s">
        <v>493</v>
      </c>
      <c r="C126" s="1">
        <v>43220</v>
      </c>
      <c r="D126" s="1">
        <v>43223</v>
      </c>
      <c r="E126" t="s">
        <v>50</v>
      </c>
      <c r="F126" t="s">
        <v>494</v>
      </c>
      <c r="G126" t="s">
        <v>495</v>
      </c>
      <c r="H126" t="s">
        <v>69</v>
      </c>
      <c r="I126" t="s">
        <v>496</v>
      </c>
      <c r="J126" t="s">
        <v>43</v>
      </c>
      <c r="K126" t="s">
        <v>54</v>
      </c>
      <c r="L126" t="s">
        <v>497</v>
      </c>
      <c r="M126" t="s">
        <v>46</v>
      </c>
      <c r="N126" t="s">
        <v>425</v>
      </c>
      <c r="O126" t="s">
        <v>498</v>
      </c>
      <c r="P126">
        <f>Transactions[[#This Row],[Unit cost]]*Transactions[[#This Row],[Quantity]]</f>
        <v>8620</v>
      </c>
      <c r="Q126">
        <v>2155</v>
      </c>
      <c r="R126">
        <f>Transactions[[#This Row],[Selling price]]-Transactions[[#This Row],[Unit cost]]</f>
        <v>754</v>
      </c>
      <c r="S126">
        <v>4</v>
      </c>
      <c r="T126">
        <v>2909</v>
      </c>
      <c r="U126">
        <f>(Transactions[[#This Row],[Revenue]]-Transactions[[#This Row],[Expenses]])/Transactions[[#This Row],[Revenue]]</f>
        <v>0.25919559986249568</v>
      </c>
      <c r="V126">
        <f>Transactions[[#This Row],[Quantity]]*Transactions[[#This Row],[Selling price]]</f>
        <v>11636</v>
      </c>
      <c r="W126" s="2">
        <v>1.5579663110235004E-2</v>
      </c>
    </row>
    <row r="127" spans="1:23" x14ac:dyDescent="0.25">
      <c r="A127">
        <v>131</v>
      </c>
      <c r="B127" t="s">
        <v>515</v>
      </c>
      <c r="C127" s="1">
        <v>43225</v>
      </c>
      <c r="D127" s="1">
        <v>43225</v>
      </c>
      <c r="E127" t="s">
        <v>81</v>
      </c>
      <c r="F127" t="s">
        <v>153</v>
      </c>
      <c r="G127" t="s">
        <v>154</v>
      </c>
      <c r="H127" t="s">
        <v>155</v>
      </c>
      <c r="I127" t="s">
        <v>42</v>
      </c>
      <c r="J127" t="s">
        <v>43</v>
      </c>
      <c r="K127" t="s">
        <v>44</v>
      </c>
      <c r="L127" t="s">
        <v>516</v>
      </c>
      <c r="M127" t="s">
        <v>63</v>
      </c>
      <c r="N127" t="s">
        <v>245</v>
      </c>
      <c r="O127" t="s">
        <v>517</v>
      </c>
      <c r="P127">
        <f>Transactions[[#This Row],[Unit cost]]*Transactions[[#This Row],[Quantity]]</f>
        <v>9960</v>
      </c>
      <c r="Q127">
        <v>996</v>
      </c>
      <c r="R127">
        <f>Transactions[[#This Row],[Selling price]]-Transactions[[#This Row],[Unit cost]]</f>
        <v>300</v>
      </c>
      <c r="S127">
        <v>10</v>
      </c>
      <c r="T127">
        <v>1296</v>
      </c>
      <c r="U127">
        <f>(Transactions[[#This Row],[Revenue]]-Transactions[[#This Row],[Expenses]])/Transactions[[#This Row],[Revenue]]</f>
        <v>0.23148148148148148</v>
      </c>
      <c r="V127">
        <f>Transactions[[#This Row],[Quantity]]*Transactions[[#This Row],[Selling price]]</f>
        <v>12960</v>
      </c>
      <c r="W127" s="2">
        <v>3.8077605075124143E-2</v>
      </c>
    </row>
    <row r="128" spans="1:23" x14ac:dyDescent="0.25">
      <c r="A128">
        <v>127</v>
      </c>
      <c r="B128" t="s">
        <v>505</v>
      </c>
      <c r="C128" s="1">
        <v>43222</v>
      </c>
      <c r="D128" s="1">
        <v>43225</v>
      </c>
      <c r="E128" t="s">
        <v>50</v>
      </c>
      <c r="F128" t="s">
        <v>51</v>
      </c>
      <c r="G128" t="s">
        <v>52</v>
      </c>
      <c r="H128" t="s">
        <v>41</v>
      </c>
      <c r="I128" t="s">
        <v>53</v>
      </c>
      <c r="J128" t="s">
        <v>43</v>
      </c>
      <c r="K128" t="s">
        <v>54</v>
      </c>
      <c r="L128" t="s">
        <v>506</v>
      </c>
      <c r="M128" t="s">
        <v>46</v>
      </c>
      <c r="N128" t="s">
        <v>425</v>
      </c>
      <c r="O128" t="s">
        <v>507</v>
      </c>
      <c r="P128">
        <f>Transactions[[#This Row],[Unit cost]]*Transactions[[#This Row],[Quantity]]</f>
        <v>3940</v>
      </c>
      <c r="Q128">
        <v>3940</v>
      </c>
      <c r="R128">
        <f>Transactions[[#This Row],[Selling price]]-Transactions[[#This Row],[Unit cost]]</f>
        <v>1734</v>
      </c>
      <c r="S128">
        <v>1</v>
      </c>
      <c r="T128">
        <v>5674</v>
      </c>
      <c r="U128">
        <f>(Transactions[[#This Row],[Revenue]]-Transactions[[#This Row],[Expenses]])/Transactions[[#This Row],[Revenue]]</f>
        <v>0.30560451180824816</v>
      </c>
      <c r="V128">
        <f>Transactions[[#This Row],[Quantity]]*Transactions[[#This Row],[Selling price]]</f>
        <v>5674</v>
      </c>
      <c r="W128" s="2">
        <v>0.10272207869172829</v>
      </c>
    </row>
    <row r="129" spans="1:23" x14ac:dyDescent="0.25">
      <c r="A129">
        <v>128</v>
      </c>
      <c r="B129" t="s">
        <v>508</v>
      </c>
      <c r="C129" s="1">
        <v>43225</v>
      </c>
      <c r="D129" s="1">
        <v>43227</v>
      </c>
      <c r="E129" t="s">
        <v>50</v>
      </c>
      <c r="F129" t="s">
        <v>39</v>
      </c>
      <c r="G129" t="s">
        <v>40</v>
      </c>
      <c r="H129" t="s">
        <v>41</v>
      </c>
      <c r="I129" t="s">
        <v>42</v>
      </c>
      <c r="J129" t="s">
        <v>43</v>
      </c>
      <c r="K129" t="s">
        <v>44</v>
      </c>
      <c r="L129" t="s">
        <v>509</v>
      </c>
      <c r="M129" t="s">
        <v>63</v>
      </c>
      <c r="N129" t="s">
        <v>245</v>
      </c>
      <c r="O129" t="s">
        <v>510</v>
      </c>
      <c r="P129">
        <f>Transactions[[#This Row],[Unit cost]]*Transactions[[#This Row],[Quantity]]</f>
        <v>2050</v>
      </c>
      <c r="Q129">
        <v>1025</v>
      </c>
      <c r="R129">
        <f>Transactions[[#This Row],[Selling price]]-Transactions[[#This Row],[Unit cost]]</f>
        <v>422</v>
      </c>
      <c r="S129">
        <v>2</v>
      </c>
      <c r="T129">
        <v>1447</v>
      </c>
      <c r="U129">
        <f>(Transactions[[#This Row],[Revenue]]-Transactions[[#This Row],[Expenses]])/Transactions[[#This Row],[Revenue]]</f>
        <v>0.29163787145818937</v>
      </c>
      <c r="V129">
        <f>Transactions[[#This Row],[Quantity]]*Transactions[[#This Row],[Selling price]]</f>
        <v>2894</v>
      </c>
      <c r="W129" s="2">
        <v>7.7342388969157461E-2</v>
      </c>
    </row>
    <row r="130" spans="1:23" x14ac:dyDescent="0.25">
      <c r="A130">
        <v>130</v>
      </c>
      <c r="B130" t="s">
        <v>514</v>
      </c>
      <c r="C130" s="1">
        <v>43225</v>
      </c>
      <c r="D130" s="1">
        <v>43227</v>
      </c>
      <c r="E130" t="s">
        <v>50</v>
      </c>
      <c r="F130" t="s">
        <v>272</v>
      </c>
      <c r="G130" t="s">
        <v>273</v>
      </c>
      <c r="H130" t="s">
        <v>155</v>
      </c>
      <c r="I130" t="s">
        <v>274</v>
      </c>
      <c r="J130" t="s">
        <v>43</v>
      </c>
      <c r="K130" t="s">
        <v>44</v>
      </c>
      <c r="L130" t="s">
        <v>509</v>
      </c>
      <c r="M130" t="s">
        <v>63</v>
      </c>
      <c r="N130" t="s">
        <v>245</v>
      </c>
      <c r="O130" t="s">
        <v>510</v>
      </c>
      <c r="P130">
        <f>Transactions[[#This Row],[Unit cost]]*Transactions[[#This Row],[Quantity]]</f>
        <v>2050</v>
      </c>
      <c r="Q130">
        <v>1025</v>
      </c>
      <c r="R130">
        <f>Transactions[[#This Row],[Selling price]]-Transactions[[#This Row],[Unit cost]]</f>
        <v>422</v>
      </c>
      <c r="S130">
        <v>2</v>
      </c>
      <c r="T130">
        <v>1447</v>
      </c>
      <c r="U130">
        <f>(Transactions[[#This Row],[Revenue]]-Transactions[[#This Row],[Expenses]])/Transactions[[#This Row],[Revenue]]</f>
        <v>0.29163787145818937</v>
      </c>
      <c r="V130">
        <f>Transactions[[#This Row],[Quantity]]*Transactions[[#This Row],[Selling price]]</f>
        <v>2894</v>
      </c>
      <c r="W130" s="2">
        <v>7.7342388969157461E-2</v>
      </c>
    </row>
    <row r="131" spans="1:23" x14ac:dyDescent="0.25">
      <c r="A131">
        <v>134</v>
      </c>
      <c r="B131" t="s">
        <v>526</v>
      </c>
      <c r="C131" s="1">
        <v>43229</v>
      </c>
      <c r="D131" s="1">
        <v>43230</v>
      </c>
      <c r="E131" t="s">
        <v>124</v>
      </c>
      <c r="F131" t="s">
        <v>101</v>
      </c>
      <c r="G131" t="s">
        <v>102</v>
      </c>
      <c r="H131" t="s">
        <v>41</v>
      </c>
      <c r="I131" t="s">
        <v>103</v>
      </c>
      <c r="J131" t="s">
        <v>43</v>
      </c>
      <c r="K131" t="s">
        <v>104</v>
      </c>
      <c r="L131" t="s">
        <v>527</v>
      </c>
      <c r="M131" t="s">
        <v>63</v>
      </c>
      <c r="N131" t="s">
        <v>520</v>
      </c>
      <c r="O131" t="s">
        <v>528</v>
      </c>
      <c r="P131">
        <f>Transactions[[#This Row],[Unit cost]]*Transactions[[#This Row],[Quantity]]</f>
        <v>30</v>
      </c>
      <c r="Q131">
        <v>10</v>
      </c>
      <c r="R131">
        <f>Transactions[[#This Row],[Selling price]]-Transactions[[#This Row],[Unit cost]]</f>
        <v>4</v>
      </c>
      <c r="S131">
        <v>3</v>
      </c>
      <c r="T131">
        <v>14</v>
      </c>
      <c r="U131">
        <f>(Transactions[[#This Row],[Revenue]]-Transactions[[#This Row],[Expenses]])/Transactions[[#This Row],[Revenue]]</f>
        <v>0.2857142857142857</v>
      </c>
      <c r="V131">
        <f>Transactions[[#This Row],[Quantity]]*Transactions[[#This Row],[Selling price]]</f>
        <v>42</v>
      </c>
      <c r="W131" s="2">
        <v>4.7630330706940907E-2</v>
      </c>
    </row>
    <row r="132" spans="1:23" x14ac:dyDescent="0.25">
      <c r="A132">
        <v>132</v>
      </c>
      <c r="B132" t="s">
        <v>518</v>
      </c>
      <c r="C132" s="1">
        <v>43225</v>
      </c>
      <c r="D132" s="1">
        <v>43230</v>
      </c>
      <c r="E132" t="s">
        <v>38</v>
      </c>
      <c r="F132" t="s">
        <v>39</v>
      </c>
      <c r="G132" t="s">
        <v>40</v>
      </c>
      <c r="H132" t="s">
        <v>41</v>
      </c>
      <c r="I132" t="s">
        <v>42</v>
      </c>
      <c r="J132" t="s">
        <v>43</v>
      </c>
      <c r="K132" t="s">
        <v>44</v>
      </c>
      <c r="L132" t="s">
        <v>519</v>
      </c>
      <c r="M132" t="s">
        <v>63</v>
      </c>
      <c r="N132" t="s">
        <v>520</v>
      </c>
      <c r="O132" t="s">
        <v>521</v>
      </c>
      <c r="P132">
        <f>Transactions[[#This Row],[Unit cost]]*Transactions[[#This Row],[Quantity]]</f>
        <v>80</v>
      </c>
      <c r="Q132">
        <v>20</v>
      </c>
      <c r="R132">
        <f>Transactions[[#This Row],[Selling price]]-Transactions[[#This Row],[Unit cost]]</f>
        <v>7</v>
      </c>
      <c r="S132">
        <v>4</v>
      </c>
      <c r="T132">
        <v>27</v>
      </c>
      <c r="U132">
        <f>(Transactions[[#This Row],[Revenue]]-Transactions[[#This Row],[Expenses]])/Transactions[[#This Row],[Revenue]]</f>
        <v>0.25925925925925924</v>
      </c>
      <c r="V132">
        <f>Transactions[[#This Row],[Quantity]]*Transactions[[#This Row],[Selling price]]</f>
        <v>108</v>
      </c>
      <c r="W132" s="2">
        <v>4.1152132208912971E-2</v>
      </c>
    </row>
    <row r="133" spans="1:23" x14ac:dyDescent="0.25">
      <c r="A133">
        <v>133</v>
      </c>
      <c r="B133" t="s">
        <v>522</v>
      </c>
      <c r="C133" s="1">
        <v>43229</v>
      </c>
      <c r="D133" s="1">
        <v>43230</v>
      </c>
      <c r="E133" t="s">
        <v>124</v>
      </c>
      <c r="F133" t="s">
        <v>153</v>
      </c>
      <c r="G133" t="s">
        <v>154</v>
      </c>
      <c r="H133" t="s">
        <v>155</v>
      </c>
      <c r="I133" t="s">
        <v>42</v>
      </c>
      <c r="J133" t="s">
        <v>43</v>
      </c>
      <c r="K133" t="s">
        <v>44</v>
      </c>
      <c r="L133" t="s">
        <v>523</v>
      </c>
      <c r="M133" t="s">
        <v>46</v>
      </c>
      <c r="N133" t="s">
        <v>524</v>
      </c>
      <c r="O133" t="s">
        <v>525</v>
      </c>
      <c r="P133">
        <f>Transactions[[#This Row],[Unit cost]]*Transactions[[#This Row],[Quantity]]</f>
        <v>4718</v>
      </c>
      <c r="Q133">
        <v>337</v>
      </c>
      <c r="R133">
        <f>Transactions[[#This Row],[Selling price]]-Transactions[[#This Row],[Unit cost]]</f>
        <v>89</v>
      </c>
      <c r="S133">
        <v>14</v>
      </c>
      <c r="T133">
        <v>426</v>
      </c>
      <c r="U133">
        <f>(Transactions[[#This Row],[Revenue]]-Transactions[[#This Row],[Expenses]])/Transactions[[#This Row],[Revenue]]</f>
        <v>0.20892018779342722</v>
      </c>
      <c r="V133">
        <f>Transactions[[#This Row],[Quantity]]*Transactions[[#This Row],[Selling price]]</f>
        <v>5964</v>
      </c>
      <c r="W133" s="2">
        <v>0.05</v>
      </c>
    </row>
    <row r="134" spans="1:23" x14ac:dyDescent="0.25">
      <c r="A134">
        <v>136</v>
      </c>
      <c r="B134" t="s">
        <v>532</v>
      </c>
      <c r="C134" s="1">
        <v>43229</v>
      </c>
      <c r="D134" s="1">
        <v>43231</v>
      </c>
      <c r="E134" t="s">
        <v>50</v>
      </c>
      <c r="F134" t="s">
        <v>153</v>
      </c>
      <c r="G134" t="s">
        <v>154</v>
      </c>
      <c r="H134" t="s">
        <v>155</v>
      </c>
      <c r="I134" t="s">
        <v>42</v>
      </c>
      <c r="J134" t="s">
        <v>43</v>
      </c>
      <c r="K134" t="s">
        <v>44</v>
      </c>
      <c r="L134" t="s">
        <v>533</v>
      </c>
      <c r="M134" t="s">
        <v>46</v>
      </c>
      <c r="N134" t="s">
        <v>524</v>
      </c>
      <c r="O134" t="s">
        <v>534</v>
      </c>
      <c r="P134">
        <f>Transactions[[#This Row],[Unit cost]]*Transactions[[#This Row],[Quantity]]</f>
        <v>4572</v>
      </c>
      <c r="Q134">
        <v>381</v>
      </c>
      <c r="R134">
        <f>Transactions[[#This Row],[Selling price]]-Transactions[[#This Row],[Unit cost]]</f>
        <v>77</v>
      </c>
      <c r="S134">
        <v>12</v>
      </c>
      <c r="T134">
        <v>458</v>
      </c>
      <c r="U134">
        <f>(Transactions[[#This Row],[Revenue]]-Transactions[[#This Row],[Expenses]])/Transactions[[#This Row],[Revenue]]</f>
        <v>0.16812227074235808</v>
      </c>
      <c r="V134">
        <f>Transactions[[#This Row],[Quantity]]*Transactions[[#This Row],[Selling price]]</f>
        <v>5496</v>
      </c>
      <c r="W134" s="2">
        <v>7.0000000000000007E-2</v>
      </c>
    </row>
    <row r="135" spans="1:23" x14ac:dyDescent="0.25">
      <c r="A135">
        <v>135</v>
      </c>
      <c r="B135" t="s">
        <v>529</v>
      </c>
      <c r="C135" s="1">
        <v>43229</v>
      </c>
      <c r="D135" s="1">
        <v>43232</v>
      </c>
      <c r="E135" t="s">
        <v>50</v>
      </c>
      <c r="F135" t="s">
        <v>272</v>
      </c>
      <c r="G135" t="s">
        <v>273</v>
      </c>
      <c r="H135" t="s">
        <v>155</v>
      </c>
      <c r="I135" t="s">
        <v>274</v>
      </c>
      <c r="J135" t="s">
        <v>43</v>
      </c>
      <c r="K135" t="s">
        <v>44</v>
      </c>
      <c r="L135" t="s">
        <v>530</v>
      </c>
      <c r="M135" t="s">
        <v>63</v>
      </c>
      <c r="N135" t="s">
        <v>520</v>
      </c>
      <c r="O135" t="s">
        <v>531</v>
      </c>
      <c r="P135">
        <f>Transactions[[#This Row],[Unit cost]]*Transactions[[#This Row],[Quantity]]</f>
        <v>275</v>
      </c>
      <c r="Q135">
        <v>25</v>
      </c>
      <c r="R135">
        <f>Transactions[[#This Row],[Selling price]]-Transactions[[#This Row],[Unit cost]]</f>
        <v>9</v>
      </c>
      <c r="S135">
        <v>11</v>
      </c>
      <c r="T135">
        <v>34</v>
      </c>
      <c r="U135">
        <f>(Transactions[[#This Row],[Revenue]]-Transactions[[#This Row],[Expenses]])/Transactions[[#This Row],[Revenue]]</f>
        <v>0.26470588235294118</v>
      </c>
      <c r="V135">
        <f>Transactions[[#This Row],[Quantity]]*Transactions[[#This Row],[Selling price]]</f>
        <v>374</v>
      </c>
      <c r="W135" s="2">
        <v>0.16604003444712784</v>
      </c>
    </row>
    <row r="136" spans="1:23" x14ac:dyDescent="0.25">
      <c r="A136">
        <v>129</v>
      </c>
      <c r="B136" t="s">
        <v>511</v>
      </c>
      <c r="C136" s="1">
        <v>43225</v>
      </c>
      <c r="D136" s="1">
        <v>43232</v>
      </c>
      <c r="E136" t="s">
        <v>38</v>
      </c>
      <c r="F136" t="s">
        <v>182</v>
      </c>
      <c r="G136" t="s">
        <v>183</v>
      </c>
      <c r="H136" t="s">
        <v>155</v>
      </c>
      <c r="I136" t="s">
        <v>184</v>
      </c>
      <c r="J136" t="s">
        <v>43</v>
      </c>
      <c r="K136" t="s">
        <v>185</v>
      </c>
      <c r="L136" t="s">
        <v>512</v>
      </c>
      <c r="M136" t="s">
        <v>46</v>
      </c>
      <c r="N136" t="s">
        <v>425</v>
      </c>
      <c r="O136" t="s">
        <v>513</v>
      </c>
      <c r="P136">
        <f>Transactions[[#This Row],[Unit cost]]*Transactions[[#This Row],[Quantity]]</f>
        <v>7540</v>
      </c>
      <c r="Q136">
        <v>3770</v>
      </c>
      <c r="R136">
        <f>Transactions[[#This Row],[Selling price]]-Transactions[[#This Row],[Unit cost]]</f>
        <v>1434</v>
      </c>
      <c r="S136">
        <v>2</v>
      </c>
      <c r="T136">
        <v>5204</v>
      </c>
      <c r="U136">
        <f>(Transactions[[#This Row],[Revenue]]-Transactions[[#This Row],[Expenses]])/Transactions[[#This Row],[Revenue]]</f>
        <v>0.27555726364335126</v>
      </c>
      <c r="V136">
        <f>Transactions[[#This Row],[Quantity]]*Transactions[[#This Row],[Selling price]]</f>
        <v>10408</v>
      </c>
      <c r="W136" s="2">
        <v>1.6325216402356412E-2</v>
      </c>
    </row>
    <row r="137" spans="1:23" x14ac:dyDescent="0.25">
      <c r="A137">
        <v>139</v>
      </c>
      <c r="B137" t="s">
        <v>541</v>
      </c>
      <c r="C137" s="1">
        <v>43234</v>
      </c>
      <c r="D137" s="1">
        <v>43234</v>
      </c>
      <c r="E137" t="s">
        <v>81</v>
      </c>
      <c r="F137" t="s">
        <v>189</v>
      </c>
      <c r="G137" t="s">
        <v>190</v>
      </c>
      <c r="H137" t="s">
        <v>155</v>
      </c>
      <c r="I137" t="s">
        <v>191</v>
      </c>
      <c r="J137" t="s">
        <v>43</v>
      </c>
      <c r="K137" t="s">
        <v>128</v>
      </c>
      <c r="L137" t="s">
        <v>542</v>
      </c>
      <c r="M137" t="s">
        <v>46</v>
      </c>
      <c r="N137" t="s">
        <v>524</v>
      </c>
      <c r="O137" t="s">
        <v>543</v>
      </c>
      <c r="P137">
        <f>Transactions[[#This Row],[Unit cost]]*Transactions[[#This Row],[Quantity]]</f>
        <v>2235</v>
      </c>
      <c r="Q137">
        <v>447</v>
      </c>
      <c r="R137">
        <f>Transactions[[#This Row],[Selling price]]-Transactions[[#This Row],[Unit cost]]</f>
        <v>117</v>
      </c>
      <c r="S137">
        <v>5</v>
      </c>
      <c r="T137">
        <v>564</v>
      </c>
      <c r="U137">
        <f>(Transactions[[#This Row],[Revenue]]-Transactions[[#This Row],[Expenses]])/Transactions[[#This Row],[Revenue]]</f>
        <v>0.20744680851063829</v>
      </c>
      <c r="V137">
        <f>Transactions[[#This Row],[Quantity]]*Transactions[[#This Row],[Selling price]]</f>
        <v>2820</v>
      </c>
      <c r="W137" s="2">
        <v>0.13</v>
      </c>
    </row>
    <row r="138" spans="1:23" x14ac:dyDescent="0.25">
      <c r="A138">
        <v>138</v>
      </c>
      <c r="B138" t="s">
        <v>538</v>
      </c>
      <c r="C138" s="1">
        <v>43233</v>
      </c>
      <c r="D138" s="1">
        <v>43235</v>
      </c>
      <c r="E138" t="s">
        <v>81</v>
      </c>
      <c r="F138" t="s">
        <v>117</v>
      </c>
      <c r="G138" t="s">
        <v>118</v>
      </c>
      <c r="H138" t="s">
        <v>41</v>
      </c>
      <c r="I138" t="s">
        <v>119</v>
      </c>
      <c r="J138" t="s">
        <v>43</v>
      </c>
      <c r="K138" t="s">
        <v>120</v>
      </c>
      <c r="L138" t="s">
        <v>539</v>
      </c>
      <c r="M138" t="s">
        <v>46</v>
      </c>
      <c r="N138" t="s">
        <v>524</v>
      </c>
      <c r="O138" t="s">
        <v>540</v>
      </c>
      <c r="P138">
        <f>Transactions[[#This Row],[Unit cost]]*Transactions[[#This Row],[Quantity]]</f>
        <v>312</v>
      </c>
      <c r="Q138">
        <v>312</v>
      </c>
      <c r="R138">
        <f>Transactions[[#This Row],[Selling price]]-Transactions[[#This Row],[Unit cost]]</f>
        <v>123</v>
      </c>
      <c r="S138">
        <v>1</v>
      </c>
      <c r="T138">
        <v>435</v>
      </c>
      <c r="U138">
        <f>(Transactions[[#This Row],[Revenue]]-Transactions[[#This Row],[Expenses]])/Transactions[[#This Row],[Revenue]]</f>
        <v>0.28275862068965518</v>
      </c>
      <c r="V138">
        <f>Transactions[[#This Row],[Quantity]]*Transactions[[#This Row],[Selling price]]</f>
        <v>435</v>
      </c>
      <c r="W138" s="2">
        <v>3.2894528306425239E-2</v>
      </c>
    </row>
    <row r="139" spans="1:23" x14ac:dyDescent="0.25">
      <c r="A139">
        <v>137</v>
      </c>
      <c r="B139" t="s">
        <v>535</v>
      </c>
      <c r="C139" s="1">
        <v>43233</v>
      </c>
      <c r="D139" s="1">
        <v>43236</v>
      </c>
      <c r="E139" t="s">
        <v>50</v>
      </c>
      <c r="F139" t="s">
        <v>75</v>
      </c>
      <c r="G139" t="s">
        <v>76</v>
      </c>
      <c r="H139" t="s">
        <v>41</v>
      </c>
      <c r="I139" t="s">
        <v>77</v>
      </c>
      <c r="J139" t="s">
        <v>43</v>
      </c>
      <c r="K139" t="s">
        <v>54</v>
      </c>
      <c r="L139" t="s">
        <v>536</v>
      </c>
      <c r="M139" t="s">
        <v>63</v>
      </c>
      <c r="N139" t="s">
        <v>520</v>
      </c>
      <c r="O139" t="s">
        <v>537</v>
      </c>
      <c r="P139">
        <f>Transactions[[#This Row],[Unit cost]]*Transactions[[#This Row],[Quantity]]</f>
        <v>3300</v>
      </c>
      <c r="Q139">
        <v>1100</v>
      </c>
      <c r="R139">
        <f>Transactions[[#This Row],[Selling price]]-Transactions[[#This Row],[Unit cost]]</f>
        <v>200</v>
      </c>
      <c r="S139">
        <v>3</v>
      </c>
      <c r="T139">
        <v>1300</v>
      </c>
      <c r="U139">
        <f>(Transactions[[#This Row],[Revenue]]-Transactions[[#This Row],[Expenses]])/Transactions[[#This Row],[Revenue]]</f>
        <v>0.15384615384615385</v>
      </c>
      <c r="V139">
        <f>Transactions[[#This Row],[Quantity]]*Transactions[[#This Row],[Selling price]]</f>
        <v>3900</v>
      </c>
      <c r="W139" s="2">
        <v>0.05</v>
      </c>
    </row>
    <row r="140" spans="1:23" x14ac:dyDescent="0.25">
      <c r="A140">
        <v>140</v>
      </c>
      <c r="B140" t="s">
        <v>544</v>
      </c>
      <c r="C140" s="1">
        <v>43239</v>
      </c>
      <c r="D140" s="1">
        <v>43239</v>
      </c>
      <c r="E140" t="s">
        <v>81</v>
      </c>
      <c r="F140" t="s">
        <v>75</v>
      </c>
      <c r="G140" t="s">
        <v>76</v>
      </c>
      <c r="H140" t="s">
        <v>41</v>
      </c>
      <c r="I140" t="s">
        <v>77</v>
      </c>
      <c r="J140" t="s">
        <v>43</v>
      </c>
      <c r="K140" t="s">
        <v>54</v>
      </c>
      <c r="L140" t="s">
        <v>545</v>
      </c>
      <c r="M140" t="s">
        <v>63</v>
      </c>
      <c r="N140" t="s">
        <v>546</v>
      </c>
      <c r="O140" t="s">
        <v>547</v>
      </c>
      <c r="P140">
        <f>Transactions[[#This Row],[Unit cost]]*Transactions[[#This Row],[Quantity]]</f>
        <v>62</v>
      </c>
      <c r="Q140">
        <v>31</v>
      </c>
      <c r="R140">
        <f>Transactions[[#This Row],[Selling price]]-Transactions[[#This Row],[Unit cost]]</f>
        <v>13</v>
      </c>
      <c r="S140">
        <v>2</v>
      </c>
      <c r="T140">
        <v>44</v>
      </c>
      <c r="U140">
        <f>(Transactions[[#This Row],[Revenue]]-Transactions[[#This Row],[Expenses]])/Transactions[[#This Row],[Revenue]]</f>
        <v>0.29545454545454547</v>
      </c>
      <c r="V140">
        <f>Transactions[[#This Row],[Quantity]]*Transactions[[#This Row],[Selling price]]</f>
        <v>88</v>
      </c>
      <c r="W140" s="2">
        <v>5.8394355407166129E-2</v>
      </c>
    </row>
    <row r="141" spans="1:23" x14ac:dyDescent="0.25">
      <c r="A141">
        <v>141</v>
      </c>
      <c r="B141" t="s">
        <v>548</v>
      </c>
      <c r="C141" s="1">
        <v>43241</v>
      </c>
      <c r="D141" s="1">
        <v>43242</v>
      </c>
      <c r="E141" t="s">
        <v>81</v>
      </c>
      <c r="F141" t="s">
        <v>101</v>
      </c>
      <c r="G141" t="s">
        <v>102</v>
      </c>
      <c r="H141" t="s">
        <v>41</v>
      </c>
      <c r="I141" t="s">
        <v>103</v>
      </c>
      <c r="J141" t="s">
        <v>43</v>
      </c>
      <c r="K141" t="s">
        <v>104</v>
      </c>
      <c r="L141" t="s">
        <v>549</v>
      </c>
      <c r="M141" t="s">
        <v>46</v>
      </c>
      <c r="N141" t="s">
        <v>524</v>
      </c>
      <c r="O141" t="s">
        <v>550</v>
      </c>
      <c r="P141">
        <f>Transactions[[#This Row],[Unit cost]]*Transactions[[#This Row],[Quantity]]</f>
        <v>720</v>
      </c>
      <c r="Q141">
        <v>90</v>
      </c>
      <c r="R141">
        <f>Transactions[[#This Row],[Selling price]]-Transactions[[#This Row],[Unit cost]]</f>
        <v>20</v>
      </c>
      <c r="S141">
        <v>8</v>
      </c>
      <c r="T141">
        <v>110</v>
      </c>
      <c r="U141">
        <f>(Transactions[[#This Row],[Revenue]]-Transactions[[#This Row],[Expenses]])/Transactions[[#This Row],[Revenue]]</f>
        <v>0.18181818181818182</v>
      </c>
      <c r="V141">
        <f>Transactions[[#This Row],[Quantity]]*Transactions[[#This Row],[Selling price]]</f>
        <v>880</v>
      </c>
      <c r="W141" s="2">
        <v>0.1</v>
      </c>
    </row>
    <row r="142" spans="1:23" x14ac:dyDescent="0.25">
      <c r="A142">
        <v>142</v>
      </c>
      <c r="B142" t="s">
        <v>551</v>
      </c>
      <c r="C142" s="1">
        <v>43241</v>
      </c>
      <c r="D142" s="1">
        <v>43242</v>
      </c>
      <c r="E142" t="s">
        <v>124</v>
      </c>
      <c r="F142" t="s">
        <v>397</v>
      </c>
      <c r="G142" t="s">
        <v>398</v>
      </c>
      <c r="H142" t="s">
        <v>155</v>
      </c>
      <c r="I142" t="s">
        <v>103</v>
      </c>
      <c r="J142" t="s">
        <v>43</v>
      </c>
      <c r="K142" t="s">
        <v>104</v>
      </c>
      <c r="L142" t="s">
        <v>552</v>
      </c>
      <c r="M142" t="s">
        <v>46</v>
      </c>
      <c r="N142" t="s">
        <v>524</v>
      </c>
      <c r="O142" t="s">
        <v>553</v>
      </c>
      <c r="P142">
        <f>Transactions[[#This Row],[Unit cost]]*Transactions[[#This Row],[Quantity]]</f>
        <v>1170</v>
      </c>
      <c r="Q142">
        <v>90</v>
      </c>
      <c r="R142">
        <f>Transactions[[#This Row],[Selling price]]-Transactions[[#This Row],[Unit cost]]</f>
        <v>39</v>
      </c>
      <c r="S142">
        <v>13</v>
      </c>
      <c r="T142">
        <v>129</v>
      </c>
      <c r="U142">
        <f>(Transactions[[#This Row],[Revenue]]-Transactions[[#This Row],[Expenses]])/Transactions[[#This Row],[Revenue]]</f>
        <v>0.30232558139534882</v>
      </c>
      <c r="V142">
        <f>Transactions[[#This Row],[Quantity]]*Transactions[[#This Row],[Selling price]]</f>
        <v>1677</v>
      </c>
      <c r="W142" s="2">
        <v>2.6065890895277336E-2</v>
      </c>
    </row>
    <row r="143" spans="1:23" x14ac:dyDescent="0.25">
      <c r="A143">
        <v>144</v>
      </c>
      <c r="B143" t="s">
        <v>557</v>
      </c>
      <c r="C143" s="1">
        <v>43242</v>
      </c>
      <c r="D143" s="1">
        <v>43247</v>
      </c>
      <c r="E143" t="s">
        <v>38</v>
      </c>
      <c r="F143" t="s">
        <v>101</v>
      </c>
      <c r="G143" t="s">
        <v>102</v>
      </c>
      <c r="H143" t="s">
        <v>41</v>
      </c>
      <c r="I143" t="s">
        <v>103</v>
      </c>
      <c r="J143" t="s">
        <v>43</v>
      </c>
      <c r="K143" t="s">
        <v>104</v>
      </c>
      <c r="L143" t="s">
        <v>558</v>
      </c>
      <c r="M143" t="s">
        <v>63</v>
      </c>
      <c r="N143" t="s">
        <v>546</v>
      </c>
      <c r="O143" t="s">
        <v>559</v>
      </c>
      <c r="P143">
        <f>Transactions[[#This Row],[Unit cost]]*Transactions[[#This Row],[Quantity]]</f>
        <v>98</v>
      </c>
      <c r="Q143">
        <v>49</v>
      </c>
      <c r="R143">
        <f>Transactions[[#This Row],[Selling price]]-Transactions[[#This Row],[Unit cost]]</f>
        <v>25</v>
      </c>
      <c r="S143">
        <v>2</v>
      </c>
      <c r="T143">
        <v>74</v>
      </c>
      <c r="U143">
        <f>(Transactions[[#This Row],[Revenue]]-Transactions[[#This Row],[Expenses]])/Transactions[[#This Row],[Revenue]]</f>
        <v>0.33783783783783783</v>
      </c>
      <c r="V143">
        <f>Transactions[[#This Row],[Quantity]]*Transactions[[#This Row],[Selling price]]</f>
        <v>148</v>
      </c>
      <c r="W143" s="2">
        <v>7.2907433339597913E-2</v>
      </c>
    </row>
    <row r="144" spans="1:23" x14ac:dyDescent="0.25">
      <c r="A144">
        <v>143</v>
      </c>
      <c r="B144" t="s">
        <v>554</v>
      </c>
      <c r="C144" s="1">
        <v>43242</v>
      </c>
      <c r="D144" s="1">
        <v>43249</v>
      </c>
      <c r="E144" t="s">
        <v>38</v>
      </c>
      <c r="F144" t="s">
        <v>168</v>
      </c>
      <c r="G144" t="s">
        <v>169</v>
      </c>
      <c r="H144" t="s">
        <v>155</v>
      </c>
      <c r="I144" t="s">
        <v>77</v>
      </c>
      <c r="J144" t="s">
        <v>43</v>
      </c>
      <c r="K144" t="s">
        <v>54</v>
      </c>
      <c r="L144" t="s">
        <v>555</v>
      </c>
      <c r="M144" t="s">
        <v>46</v>
      </c>
      <c r="N144" t="s">
        <v>524</v>
      </c>
      <c r="O144" t="s">
        <v>556</v>
      </c>
      <c r="P144">
        <f>Transactions[[#This Row],[Unit cost]]*Transactions[[#This Row],[Quantity]]</f>
        <v>1179</v>
      </c>
      <c r="Q144">
        <v>393</v>
      </c>
      <c r="R144">
        <f>Transactions[[#This Row],[Selling price]]-Transactions[[#This Row],[Unit cost]]</f>
        <v>106</v>
      </c>
      <c r="S144">
        <v>3</v>
      </c>
      <c r="T144">
        <v>499</v>
      </c>
      <c r="U144">
        <f>(Transactions[[#This Row],[Revenue]]-Transactions[[#This Row],[Expenses]])/Transactions[[#This Row],[Revenue]]</f>
        <v>0.21242484969939879</v>
      </c>
      <c r="V144">
        <f>Transactions[[#This Row],[Quantity]]*Transactions[[#This Row],[Selling price]]</f>
        <v>1497</v>
      </c>
      <c r="W144" s="2">
        <v>0.08</v>
      </c>
    </row>
    <row r="145" spans="1:23" x14ac:dyDescent="0.25">
      <c r="A145">
        <v>148</v>
      </c>
      <c r="B145" t="s">
        <v>569</v>
      </c>
      <c r="C145" s="1">
        <v>43252</v>
      </c>
      <c r="D145" s="1">
        <v>43255</v>
      </c>
      <c r="E145" t="s">
        <v>50</v>
      </c>
      <c r="F145" t="s">
        <v>39</v>
      </c>
      <c r="G145" t="s">
        <v>40</v>
      </c>
      <c r="H145" t="s">
        <v>41</v>
      </c>
      <c r="I145" t="s">
        <v>42</v>
      </c>
      <c r="J145" t="s">
        <v>43</v>
      </c>
      <c r="K145" t="s">
        <v>44</v>
      </c>
      <c r="L145" t="s">
        <v>570</v>
      </c>
      <c r="M145" t="s">
        <v>63</v>
      </c>
      <c r="N145" t="s">
        <v>546</v>
      </c>
      <c r="O145" t="s">
        <v>571</v>
      </c>
      <c r="P145">
        <f>Transactions[[#This Row],[Unit cost]]*Transactions[[#This Row],[Quantity]]</f>
        <v>64</v>
      </c>
      <c r="Q145">
        <v>32</v>
      </c>
      <c r="R145">
        <f>Transactions[[#This Row],[Selling price]]-Transactions[[#This Row],[Unit cost]]</f>
        <v>13</v>
      </c>
      <c r="S145">
        <v>2</v>
      </c>
      <c r="T145">
        <v>45</v>
      </c>
      <c r="U145">
        <f>(Transactions[[#This Row],[Revenue]]-Transactions[[#This Row],[Expenses]])/Transactions[[#This Row],[Revenue]]</f>
        <v>0.28888888888888886</v>
      </c>
      <c r="V145">
        <f>Transactions[[#This Row],[Quantity]]*Transactions[[#This Row],[Selling price]]</f>
        <v>90</v>
      </c>
      <c r="W145" s="2">
        <v>7.341462542589168E-2</v>
      </c>
    </row>
    <row r="146" spans="1:23" x14ac:dyDescent="0.25">
      <c r="A146">
        <v>149</v>
      </c>
      <c r="B146" t="s">
        <v>572</v>
      </c>
      <c r="C146" s="1">
        <v>43252</v>
      </c>
      <c r="D146" s="1">
        <v>43255</v>
      </c>
      <c r="E146" t="s">
        <v>50</v>
      </c>
      <c r="F146" t="s">
        <v>168</v>
      </c>
      <c r="G146" t="s">
        <v>169</v>
      </c>
      <c r="H146" t="s">
        <v>155</v>
      </c>
      <c r="I146" t="s">
        <v>77</v>
      </c>
      <c r="J146" t="s">
        <v>43</v>
      </c>
      <c r="K146" t="s">
        <v>54</v>
      </c>
      <c r="L146" t="s">
        <v>573</v>
      </c>
      <c r="M146" t="s">
        <v>63</v>
      </c>
      <c r="N146" t="s">
        <v>546</v>
      </c>
      <c r="O146" t="s">
        <v>574</v>
      </c>
      <c r="P146">
        <f>Transactions[[#This Row],[Unit cost]]*Transactions[[#This Row],[Quantity]]</f>
        <v>627</v>
      </c>
      <c r="Q146">
        <v>57</v>
      </c>
      <c r="R146">
        <f>Transactions[[#This Row],[Selling price]]-Transactions[[#This Row],[Unit cost]]</f>
        <v>26</v>
      </c>
      <c r="S146">
        <v>11</v>
      </c>
      <c r="T146">
        <v>83</v>
      </c>
      <c r="U146">
        <f>(Transactions[[#This Row],[Revenue]]-Transactions[[#This Row],[Expenses]])/Transactions[[#This Row],[Revenue]]</f>
        <v>0.31325301204819278</v>
      </c>
      <c r="V146">
        <f>Transactions[[#This Row],[Quantity]]*Transactions[[#This Row],[Selling price]]</f>
        <v>913</v>
      </c>
      <c r="W146" s="2">
        <v>8.9173023545828622E-2</v>
      </c>
    </row>
    <row r="147" spans="1:23" x14ac:dyDescent="0.25">
      <c r="A147">
        <v>145</v>
      </c>
      <c r="B147" t="s">
        <v>560</v>
      </c>
      <c r="C147" s="1">
        <v>43250</v>
      </c>
      <c r="D147" s="1">
        <v>43256</v>
      </c>
      <c r="E147" t="s">
        <v>38</v>
      </c>
      <c r="F147" t="s">
        <v>132</v>
      </c>
      <c r="G147" t="s">
        <v>133</v>
      </c>
      <c r="H147" t="s">
        <v>41</v>
      </c>
      <c r="I147" t="s">
        <v>134</v>
      </c>
      <c r="J147" t="s">
        <v>43</v>
      </c>
      <c r="K147" t="s">
        <v>71</v>
      </c>
      <c r="L147" t="s">
        <v>561</v>
      </c>
      <c r="M147" t="s">
        <v>63</v>
      </c>
      <c r="N147" t="s">
        <v>546</v>
      </c>
      <c r="O147" t="s">
        <v>562</v>
      </c>
      <c r="P147">
        <f>Transactions[[#This Row],[Unit cost]]*Transactions[[#This Row],[Quantity]]</f>
        <v>504</v>
      </c>
      <c r="Q147">
        <v>42</v>
      </c>
      <c r="R147">
        <f>Transactions[[#This Row],[Selling price]]-Transactions[[#This Row],[Unit cost]]</f>
        <v>15</v>
      </c>
      <c r="S147">
        <v>12</v>
      </c>
      <c r="T147">
        <v>57</v>
      </c>
      <c r="U147">
        <f>(Transactions[[#This Row],[Revenue]]-Transactions[[#This Row],[Expenses]])/Transactions[[#This Row],[Revenue]]</f>
        <v>0.26315789473684209</v>
      </c>
      <c r="V147">
        <f>Transactions[[#This Row],[Quantity]]*Transactions[[#This Row],[Selling price]]</f>
        <v>684</v>
      </c>
      <c r="W147" s="2">
        <v>3.904032469024666E-2</v>
      </c>
    </row>
    <row r="148" spans="1:23" x14ac:dyDescent="0.25">
      <c r="A148">
        <v>146</v>
      </c>
      <c r="B148" t="s">
        <v>563</v>
      </c>
      <c r="C148" s="1">
        <v>43251</v>
      </c>
      <c r="D148" s="1">
        <v>43256</v>
      </c>
      <c r="E148" t="s">
        <v>38</v>
      </c>
      <c r="F148" t="s">
        <v>111</v>
      </c>
      <c r="G148" t="s">
        <v>112</v>
      </c>
      <c r="H148" t="s">
        <v>41</v>
      </c>
      <c r="I148" t="s">
        <v>113</v>
      </c>
      <c r="J148" t="s">
        <v>43</v>
      </c>
      <c r="K148" t="s">
        <v>71</v>
      </c>
      <c r="L148" t="s">
        <v>564</v>
      </c>
      <c r="M148" t="s">
        <v>63</v>
      </c>
      <c r="N148" t="s">
        <v>546</v>
      </c>
      <c r="O148" t="s">
        <v>565</v>
      </c>
      <c r="P148">
        <f>Transactions[[#This Row],[Unit cost]]*Transactions[[#This Row],[Quantity]]</f>
        <v>420</v>
      </c>
      <c r="Q148">
        <v>28</v>
      </c>
      <c r="R148">
        <f>Transactions[[#This Row],[Selling price]]-Transactions[[#This Row],[Unit cost]]</f>
        <v>10</v>
      </c>
      <c r="S148">
        <v>15</v>
      </c>
      <c r="T148">
        <v>38</v>
      </c>
      <c r="U148">
        <f>(Transactions[[#This Row],[Revenue]]-Transactions[[#This Row],[Expenses]])/Transactions[[#This Row],[Revenue]]</f>
        <v>0.26315789473684209</v>
      </c>
      <c r="V148">
        <f>Transactions[[#This Row],[Quantity]]*Transactions[[#This Row],[Selling price]]</f>
        <v>570</v>
      </c>
      <c r="W148" s="2">
        <v>4.7414327833935961E-2</v>
      </c>
    </row>
    <row r="149" spans="1:23" x14ac:dyDescent="0.25">
      <c r="A149">
        <v>151</v>
      </c>
      <c r="B149" t="s">
        <v>578</v>
      </c>
      <c r="C149" s="1">
        <v>43253</v>
      </c>
      <c r="D149" s="1">
        <v>43256</v>
      </c>
      <c r="E149" t="s">
        <v>50</v>
      </c>
      <c r="F149" t="s">
        <v>189</v>
      </c>
      <c r="G149" t="s">
        <v>190</v>
      </c>
      <c r="H149" t="s">
        <v>155</v>
      </c>
      <c r="I149" t="s">
        <v>191</v>
      </c>
      <c r="J149" t="s">
        <v>43</v>
      </c>
      <c r="K149" t="s">
        <v>128</v>
      </c>
      <c r="L149" t="s">
        <v>579</v>
      </c>
      <c r="M149" t="s">
        <v>63</v>
      </c>
      <c r="N149" t="s">
        <v>546</v>
      </c>
      <c r="O149" t="s">
        <v>580</v>
      </c>
      <c r="P149">
        <f>Transactions[[#This Row],[Unit cost]]*Transactions[[#This Row],[Quantity]]</f>
        <v>320</v>
      </c>
      <c r="Q149">
        <v>32</v>
      </c>
      <c r="R149">
        <f>Transactions[[#This Row],[Selling price]]-Transactions[[#This Row],[Unit cost]]</f>
        <v>7</v>
      </c>
      <c r="S149">
        <v>10</v>
      </c>
      <c r="T149">
        <v>39</v>
      </c>
      <c r="U149">
        <f>(Transactions[[#This Row],[Revenue]]-Transactions[[#This Row],[Expenses]])/Transactions[[#This Row],[Revenue]]</f>
        <v>0.17948717948717949</v>
      </c>
      <c r="V149">
        <f>Transactions[[#This Row],[Quantity]]*Transactions[[#This Row],[Selling price]]</f>
        <v>390</v>
      </c>
      <c r="W149" s="2">
        <v>7.0000000000000007E-2</v>
      </c>
    </row>
    <row r="150" spans="1:23" x14ac:dyDescent="0.25">
      <c r="A150">
        <v>152</v>
      </c>
      <c r="B150" t="s">
        <v>581</v>
      </c>
      <c r="C150" s="1">
        <v>43253</v>
      </c>
      <c r="D150" s="1">
        <v>43256</v>
      </c>
      <c r="E150" t="s">
        <v>50</v>
      </c>
      <c r="F150" t="s">
        <v>230</v>
      </c>
      <c r="G150" t="s">
        <v>231</v>
      </c>
      <c r="H150" t="s">
        <v>155</v>
      </c>
      <c r="I150" t="s">
        <v>232</v>
      </c>
      <c r="J150" t="s">
        <v>43</v>
      </c>
      <c r="K150" t="s">
        <v>128</v>
      </c>
      <c r="L150" t="s">
        <v>582</v>
      </c>
      <c r="M150" t="s">
        <v>46</v>
      </c>
      <c r="N150" t="s">
        <v>524</v>
      </c>
      <c r="O150" t="s">
        <v>583</v>
      </c>
      <c r="P150">
        <f>Transactions[[#This Row],[Unit cost]]*Transactions[[#This Row],[Quantity]]</f>
        <v>1113</v>
      </c>
      <c r="Q150">
        <v>371</v>
      </c>
      <c r="R150">
        <f>Transactions[[#This Row],[Selling price]]-Transactions[[#This Row],[Unit cost]]</f>
        <v>117</v>
      </c>
      <c r="S150">
        <v>3</v>
      </c>
      <c r="T150">
        <v>488</v>
      </c>
      <c r="U150">
        <f>(Transactions[[#This Row],[Revenue]]-Transactions[[#This Row],[Expenses]])/Transactions[[#This Row],[Revenue]]</f>
        <v>0.23975409836065573</v>
      </c>
      <c r="V150">
        <f>Transactions[[#This Row],[Quantity]]*Transactions[[#This Row],[Selling price]]</f>
        <v>1464</v>
      </c>
      <c r="W150" s="2">
        <v>0</v>
      </c>
    </row>
    <row r="151" spans="1:23" x14ac:dyDescent="0.25">
      <c r="A151">
        <v>150</v>
      </c>
      <c r="B151" t="s">
        <v>575</v>
      </c>
      <c r="C151" s="1">
        <v>43253</v>
      </c>
      <c r="D151" s="1">
        <v>43256</v>
      </c>
      <c r="E151" t="s">
        <v>50</v>
      </c>
      <c r="F151" t="s">
        <v>60</v>
      </c>
      <c r="G151" t="s">
        <v>61</v>
      </c>
      <c r="H151" t="s">
        <v>41</v>
      </c>
      <c r="I151" t="s">
        <v>42</v>
      </c>
      <c r="J151" t="s">
        <v>43</v>
      </c>
      <c r="K151" t="s">
        <v>44</v>
      </c>
      <c r="L151" t="s">
        <v>576</v>
      </c>
      <c r="M151" t="s">
        <v>63</v>
      </c>
      <c r="N151" t="s">
        <v>546</v>
      </c>
      <c r="O151" t="s">
        <v>577</v>
      </c>
      <c r="P151">
        <f>Transactions[[#This Row],[Unit cost]]*Transactions[[#This Row],[Quantity]]</f>
        <v>380</v>
      </c>
      <c r="Q151">
        <v>38</v>
      </c>
      <c r="R151">
        <f>Transactions[[#This Row],[Selling price]]-Transactions[[#This Row],[Unit cost]]</f>
        <v>18</v>
      </c>
      <c r="S151">
        <v>10</v>
      </c>
      <c r="T151">
        <v>56</v>
      </c>
      <c r="U151">
        <f>(Transactions[[#This Row],[Revenue]]-Transactions[[#This Row],[Expenses]])/Transactions[[#This Row],[Revenue]]</f>
        <v>0.32142857142857145</v>
      </c>
      <c r="V151">
        <f>Transactions[[#This Row],[Quantity]]*Transactions[[#This Row],[Selling price]]</f>
        <v>560</v>
      </c>
      <c r="W151" s="2">
        <v>0.13135012008498465</v>
      </c>
    </row>
    <row r="152" spans="1:23" x14ac:dyDescent="0.25">
      <c r="A152">
        <v>147</v>
      </c>
      <c r="B152" t="s">
        <v>566</v>
      </c>
      <c r="C152" s="1">
        <v>43251</v>
      </c>
      <c r="D152" s="1">
        <v>43258</v>
      </c>
      <c r="E152" t="s">
        <v>38</v>
      </c>
      <c r="F152" t="s">
        <v>272</v>
      </c>
      <c r="G152" t="s">
        <v>273</v>
      </c>
      <c r="H152" t="s">
        <v>155</v>
      </c>
      <c r="I152" t="s">
        <v>274</v>
      </c>
      <c r="J152" t="s">
        <v>43</v>
      </c>
      <c r="K152" t="s">
        <v>44</v>
      </c>
      <c r="L152" t="s">
        <v>567</v>
      </c>
      <c r="M152" t="s">
        <v>46</v>
      </c>
      <c r="N152" t="s">
        <v>524</v>
      </c>
      <c r="O152" t="s">
        <v>568</v>
      </c>
      <c r="P152">
        <f>Transactions[[#This Row],[Unit cost]]*Transactions[[#This Row],[Quantity]]</f>
        <v>8148</v>
      </c>
      <c r="Q152">
        <v>582</v>
      </c>
      <c r="R152">
        <f>Transactions[[#This Row],[Selling price]]-Transactions[[#This Row],[Unit cost]]</f>
        <v>112</v>
      </c>
      <c r="S152">
        <v>14</v>
      </c>
      <c r="T152">
        <v>694</v>
      </c>
      <c r="U152">
        <f>(Transactions[[#This Row],[Revenue]]-Transactions[[#This Row],[Expenses]])/Transactions[[#This Row],[Revenue]]</f>
        <v>0.16138328530259366</v>
      </c>
      <c r="V152">
        <f>Transactions[[#This Row],[Quantity]]*Transactions[[#This Row],[Selling price]]</f>
        <v>9716</v>
      </c>
      <c r="W152" s="2">
        <v>0</v>
      </c>
    </row>
    <row r="153" spans="1:23" x14ac:dyDescent="0.25">
      <c r="A153">
        <v>153</v>
      </c>
      <c r="B153" t="s">
        <v>584</v>
      </c>
      <c r="C153" s="1">
        <v>43257</v>
      </c>
      <c r="D153" s="1">
        <v>43259</v>
      </c>
      <c r="E153" t="s">
        <v>50</v>
      </c>
      <c r="F153" t="s">
        <v>204</v>
      </c>
      <c r="G153" t="s">
        <v>205</v>
      </c>
      <c r="H153" t="s">
        <v>155</v>
      </c>
      <c r="I153" t="s">
        <v>206</v>
      </c>
      <c r="J153" t="s">
        <v>43</v>
      </c>
      <c r="K153" t="s">
        <v>207</v>
      </c>
      <c r="L153" t="s">
        <v>585</v>
      </c>
      <c r="M153" t="s">
        <v>46</v>
      </c>
      <c r="N153" t="s">
        <v>524</v>
      </c>
      <c r="O153" t="s">
        <v>586</v>
      </c>
      <c r="P153">
        <f>Transactions[[#This Row],[Unit cost]]*Transactions[[#This Row],[Quantity]]</f>
        <v>4104</v>
      </c>
      <c r="Q153">
        <v>228</v>
      </c>
      <c r="R153">
        <f>Transactions[[#This Row],[Selling price]]-Transactions[[#This Row],[Unit cost]]</f>
        <v>47</v>
      </c>
      <c r="S153">
        <v>18</v>
      </c>
      <c r="T153">
        <v>275</v>
      </c>
      <c r="U153">
        <f>(Transactions[[#This Row],[Revenue]]-Transactions[[#This Row],[Expenses]])/Transactions[[#This Row],[Revenue]]</f>
        <v>0.1709090909090909</v>
      </c>
      <c r="V153">
        <f>Transactions[[#This Row],[Quantity]]*Transactions[[#This Row],[Selling price]]</f>
        <v>4950</v>
      </c>
      <c r="W153" s="2">
        <v>0.04</v>
      </c>
    </row>
    <row r="154" spans="1:23" x14ac:dyDescent="0.25">
      <c r="A154">
        <v>154</v>
      </c>
      <c r="B154" t="s">
        <v>587</v>
      </c>
      <c r="C154" s="1">
        <v>43257</v>
      </c>
      <c r="D154" s="1">
        <v>43259</v>
      </c>
      <c r="E154" t="s">
        <v>50</v>
      </c>
      <c r="F154" t="s">
        <v>39</v>
      </c>
      <c r="G154" t="s">
        <v>40</v>
      </c>
      <c r="H154" t="s">
        <v>41</v>
      </c>
      <c r="I154" t="s">
        <v>42</v>
      </c>
      <c r="J154" t="s">
        <v>43</v>
      </c>
      <c r="K154" t="s">
        <v>44</v>
      </c>
      <c r="L154" t="s">
        <v>588</v>
      </c>
      <c r="M154" t="s">
        <v>46</v>
      </c>
      <c r="N154" t="s">
        <v>524</v>
      </c>
      <c r="O154" t="s">
        <v>589</v>
      </c>
      <c r="P154">
        <f>Transactions[[#This Row],[Unit cost]]*Transactions[[#This Row],[Quantity]]</f>
        <v>1976</v>
      </c>
      <c r="Q154">
        <v>247</v>
      </c>
      <c r="R154">
        <f>Transactions[[#This Row],[Selling price]]-Transactions[[#This Row],[Unit cost]]</f>
        <v>105</v>
      </c>
      <c r="S154">
        <v>8</v>
      </c>
      <c r="T154">
        <v>352</v>
      </c>
      <c r="U154">
        <f>(Transactions[[#This Row],[Revenue]]-Transactions[[#This Row],[Expenses]])/Transactions[[#This Row],[Revenue]]</f>
        <v>0.29829545454545453</v>
      </c>
      <c r="V154">
        <f>Transactions[[#This Row],[Quantity]]*Transactions[[#This Row],[Selling price]]</f>
        <v>2816</v>
      </c>
      <c r="W154" s="2">
        <v>7.7808285817815778E-2</v>
      </c>
    </row>
    <row r="155" spans="1:23" x14ac:dyDescent="0.25">
      <c r="A155">
        <v>155</v>
      </c>
      <c r="B155" t="s">
        <v>590</v>
      </c>
      <c r="C155" s="1">
        <v>43259</v>
      </c>
      <c r="D155" s="1">
        <v>43262</v>
      </c>
      <c r="E155" t="s">
        <v>50</v>
      </c>
      <c r="F155" t="s">
        <v>254</v>
      </c>
      <c r="G155" t="s">
        <v>255</v>
      </c>
      <c r="H155" t="s">
        <v>155</v>
      </c>
      <c r="I155" t="s">
        <v>256</v>
      </c>
      <c r="J155" t="s">
        <v>43</v>
      </c>
      <c r="K155" t="s">
        <v>185</v>
      </c>
      <c r="L155" t="s">
        <v>591</v>
      </c>
      <c r="M155" t="s">
        <v>63</v>
      </c>
      <c r="N155" t="s">
        <v>546</v>
      </c>
      <c r="O155" t="s">
        <v>592</v>
      </c>
      <c r="P155">
        <f>Transactions[[#This Row],[Unit cost]]*Transactions[[#This Row],[Quantity]]</f>
        <v>408</v>
      </c>
      <c r="Q155">
        <v>34</v>
      </c>
      <c r="R155">
        <f>Transactions[[#This Row],[Selling price]]-Transactions[[#This Row],[Unit cost]]</f>
        <v>14</v>
      </c>
      <c r="S155">
        <v>12</v>
      </c>
      <c r="T155">
        <v>48</v>
      </c>
      <c r="U155">
        <f>(Transactions[[#This Row],[Revenue]]-Transactions[[#This Row],[Expenses]])/Transactions[[#This Row],[Revenue]]</f>
        <v>0.29166666666666669</v>
      </c>
      <c r="V155">
        <f>Transactions[[#This Row],[Quantity]]*Transactions[[#This Row],[Selling price]]</f>
        <v>576</v>
      </c>
      <c r="W155" s="2">
        <v>1.1887097642288541E-2</v>
      </c>
    </row>
    <row r="156" spans="1:23" x14ac:dyDescent="0.25">
      <c r="A156">
        <v>156</v>
      </c>
      <c r="B156" t="s">
        <v>593</v>
      </c>
      <c r="C156" s="1">
        <v>43260</v>
      </c>
      <c r="D156" s="1">
        <v>43266</v>
      </c>
      <c r="E156" t="s">
        <v>38</v>
      </c>
      <c r="F156" t="s">
        <v>397</v>
      </c>
      <c r="G156" t="s">
        <v>398</v>
      </c>
      <c r="H156" t="s">
        <v>155</v>
      </c>
      <c r="I156" t="s">
        <v>103</v>
      </c>
      <c r="J156" t="s">
        <v>43</v>
      </c>
      <c r="K156" t="s">
        <v>104</v>
      </c>
      <c r="L156" t="s">
        <v>594</v>
      </c>
      <c r="M156" t="s">
        <v>56</v>
      </c>
      <c r="N156" t="s">
        <v>284</v>
      </c>
      <c r="O156" t="s">
        <v>595</v>
      </c>
      <c r="P156">
        <f>Transactions[[#This Row],[Unit cost]]*Transactions[[#This Row],[Quantity]]</f>
        <v>1262</v>
      </c>
      <c r="Q156">
        <v>631</v>
      </c>
      <c r="R156">
        <f>Transactions[[#This Row],[Selling price]]-Transactions[[#This Row],[Unit cost]]</f>
        <v>172</v>
      </c>
      <c r="S156">
        <v>2</v>
      </c>
      <c r="T156">
        <v>803</v>
      </c>
      <c r="U156">
        <f>(Transactions[[#This Row],[Revenue]]-Transactions[[#This Row],[Expenses]])/Transactions[[#This Row],[Revenue]]</f>
        <v>0.21419676214196762</v>
      </c>
      <c r="V156">
        <f>Transactions[[#This Row],[Quantity]]*Transactions[[#This Row],[Selling price]]</f>
        <v>1606</v>
      </c>
      <c r="W156" s="2">
        <v>0.13</v>
      </c>
    </row>
    <row r="157" spans="1:23" x14ac:dyDescent="0.25">
      <c r="A157">
        <v>157</v>
      </c>
      <c r="B157" t="s">
        <v>596</v>
      </c>
      <c r="C157" s="1">
        <v>43272</v>
      </c>
      <c r="D157" s="1">
        <v>43273</v>
      </c>
      <c r="E157" t="s">
        <v>81</v>
      </c>
      <c r="F157" t="s">
        <v>82</v>
      </c>
      <c r="G157" t="s">
        <v>83</v>
      </c>
      <c r="H157" t="s">
        <v>41</v>
      </c>
      <c r="I157" t="s">
        <v>84</v>
      </c>
      <c r="J157" t="s">
        <v>43</v>
      </c>
      <c r="K157" t="s">
        <v>71</v>
      </c>
      <c r="L157" t="s">
        <v>597</v>
      </c>
      <c r="M157" t="s">
        <v>46</v>
      </c>
      <c r="N157" t="s">
        <v>524</v>
      </c>
      <c r="O157" t="s">
        <v>598</v>
      </c>
      <c r="P157">
        <f>Transactions[[#This Row],[Unit cost]]*Transactions[[#This Row],[Quantity]]</f>
        <v>4780</v>
      </c>
      <c r="Q157">
        <v>478</v>
      </c>
      <c r="R157">
        <f>Transactions[[#This Row],[Selling price]]-Transactions[[#This Row],[Unit cost]]</f>
        <v>202</v>
      </c>
      <c r="S157">
        <v>10</v>
      </c>
      <c r="T157">
        <v>680</v>
      </c>
      <c r="U157">
        <f>(Transactions[[#This Row],[Revenue]]-Transactions[[#This Row],[Expenses]])/Transactions[[#This Row],[Revenue]]</f>
        <v>0.29705882352941176</v>
      </c>
      <c r="V157">
        <f>Transactions[[#This Row],[Quantity]]*Transactions[[#This Row],[Selling price]]</f>
        <v>6800</v>
      </c>
      <c r="W157" s="2">
        <v>8.0129758124560066E-2</v>
      </c>
    </row>
    <row r="158" spans="1:23" x14ac:dyDescent="0.25">
      <c r="A158">
        <v>158</v>
      </c>
      <c r="B158" t="s">
        <v>599</v>
      </c>
      <c r="C158" s="1">
        <v>43272</v>
      </c>
      <c r="D158" s="1">
        <v>43273</v>
      </c>
      <c r="E158" t="s">
        <v>81</v>
      </c>
      <c r="F158" t="s">
        <v>338</v>
      </c>
      <c r="G158" t="s">
        <v>339</v>
      </c>
      <c r="H158" t="s">
        <v>155</v>
      </c>
      <c r="I158" t="s">
        <v>340</v>
      </c>
      <c r="J158" t="s">
        <v>43</v>
      </c>
      <c r="K158" t="s">
        <v>207</v>
      </c>
      <c r="L158" t="s">
        <v>600</v>
      </c>
      <c r="M158" t="s">
        <v>46</v>
      </c>
      <c r="N158" t="s">
        <v>524</v>
      </c>
      <c r="O158" t="s">
        <v>601</v>
      </c>
      <c r="P158">
        <f>Transactions[[#This Row],[Unit cost]]*Transactions[[#This Row],[Quantity]]</f>
        <v>3798</v>
      </c>
      <c r="Q158">
        <v>211</v>
      </c>
      <c r="R158">
        <f>Transactions[[#This Row],[Selling price]]-Transactions[[#This Row],[Unit cost]]</f>
        <v>47</v>
      </c>
      <c r="S158">
        <v>18</v>
      </c>
      <c r="T158">
        <v>258</v>
      </c>
      <c r="U158">
        <f>(Transactions[[#This Row],[Revenue]]-Transactions[[#This Row],[Expenses]])/Transactions[[#This Row],[Revenue]]</f>
        <v>0.18217054263565891</v>
      </c>
      <c r="V158">
        <f>Transactions[[#This Row],[Quantity]]*Transactions[[#This Row],[Selling price]]</f>
        <v>4644</v>
      </c>
      <c r="W158" s="2">
        <v>0.06</v>
      </c>
    </row>
    <row r="159" spans="1:23" x14ac:dyDescent="0.25">
      <c r="A159">
        <v>159</v>
      </c>
      <c r="B159" t="s">
        <v>602</v>
      </c>
      <c r="C159" s="1">
        <v>43272</v>
      </c>
      <c r="D159" s="1">
        <v>43273</v>
      </c>
      <c r="E159" t="s">
        <v>81</v>
      </c>
      <c r="F159" t="s">
        <v>189</v>
      </c>
      <c r="G159" t="s">
        <v>190</v>
      </c>
      <c r="H159" t="s">
        <v>155</v>
      </c>
      <c r="I159" t="s">
        <v>191</v>
      </c>
      <c r="J159" t="s">
        <v>43</v>
      </c>
      <c r="K159" t="s">
        <v>128</v>
      </c>
      <c r="L159" t="s">
        <v>603</v>
      </c>
      <c r="M159" t="s">
        <v>56</v>
      </c>
      <c r="N159" t="s">
        <v>284</v>
      </c>
      <c r="O159" t="s">
        <v>604</v>
      </c>
      <c r="P159">
        <f>Transactions[[#This Row],[Unit cost]]*Transactions[[#This Row],[Quantity]]</f>
        <v>1335</v>
      </c>
      <c r="Q159">
        <v>445</v>
      </c>
      <c r="R159">
        <f>Transactions[[#This Row],[Selling price]]-Transactions[[#This Row],[Unit cost]]</f>
        <v>104</v>
      </c>
      <c r="S159">
        <v>3</v>
      </c>
      <c r="T159">
        <v>549</v>
      </c>
      <c r="U159">
        <f>(Transactions[[#This Row],[Revenue]]-Transactions[[#This Row],[Expenses]])/Transactions[[#This Row],[Revenue]]</f>
        <v>0.18943533697632059</v>
      </c>
      <c r="V159">
        <f>Transactions[[#This Row],[Quantity]]*Transactions[[#This Row],[Selling price]]</f>
        <v>1647</v>
      </c>
      <c r="W159" s="2">
        <v>0.02</v>
      </c>
    </row>
    <row r="160" spans="1:23" x14ac:dyDescent="0.25">
      <c r="A160">
        <v>160</v>
      </c>
      <c r="B160" t="s">
        <v>605</v>
      </c>
      <c r="C160" s="1">
        <v>43282</v>
      </c>
      <c r="D160" s="1">
        <v>43284</v>
      </c>
      <c r="E160" t="s">
        <v>50</v>
      </c>
      <c r="F160" t="s">
        <v>168</v>
      </c>
      <c r="G160" t="s">
        <v>169</v>
      </c>
      <c r="H160" t="s">
        <v>155</v>
      </c>
      <c r="I160" t="s">
        <v>77</v>
      </c>
      <c r="J160" t="s">
        <v>43</v>
      </c>
      <c r="K160" t="s">
        <v>54</v>
      </c>
      <c r="L160" t="s">
        <v>545</v>
      </c>
      <c r="M160" t="s">
        <v>63</v>
      </c>
      <c r="N160" t="s">
        <v>546</v>
      </c>
      <c r="O160" t="s">
        <v>547</v>
      </c>
      <c r="P160">
        <f>Transactions[[#This Row],[Unit cost]]*Transactions[[#This Row],[Quantity]]</f>
        <v>341</v>
      </c>
      <c r="Q160">
        <v>31</v>
      </c>
      <c r="R160">
        <f>Transactions[[#This Row],[Selling price]]-Transactions[[#This Row],[Unit cost]]</f>
        <v>13</v>
      </c>
      <c r="S160">
        <v>11</v>
      </c>
      <c r="T160">
        <v>44</v>
      </c>
      <c r="U160">
        <f>(Transactions[[#This Row],[Revenue]]-Transactions[[#This Row],[Expenses]])/Transactions[[#This Row],[Revenue]]</f>
        <v>0.29545454545454547</v>
      </c>
      <c r="V160">
        <f>Transactions[[#This Row],[Quantity]]*Transactions[[#This Row],[Selling price]]</f>
        <v>484</v>
      </c>
      <c r="W160" s="2">
        <v>8.9173023545828622E-2</v>
      </c>
    </row>
    <row r="161" spans="1:23" x14ac:dyDescent="0.25">
      <c r="A161">
        <v>162</v>
      </c>
      <c r="B161" t="s">
        <v>607</v>
      </c>
      <c r="C161" s="1">
        <v>43283</v>
      </c>
      <c r="D161" s="1">
        <v>43285</v>
      </c>
      <c r="E161" t="s">
        <v>81</v>
      </c>
      <c r="F161" t="s">
        <v>101</v>
      </c>
      <c r="G161" t="s">
        <v>102</v>
      </c>
      <c r="H161" t="s">
        <v>41</v>
      </c>
      <c r="I161" t="s">
        <v>103</v>
      </c>
      <c r="J161" t="s">
        <v>43</v>
      </c>
      <c r="K161" t="s">
        <v>104</v>
      </c>
      <c r="L161" t="s">
        <v>208</v>
      </c>
      <c r="M161" t="s">
        <v>63</v>
      </c>
      <c r="N161" t="s">
        <v>64</v>
      </c>
      <c r="O161" t="s">
        <v>209</v>
      </c>
      <c r="P161">
        <f>Transactions[[#This Row],[Unit cost]]*Transactions[[#This Row],[Quantity]]</f>
        <v>3360</v>
      </c>
      <c r="Q161">
        <v>280</v>
      </c>
      <c r="R161">
        <f>Transactions[[#This Row],[Selling price]]-Transactions[[#This Row],[Unit cost]]</f>
        <v>104</v>
      </c>
      <c r="S161">
        <v>12</v>
      </c>
      <c r="T161">
        <v>384</v>
      </c>
      <c r="U161">
        <f>(Transactions[[#This Row],[Revenue]]-Transactions[[#This Row],[Expenses]])/Transactions[[#This Row],[Revenue]]</f>
        <v>0.27083333333333331</v>
      </c>
      <c r="V161">
        <f>Transactions[[#This Row],[Quantity]]*Transactions[[#This Row],[Selling price]]</f>
        <v>4608</v>
      </c>
      <c r="W161" s="2">
        <v>6.6173226811166913E-2</v>
      </c>
    </row>
    <row r="162" spans="1:23" x14ac:dyDescent="0.25">
      <c r="A162">
        <v>163</v>
      </c>
      <c r="B162" t="s">
        <v>608</v>
      </c>
      <c r="C162" s="1">
        <v>43283</v>
      </c>
      <c r="D162" s="1">
        <v>43285</v>
      </c>
      <c r="E162" t="s">
        <v>50</v>
      </c>
      <c r="F162" t="s">
        <v>189</v>
      </c>
      <c r="G162" t="s">
        <v>190</v>
      </c>
      <c r="H162" t="s">
        <v>155</v>
      </c>
      <c r="I162" t="s">
        <v>191</v>
      </c>
      <c r="J162" t="s">
        <v>43</v>
      </c>
      <c r="K162" t="s">
        <v>128</v>
      </c>
      <c r="L162" t="s">
        <v>406</v>
      </c>
      <c r="M162" t="s">
        <v>46</v>
      </c>
      <c r="N162" t="s">
        <v>378</v>
      </c>
      <c r="O162" t="s">
        <v>407</v>
      </c>
      <c r="P162">
        <f>Transactions[[#This Row],[Unit cost]]*Transactions[[#This Row],[Quantity]]</f>
        <v>1800</v>
      </c>
      <c r="Q162">
        <v>180</v>
      </c>
      <c r="R162">
        <f>Transactions[[#This Row],[Selling price]]-Transactions[[#This Row],[Unit cost]]</f>
        <v>64</v>
      </c>
      <c r="S162">
        <v>10</v>
      </c>
      <c r="T162">
        <v>244</v>
      </c>
      <c r="U162">
        <f>(Transactions[[#This Row],[Revenue]]-Transactions[[#This Row],[Expenses]])/Transactions[[#This Row],[Revenue]]</f>
        <v>0.26229508196721313</v>
      </c>
      <c r="V162">
        <f>Transactions[[#This Row],[Quantity]]*Transactions[[#This Row],[Selling price]]</f>
        <v>2440</v>
      </c>
      <c r="W162" s="2">
        <v>7.0000000000000007E-2</v>
      </c>
    </row>
    <row r="163" spans="1:23" x14ac:dyDescent="0.25">
      <c r="A163">
        <v>164</v>
      </c>
      <c r="B163" t="s">
        <v>609</v>
      </c>
      <c r="C163" s="1">
        <v>43283</v>
      </c>
      <c r="D163" s="1">
        <v>43285</v>
      </c>
      <c r="E163" t="s">
        <v>50</v>
      </c>
      <c r="F163" t="s">
        <v>60</v>
      </c>
      <c r="G163" t="s">
        <v>61</v>
      </c>
      <c r="H163" t="s">
        <v>41</v>
      </c>
      <c r="I163" t="s">
        <v>42</v>
      </c>
      <c r="J163" t="s">
        <v>43</v>
      </c>
      <c r="K163" t="s">
        <v>44</v>
      </c>
      <c r="L163" t="s">
        <v>108</v>
      </c>
      <c r="M163" t="s">
        <v>63</v>
      </c>
      <c r="N163" t="s">
        <v>64</v>
      </c>
      <c r="O163" t="s">
        <v>109</v>
      </c>
      <c r="P163">
        <f>Transactions[[#This Row],[Unit cost]]*Transactions[[#This Row],[Quantity]]</f>
        <v>2600</v>
      </c>
      <c r="Q163">
        <v>260</v>
      </c>
      <c r="R163">
        <f>Transactions[[#This Row],[Selling price]]-Transactions[[#This Row],[Unit cost]]</f>
        <v>113</v>
      </c>
      <c r="S163">
        <v>10</v>
      </c>
      <c r="T163">
        <v>373</v>
      </c>
      <c r="U163">
        <f>(Transactions[[#This Row],[Revenue]]-Transactions[[#This Row],[Expenses]])/Transactions[[#This Row],[Revenue]]</f>
        <v>0.30294906166219837</v>
      </c>
      <c r="V163">
        <f>Transactions[[#This Row],[Quantity]]*Transactions[[#This Row],[Selling price]]</f>
        <v>3730</v>
      </c>
      <c r="W163" s="2">
        <v>0.13135012008498465</v>
      </c>
    </row>
    <row r="164" spans="1:23" x14ac:dyDescent="0.25">
      <c r="A164">
        <v>167</v>
      </c>
      <c r="B164" t="s">
        <v>612</v>
      </c>
      <c r="C164" s="1">
        <v>43285</v>
      </c>
      <c r="D164" s="1">
        <v>43286</v>
      </c>
      <c r="E164" t="s">
        <v>81</v>
      </c>
      <c r="F164" t="s">
        <v>101</v>
      </c>
      <c r="G164" t="s">
        <v>102</v>
      </c>
      <c r="H164" t="s">
        <v>41</v>
      </c>
      <c r="I164" t="s">
        <v>103</v>
      </c>
      <c r="J164" t="s">
        <v>43</v>
      </c>
      <c r="K164" t="s">
        <v>104</v>
      </c>
      <c r="L164" t="s">
        <v>275</v>
      </c>
      <c r="M164" t="s">
        <v>56</v>
      </c>
      <c r="N164" t="s">
        <v>215</v>
      </c>
      <c r="O164" t="s">
        <v>276</v>
      </c>
      <c r="P164">
        <f>Transactions[[#This Row],[Unit cost]]*Transactions[[#This Row],[Quantity]]</f>
        <v>3426</v>
      </c>
      <c r="Q164">
        <v>571</v>
      </c>
      <c r="R164">
        <f>Transactions[[#This Row],[Selling price]]-Transactions[[#This Row],[Unit cost]]</f>
        <v>167</v>
      </c>
      <c r="S164">
        <v>6</v>
      </c>
      <c r="T164">
        <v>738</v>
      </c>
      <c r="U164">
        <f>(Transactions[[#This Row],[Revenue]]-Transactions[[#This Row],[Expenses]])/Transactions[[#This Row],[Revenue]]</f>
        <v>0.22628726287262874</v>
      </c>
      <c r="V164">
        <f>Transactions[[#This Row],[Quantity]]*Transactions[[#This Row],[Selling price]]</f>
        <v>4428</v>
      </c>
      <c r="W164" s="2">
        <v>0.11392292405044965</v>
      </c>
    </row>
    <row r="165" spans="1:23" x14ac:dyDescent="0.25">
      <c r="A165">
        <v>161</v>
      </c>
      <c r="B165" t="s">
        <v>606</v>
      </c>
      <c r="C165" s="1">
        <v>43283</v>
      </c>
      <c r="D165" s="1">
        <v>43286</v>
      </c>
      <c r="E165" t="s">
        <v>50</v>
      </c>
      <c r="F165" t="s">
        <v>218</v>
      </c>
      <c r="G165" t="s">
        <v>219</v>
      </c>
      <c r="H165" t="s">
        <v>155</v>
      </c>
      <c r="I165" t="s">
        <v>42</v>
      </c>
      <c r="J165" t="s">
        <v>43</v>
      </c>
      <c r="K165" t="s">
        <v>44</v>
      </c>
      <c r="L165" t="s">
        <v>588</v>
      </c>
      <c r="M165" t="s">
        <v>46</v>
      </c>
      <c r="N165" t="s">
        <v>524</v>
      </c>
      <c r="O165" t="s">
        <v>589</v>
      </c>
      <c r="P165">
        <f>Transactions[[#This Row],[Unit cost]]*Transactions[[#This Row],[Quantity]]</f>
        <v>1482</v>
      </c>
      <c r="Q165">
        <v>247</v>
      </c>
      <c r="R165">
        <f>Transactions[[#This Row],[Selling price]]-Transactions[[#This Row],[Unit cost]]</f>
        <v>105</v>
      </c>
      <c r="S165">
        <v>6</v>
      </c>
      <c r="T165">
        <v>352</v>
      </c>
      <c r="U165">
        <f>(Transactions[[#This Row],[Revenue]]-Transactions[[#This Row],[Expenses]])/Transactions[[#This Row],[Revenue]]</f>
        <v>0.29829545454545453</v>
      </c>
      <c r="V165">
        <f>Transactions[[#This Row],[Quantity]]*Transactions[[#This Row],[Selling price]]</f>
        <v>2112</v>
      </c>
      <c r="W165" s="2">
        <v>0</v>
      </c>
    </row>
    <row r="166" spans="1:23" x14ac:dyDescent="0.25">
      <c r="A166">
        <v>168</v>
      </c>
      <c r="B166" t="s">
        <v>613</v>
      </c>
      <c r="C166" s="1">
        <v>43285</v>
      </c>
      <c r="D166" s="1">
        <v>43287</v>
      </c>
      <c r="E166" t="s">
        <v>81</v>
      </c>
      <c r="F166" t="s">
        <v>101</v>
      </c>
      <c r="G166" t="s">
        <v>102</v>
      </c>
      <c r="H166" t="s">
        <v>41</v>
      </c>
      <c r="I166" t="s">
        <v>103</v>
      </c>
      <c r="J166" t="s">
        <v>43</v>
      </c>
      <c r="K166" t="s">
        <v>104</v>
      </c>
      <c r="L166" t="s">
        <v>452</v>
      </c>
      <c r="M166" t="s">
        <v>46</v>
      </c>
      <c r="N166" t="s">
        <v>425</v>
      </c>
      <c r="O166" t="s">
        <v>453</v>
      </c>
      <c r="P166">
        <f>Transactions[[#This Row],[Unit cost]]*Transactions[[#This Row],[Quantity]]</f>
        <v>9300</v>
      </c>
      <c r="Q166">
        <v>1550</v>
      </c>
      <c r="R166">
        <f>Transactions[[#This Row],[Selling price]]-Transactions[[#This Row],[Unit cost]]</f>
        <v>651</v>
      </c>
      <c r="S166">
        <v>6</v>
      </c>
      <c r="T166">
        <v>2201</v>
      </c>
      <c r="U166">
        <f>(Transactions[[#This Row],[Revenue]]-Transactions[[#This Row],[Expenses]])/Transactions[[#This Row],[Revenue]]</f>
        <v>0.29577464788732394</v>
      </c>
      <c r="V166">
        <f>Transactions[[#This Row],[Quantity]]*Transactions[[#This Row],[Selling price]]</f>
        <v>13206</v>
      </c>
      <c r="W166" s="2">
        <v>0.11392292405044965</v>
      </c>
    </row>
    <row r="167" spans="1:23" x14ac:dyDescent="0.25">
      <c r="A167">
        <v>166</v>
      </c>
      <c r="B167" t="s">
        <v>611</v>
      </c>
      <c r="C167" s="1">
        <v>43285</v>
      </c>
      <c r="D167" s="1">
        <v>43287</v>
      </c>
      <c r="E167" t="s">
        <v>50</v>
      </c>
      <c r="F167" t="s">
        <v>60</v>
      </c>
      <c r="G167" t="s">
        <v>61</v>
      </c>
      <c r="H167" t="s">
        <v>41</v>
      </c>
      <c r="I167" t="s">
        <v>42</v>
      </c>
      <c r="J167" t="s">
        <v>43</v>
      </c>
      <c r="K167" t="s">
        <v>44</v>
      </c>
      <c r="L167" t="s">
        <v>55</v>
      </c>
      <c r="M167" t="s">
        <v>56</v>
      </c>
      <c r="N167" t="s">
        <v>57</v>
      </c>
      <c r="O167" t="s">
        <v>58</v>
      </c>
      <c r="P167">
        <f>Transactions[[#This Row],[Unit cost]]*Transactions[[#This Row],[Quantity]]</f>
        <v>26310</v>
      </c>
      <c r="Q167">
        <v>1754</v>
      </c>
      <c r="R167">
        <f>Transactions[[#This Row],[Selling price]]-Transactions[[#This Row],[Unit cost]]</f>
        <v>351</v>
      </c>
      <c r="S167">
        <v>15</v>
      </c>
      <c r="T167">
        <v>2105</v>
      </c>
      <c r="U167">
        <f>(Transactions[[#This Row],[Revenue]]-Transactions[[#This Row],[Expenses]])/Transactions[[#This Row],[Revenue]]</f>
        <v>0.16674584323040381</v>
      </c>
      <c r="V167">
        <f>Transactions[[#This Row],[Quantity]]*Transactions[[#This Row],[Selling price]]</f>
        <v>31575</v>
      </c>
      <c r="W167" s="2">
        <v>0.10190246978295869</v>
      </c>
    </row>
    <row r="168" spans="1:23" x14ac:dyDescent="0.25">
      <c r="A168">
        <v>165</v>
      </c>
      <c r="B168" t="s">
        <v>610</v>
      </c>
      <c r="C168" s="1">
        <v>43285</v>
      </c>
      <c r="D168" s="1">
        <v>43288</v>
      </c>
      <c r="E168" t="s">
        <v>50</v>
      </c>
      <c r="F168" t="s">
        <v>254</v>
      </c>
      <c r="G168" t="s">
        <v>255</v>
      </c>
      <c r="H168" t="s">
        <v>155</v>
      </c>
      <c r="I168" t="s">
        <v>256</v>
      </c>
      <c r="J168" t="s">
        <v>43</v>
      </c>
      <c r="K168" t="s">
        <v>185</v>
      </c>
      <c r="L168" t="s">
        <v>455</v>
      </c>
      <c r="M168" t="s">
        <v>63</v>
      </c>
      <c r="N168" t="s">
        <v>245</v>
      </c>
      <c r="O168" t="s">
        <v>456</v>
      </c>
      <c r="P168">
        <f>Transactions[[#This Row],[Unit cost]]*Transactions[[#This Row],[Quantity]]</f>
        <v>3976</v>
      </c>
      <c r="Q168">
        <v>497</v>
      </c>
      <c r="R168">
        <f>Transactions[[#This Row],[Selling price]]-Transactions[[#This Row],[Unit cost]]</f>
        <v>179</v>
      </c>
      <c r="S168">
        <v>8</v>
      </c>
      <c r="T168">
        <v>676</v>
      </c>
      <c r="U168">
        <f>(Transactions[[#This Row],[Revenue]]-Transactions[[#This Row],[Expenses]])/Transactions[[#This Row],[Revenue]]</f>
        <v>0.26479289940828404</v>
      </c>
      <c r="V168">
        <f>Transactions[[#This Row],[Quantity]]*Transactions[[#This Row],[Selling price]]</f>
        <v>5408</v>
      </c>
      <c r="W168" s="2">
        <v>7.891288112501639E-2</v>
      </c>
    </row>
    <row r="169" spans="1:23" x14ac:dyDescent="0.25">
      <c r="A169">
        <v>174</v>
      </c>
      <c r="B169" t="s">
        <v>619</v>
      </c>
      <c r="C169" s="1">
        <v>43288</v>
      </c>
      <c r="D169" s="1">
        <v>43288</v>
      </c>
      <c r="E169" t="s">
        <v>81</v>
      </c>
      <c r="F169" t="s">
        <v>254</v>
      </c>
      <c r="G169" t="s">
        <v>255</v>
      </c>
      <c r="H169" t="s">
        <v>155</v>
      </c>
      <c r="I169" t="s">
        <v>256</v>
      </c>
      <c r="J169" t="s">
        <v>43</v>
      </c>
      <c r="K169" t="s">
        <v>185</v>
      </c>
      <c r="L169" t="s">
        <v>72</v>
      </c>
      <c r="M169" t="s">
        <v>56</v>
      </c>
      <c r="N169" t="s">
        <v>57</v>
      </c>
      <c r="O169" t="s">
        <v>73</v>
      </c>
      <c r="P169">
        <f>Transactions[[#This Row],[Unit cost]]*Transactions[[#This Row],[Quantity]]</f>
        <v>2836</v>
      </c>
      <c r="Q169">
        <v>1418</v>
      </c>
      <c r="R169">
        <f>Transactions[[#This Row],[Selling price]]-Transactions[[#This Row],[Unit cost]]</f>
        <v>328</v>
      </c>
      <c r="S169">
        <v>2</v>
      </c>
      <c r="T169">
        <v>1746</v>
      </c>
      <c r="U169">
        <f>(Transactions[[#This Row],[Revenue]]-Transactions[[#This Row],[Expenses]])/Transactions[[#This Row],[Revenue]]</f>
        <v>0.18785796105383734</v>
      </c>
      <c r="V169">
        <f>Transactions[[#This Row],[Quantity]]*Transactions[[#This Row],[Selling price]]</f>
        <v>3492</v>
      </c>
      <c r="W169" s="2">
        <v>0.04</v>
      </c>
    </row>
    <row r="170" spans="1:23" x14ac:dyDescent="0.25">
      <c r="A170">
        <v>170</v>
      </c>
      <c r="B170" t="s">
        <v>615</v>
      </c>
      <c r="C170" s="1">
        <v>43286</v>
      </c>
      <c r="D170" s="1">
        <v>43289</v>
      </c>
      <c r="E170" t="s">
        <v>50</v>
      </c>
      <c r="F170" t="s">
        <v>272</v>
      </c>
      <c r="G170" t="s">
        <v>273</v>
      </c>
      <c r="H170" t="s">
        <v>155</v>
      </c>
      <c r="I170" t="s">
        <v>274</v>
      </c>
      <c r="J170" t="s">
        <v>43</v>
      </c>
      <c r="K170" t="s">
        <v>44</v>
      </c>
      <c r="L170" t="s">
        <v>552</v>
      </c>
      <c r="M170" t="s">
        <v>46</v>
      </c>
      <c r="N170" t="s">
        <v>524</v>
      </c>
      <c r="O170" t="s">
        <v>553</v>
      </c>
      <c r="P170">
        <f>Transactions[[#This Row],[Unit cost]]*Transactions[[#This Row],[Quantity]]</f>
        <v>180</v>
      </c>
      <c r="Q170">
        <v>90</v>
      </c>
      <c r="R170">
        <f>Transactions[[#This Row],[Selling price]]-Transactions[[#This Row],[Unit cost]]</f>
        <v>39</v>
      </c>
      <c r="S170">
        <v>2</v>
      </c>
      <c r="T170">
        <v>129</v>
      </c>
      <c r="U170">
        <f>(Transactions[[#This Row],[Revenue]]-Transactions[[#This Row],[Expenses]])/Transactions[[#This Row],[Revenue]]</f>
        <v>0.30232558139534882</v>
      </c>
      <c r="V170">
        <f>Transactions[[#This Row],[Quantity]]*Transactions[[#This Row],[Selling price]]</f>
        <v>258</v>
      </c>
      <c r="W170" s="2">
        <v>7.7342388969157461E-2</v>
      </c>
    </row>
    <row r="171" spans="1:23" x14ac:dyDescent="0.25">
      <c r="A171">
        <v>173</v>
      </c>
      <c r="B171" t="s">
        <v>618</v>
      </c>
      <c r="C171" s="1">
        <v>43286</v>
      </c>
      <c r="D171" s="1">
        <v>43291</v>
      </c>
      <c r="E171" t="s">
        <v>38</v>
      </c>
      <c r="F171" t="s">
        <v>95</v>
      </c>
      <c r="G171" t="s">
        <v>96</v>
      </c>
      <c r="H171" t="s">
        <v>41</v>
      </c>
      <c r="I171" t="s">
        <v>97</v>
      </c>
      <c r="J171" t="s">
        <v>43</v>
      </c>
      <c r="K171" t="s">
        <v>44</v>
      </c>
      <c r="L171" t="s">
        <v>121</v>
      </c>
      <c r="M171" t="s">
        <v>56</v>
      </c>
      <c r="N171" t="s">
        <v>57</v>
      </c>
      <c r="O171" t="s">
        <v>122</v>
      </c>
      <c r="P171">
        <f>Transactions[[#This Row],[Unit cost]]*Transactions[[#This Row],[Quantity]]</f>
        <v>15327</v>
      </c>
      <c r="Q171">
        <v>1179</v>
      </c>
      <c r="R171">
        <f>Transactions[[#This Row],[Selling price]]-Transactions[[#This Row],[Unit cost]]</f>
        <v>402</v>
      </c>
      <c r="S171">
        <v>13</v>
      </c>
      <c r="T171">
        <v>1581</v>
      </c>
      <c r="U171">
        <f>(Transactions[[#This Row],[Revenue]]-Transactions[[#This Row],[Expenses]])/Transactions[[#This Row],[Revenue]]</f>
        <v>0.25426944971537002</v>
      </c>
      <c r="V171">
        <f>Transactions[[#This Row],[Quantity]]*Transactions[[#This Row],[Selling price]]</f>
        <v>20553</v>
      </c>
      <c r="W171" s="2">
        <v>1.1378652728144215E-2</v>
      </c>
    </row>
    <row r="172" spans="1:23" x14ac:dyDescent="0.25">
      <c r="A172">
        <v>169</v>
      </c>
      <c r="B172" t="s">
        <v>614</v>
      </c>
      <c r="C172" s="1">
        <v>43286</v>
      </c>
      <c r="D172" s="1">
        <v>43292</v>
      </c>
      <c r="E172" t="s">
        <v>38</v>
      </c>
      <c r="F172" t="s">
        <v>182</v>
      </c>
      <c r="G172" t="s">
        <v>183</v>
      </c>
      <c r="H172" t="s">
        <v>155</v>
      </c>
      <c r="I172" t="s">
        <v>184</v>
      </c>
      <c r="J172" t="s">
        <v>43</v>
      </c>
      <c r="K172" t="s">
        <v>185</v>
      </c>
      <c r="L172" t="s">
        <v>377</v>
      </c>
      <c r="M172" t="s">
        <v>46</v>
      </c>
      <c r="N172" t="s">
        <v>378</v>
      </c>
      <c r="O172" t="s">
        <v>379</v>
      </c>
      <c r="P172">
        <f>Transactions[[#This Row],[Unit cost]]*Transactions[[#This Row],[Quantity]]</f>
        <v>480</v>
      </c>
      <c r="Q172">
        <v>240</v>
      </c>
      <c r="R172">
        <f>Transactions[[#This Row],[Selling price]]-Transactions[[#This Row],[Unit cost]]</f>
        <v>95</v>
      </c>
      <c r="S172">
        <v>2</v>
      </c>
      <c r="T172">
        <v>335</v>
      </c>
      <c r="U172">
        <f>(Transactions[[#This Row],[Revenue]]-Transactions[[#This Row],[Expenses]])/Transactions[[#This Row],[Revenue]]</f>
        <v>0.28358208955223879</v>
      </c>
      <c r="V172">
        <f>Transactions[[#This Row],[Quantity]]*Transactions[[#This Row],[Selling price]]</f>
        <v>670</v>
      </c>
      <c r="W172" s="2">
        <v>1.6325216402356412E-2</v>
      </c>
    </row>
    <row r="173" spans="1:23" x14ac:dyDescent="0.25">
      <c r="A173">
        <v>176</v>
      </c>
      <c r="B173" t="s">
        <v>621</v>
      </c>
      <c r="C173" s="1">
        <v>43291</v>
      </c>
      <c r="D173" s="1">
        <v>43293</v>
      </c>
      <c r="E173" t="s">
        <v>81</v>
      </c>
      <c r="F173" t="s">
        <v>101</v>
      </c>
      <c r="G173" t="s">
        <v>102</v>
      </c>
      <c r="H173" t="s">
        <v>41</v>
      </c>
      <c r="I173" t="s">
        <v>103</v>
      </c>
      <c r="J173" t="s">
        <v>43</v>
      </c>
      <c r="K173" t="s">
        <v>104</v>
      </c>
      <c r="L173" t="s">
        <v>192</v>
      </c>
      <c r="M173" t="s">
        <v>46</v>
      </c>
      <c r="N173" t="s">
        <v>47</v>
      </c>
      <c r="O173" t="s">
        <v>193</v>
      </c>
      <c r="P173">
        <f>Transactions[[#This Row],[Unit cost]]*Transactions[[#This Row],[Quantity]]</f>
        <v>2794</v>
      </c>
      <c r="Q173">
        <v>254</v>
      </c>
      <c r="R173">
        <f>Transactions[[#This Row],[Selling price]]-Transactions[[#This Row],[Unit cost]]</f>
        <v>77</v>
      </c>
      <c r="S173">
        <v>11</v>
      </c>
      <c r="T173">
        <v>331</v>
      </c>
      <c r="U173">
        <f>(Transactions[[#This Row],[Revenue]]-Transactions[[#This Row],[Expenses]])/Transactions[[#This Row],[Revenue]]</f>
        <v>0.23262839879154079</v>
      </c>
      <c r="V173">
        <f>Transactions[[#This Row],[Quantity]]*Transactions[[#This Row],[Selling price]]</f>
        <v>3641</v>
      </c>
      <c r="W173" s="2">
        <v>0.11</v>
      </c>
    </row>
    <row r="174" spans="1:23" x14ac:dyDescent="0.25">
      <c r="A174">
        <v>171</v>
      </c>
      <c r="B174" t="s">
        <v>616</v>
      </c>
      <c r="C174" s="1">
        <v>43286</v>
      </c>
      <c r="D174" s="1">
        <v>43293</v>
      </c>
      <c r="E174" t="s">
        <v>38</v>
      </c>
      <c r="F174" t="s">
        <v>189</v>
      </c>
      <c r="G174" t="s">
        <v>190</v>
      </c>
      <c r="H174" t="s">
        <v>155</v>
      </c>
      <c r="I174" t="s">
        <v>191</v>
      </c>
      <c r="J174" t="s">
        <v>43</v>
      </c>
      <c r="K174" t="s">
        <v>128</v>
      </c>
      <c r="L174" t="s">
        <v>603</v>
      </c>
      <c r="M174" t="s">
        <v>56</v>
      </c>
      <c r="N174" t="s">
        <v>284</v>
      </c>
      <c r="O174" t="s">
        <v>604</v>
      </c>
      <c r="P174">
        <f>Transactions[[#This Row],[Unit cost]]*Transactions[[#This Row],[Quantity]]</f>
        <v>445</v>
      </c>
      <c r="Q174">
        <v>445</v>
      </c>
      <c r="R174">
        <f>Transactions[[#This Row],[Selling price]]-Transactions[[#This Row],[Unit cost]]</f>
        <v>104</v>
      </c>
      <c r="S174">
        <v>1</v>
      </c>
      <c r="T174">
        <v>549</v>
      </c>
      <c r="U174">
        <f>(Transactions[[#This Row],[Revenue]]-Transactions[[#This Row],[Expenses]])/Transactions[[#This Row],[Revenue]]</f>
        <v>0.18943533697632059</v>
      </c>
      <c r="V174">
        <f>Transactions[[#This Row],[Quantity]]*Transactions[[#This Row],[Selling price]]</f>
        <v>549</v>
      </c>
      <c r="W174" s="2">
        <v>0.01</v>
      </c>
    </row>
    <row r="175" spans="1:23" x14ac:dyDescent="0.25">
      <c r="A175">
        <v>172</v>
      </c>
      <c r="B175" t="s">
        <v>617</v>
      </c>
      <c r="C175" s="1">
        <v>43286</v>
      </c>
      <c r="D175" s="1">
        <v>43293</v>
      </c>
      <c r="E175" t="s">
        <v>38</v>
      </c>
      <c r="F175" t="s">
        <v>95</v>
      </c>
      <c r="G175" t="s">
        <v>96</v>
      </c>
      <c r="H175" t="s">
        <v>41</v>
      </c>
      <c r="I175" t="s">
        <v>97</v>
      </c>
      <c r="J175" t="s">
        <v>43</v>
      </c>
      <c r="K175" t="s">
        <v>44</v>
      </c>
      <c r="L175" t="s">
        <v>600</v>
      </c>
      <c r="M175" t="s">
        <v>46</v>
      </c>
      <c r="N175" t="s">
        <v>524</v>
      </c>
      <c r="O175" t="s">
        <v>601</v>
      </c>
      <c r="P175">
        <f>Transactions[[#This Row],[Unit cost]]*Transactions[[#This Row],[Quantity]]</f>
        <v>2743</v>
      </c>
      <c r="Q175">
        <v>211</v>
      </c>
      <c r="R175">
        <f>Transactions[[#This Row],[Selling price]]-Transactions[[#This Row],[Unit cost]]</f>
        <v>47</v>
      </c>
      <c r="S175">
        <v>13</v>
      </c>
      <c r="T175">
        <v>258</v>
      </c>
      <c r="U175">
        <f>(Transactions[[#This Row],[Revenue]]-Transactions[[#This Row],[Expenses]])/Transactions[[#This Row],[Revenue]]</f>
        <v>0.18217054263565891</v>
      </c>
      <c r="V175">
        <f>Transactions[[#This Row],[Quantity]]*Transactions[[#This Row],[Selling price]]</f>
        <v>3354</v>
      </c>
      <c r="W175" s="2">
        <v>1.1378652728144215E-2</v>
      </c>
    </row>
    <row r="176" spans="1:23" x14ac:dyDescent="0.25">
      <c r="A176">
        <v>177</v>
      </c>
      <c r="B176" t="s">
        <v>622</v>
      </c>
      <c r="C176" s="1">
        <v>43292</v>
      </c>
      <c r="D176" s="1">
        <v>43294</v>
      </c>
      <c r="E176" t="s">
        <v>81</v>
      </c>
      <c r="F176" t="s">
        <v>132</v>
      </c>
      <c r="G176" t="s">
        <v>133</v>
      </c>
      <c r="H176" t="s">
        <v>41</v>
      </c>
      <c r="I176" t="s">
        <v>134</v>
      </c>
      <c r="J176" t="s">
        <v>43</v>
      </c>
      <c r="K176" t="s">
        <v>71</v>
      </c>
      <c r="L176" t="s">
        <v>488</v>
      </c>
      <c r="M176" t="s">
        <v>46</v>
      </c>
      <c r="N176" t="s">
        <v>425</v>
      </c>
      <c r="O176" t="s">
        <v>489</v>
      </c>
      <c r="P176">
        <f>Transactions[[#This Row],[Unit cost]]*Transactions[[#This Row],[Quantity]]</f>
        <v>54670</v>
      </c>
      <c r="Q176">
        <v>4970</v>
      </c>
      <c r="R176">
        <f>Transactions[[#This Row],[Selling price]]-Transactions[[#This Row],[Unit cost]]</f>
        <v>1840</v>
      </c>
      <c r="S176">
        <v>11</v>
      </c>
      <c r="T176">
        <v>6810</v>
      </c>
      <c r="U176">
        <f>(Transactions[[#This Row],[Revenue]]-Transactions[[#This Row],[Expenses]])/Transactions[[#This Row],[Revenue]]</f>
        <v>0.27019089574155652</v>
      </c>
      <c r="V176">
        <f>Transactions[[#This Row],[Quantity]]*Transactions[[#This Row],[Selling price]]</f>
        <v>74910</v>
      </c>
      <c r="W176" s="2">
        <v>4.1421957179318548E-2</v>
      </c>
    </row>
    <row r="177" spans="1:23" x14ac:dyDescent="0.25">
      <c r="A177">
        <v>178</v>
      </c>
      <c r="B177" t="s">
        <v>623</v>
      </c>
      <c r="C177" s="1">
        <v>43294</v>
      </c>
      <c r="D177" s="1">
        <v>43295</v>
      </c>
      <c r="E177" t="s">
        <v>124</v>
      </c>
      <c r="F177" t="s">
        <v>125</v>
      </c>
      <c r="G177" t="s">
        <v>126</v>
      </c>
      <c r="H177" t="s">
        <v>41</v>
      </c>
      <c r="I177" t="s">
        <v>127</v>
      </c>
      <c r="J177" t="s">
        <v>43</v>
      </c>
      <c r="K177" t="s">
        <v>128</v>
      </c>
      <c r="L177" t="s">
        <v>567</v>
      </c>
      <c r="M177" t="s">
        <v>46</v>
      </c>
      <c r="N177" t="s">
        <v>524</v>
      </c>
      <c r="O177" t="s">
        <v>568</v>
      </c>
      <c r="P177">
        <f>Transactions[[#This Row],[Unit cost]]*Transactions[[#This Row],[Quantity]]</f>
        <v>2910</v>
      </c>
      <c r="Q177">
        <v>582</v>
      </c>
      <c r="R177">
        <f>Transactions[[#This Row],[Selling price]]-Transactions[[#This Row],[Unit cost]]</f>
        <v>112</v>
      </c>
      <c r="S177">
        <v>5</v>
      </c>
      <c r="T177">
        <v>694</v>
      </c>
      <c r="U177">
        <f>(Transactions[[#This Row],[Revenue]]-Transactions[[#This Row],[Expenses]])/Transactions[[#This Row],[Revenue]]</f>
        <v>0.16138328530259366</v>
      </c>
      <c r="V177">
        <f>Transactions[[#This Row],[Quantity]]*Transactions[[#This Row],[Selling price]]</f>
        <v>3470</v>
      </c>
      <c r="W177" s="2">
        <v>0.15210405911438923</v>
      </c>
    </row>
    <row r="178" spans="1:23" x14ac:dyDescent="0.25">
      <c r="A178">
        <v>175</v>
      </c>
      <c r="B178" t="s">
        <v>620</v>
      </c>
      <c r="C178" s="1">
        <v>43288</v>
      </c>
      <c r="D178" s="1">
        <v>43295</v>
      </c>
      <c r="E178" t="s">
        <v>38</v>
      </c>
      <c r="F178" t="s">
        <v>218</v>
      </c>
      <c r="G178" t="s">
        <v>219</v>
      </c>
      <c r="H178" t="s">
        <v>155</v>
      </c>
      <c r="I178" t="s">
        <v>42</v>
      </c>
      <c r="J178" t="s">
        <v>43</v>
      </c>
      <c r="K178" t="s">
        <v>44</v>
      </c>
      <c r="L178" t="s">
        <v>244</v>
      </c>
      <c r="M178" t="s">
        <v>63</v>
      </c>
      <c r="N178" t="s">
        <v>245</v>
      </c>
      <c r="O178" t="s">
        <v>246</v>
      </c>
      <c r="P178">
        <f>Transactions[[#This Row],[Unit cost]]*Transactions[[#This Row],[Quantity]]</f>
        <v>2304</v>
      </c>
      <c r="Q178">
        <v>576</v>
      </c>
      <c r="R178">
        <f>Transactions[[#This Row],[Selling price]]-Transactions[[#This Row],[Unit cost]]</f>
        <v>213</v>
      </c>
      <c r="S178">
        <v>4</v>
      </c>
      <c r="T178">
        <v>789</v>
      </c>
      <c r="U178">
        <f>(Transactions[[#This Row],[Revenue]]-Transactions[[#This Row],[Expenses]])/Transactions[[#This Row],[Revenue]]</f>
        <v>0.26996197718631176</v>
      </c>
      <c r="V178">
        <f>Transactions[[#This Row],[Quantity]]*Transactions[[#This Row],[Selling price]]</f>
        <v>3156</v>
      </c>
      <c r="W178" s="2">
        <v>6.9271292217426297E-2</v>
      </c>
    </row>
    <row r="179" spans="1:23" x14ac:dyDescent="0.25">
      <c r="A179">
        <v>179</v>
      </c>
      <c r="B179" t="s">
        <v>624</v>
      </c>
      <c r="C179" s="1">
        <v>43296</v>
      </c>
      <c r="D179" s="1">
        <v>43297</v>
      </c>
      <c r="E179" t="s">
        <v>81</v>
      </c>
      <c r="F179" t="s">
        <v>189</v>
      </c>
      <c r="G179" t="s">
        <v>190</v>
      </c>
      <c r="H179" t="s">
        <v>155</v>
      </c>
      <c r="I179" t="s">
        <v>191</v>
      </c>
      <c r="J179" t="s">
        <v>43</v>
      </c>
      <c r="K179" t="s">
        <v>128</v>
      </c>
      <c r="L179" t="s">
        <v>497</v>
      </c>
      <c r="M179" t="s">
        <v>46</v>
      </c>
      <c r="N179" t="s">
        <v>425</v>
      </c>
      <c r="O179" t="s">
        <v>498</v>
      </c>
      <c r="P179">
        <f>Transactions[[#This Row],[Unit cost]]*Transactions[[#This Row],[Quantity]]</f>
        <v>15085</v>
      </c>
      <c r="Q179">
        <v>2155</v>
      </c>
      <c r="R179">
        <f>Transactions[[#This Row],[Selling price]]-Transactions[[#This Row],[Unit cost]]</f>
        <v>754</v>
      </c>
      <c r="S179">
        <v>7</v>
      </c>
      <c r="T179">
        <v>2909</v>
      </c>
      <c r="U179">
        <f>(Transactions[[#This Row],[Revenue]]-Transactions[[#This Row],[Expenses]])/Transactions[[#This Row],[Revenue]]</f>
        <v>0.25919559986249568</v>
      </c>
      <c r="V179">
        <f>Transactions[[#This Row],[Quantity]]*Transactions[[#This Row],[Selling price]]</f>
        <v>20363</v>
      </c>
      <c r="W179" s="2">
        <v>7.0000000000000007E-2</v>
      </c>
    </row>
    <row r="180" spans="1:23" x14ac:dyDescent="0.25">
      <c r="A180">
        <v>181</v>
      </c>
      <c r="B180" t="s">
        <v>626</v>
      </c>
      <c r="C180" s="1">
        <v>43299</v>
      </c>
      <c r="D180" s="1">
        <v>43300</v>
      </c>
      <c r="E180" t="s">
        <v>124</v>
      </c>
      <c r="F180" t="s">
        <v>67</v>
      </c>
      <c r="G180" t="s">
        <v>68</v>
      </c>
      <c r="H180" t="s">
        <v>69</v>
      </c>
      <c r="I180" t="s">
        <v>70</v>
      </c>
      <c r="J180" t="s">
        <v>43</v>
      </c>
      <c r="K180" t="s">
        <v>71</v>
      </c>
      <c r="L180" t="s">
        <v>555</v>
      </c>
      <c r="M180" t="s">
        <v>46</v>
      </c>
      <c r="N180" t="s">
        <v>524</v>
      </c>
      <c r="O180" t="s">
        <v>556</v>
      </c>
      <c r="P180">
        <f>Transactions[[#This Row],[Unit cost]]*Transactions[[#This Row],[Quantity]]</f>
        <v>2751</v>
      </c>
      <c r="Q180">
        <v>393</v>
      </c>
      <c r="R180">
        <f>Transactions[[#This Row],[Selling price]]-Transactions[[#This Row],[Unit cost]]</f>
        <v>106</v>
      </c>
      <c r="S180">
        <v>7</v>
      </c>
      <c r="T180">
        <v>499</v>
      </c>
      <c r="U180">
        <f>(Transactions[[#This Row],[Revenue]]-Transactions[[#This Row],[Expenses]])/Transactions[[#This Row],[Revenue]]</f>
        <v>0.21242484969939879</v>
      </c>
      <c r="V180">
        <f>Transactions[[#This Row],[Quantity]]*Transactions[[#This Row],[Selling price]]</f>
        <v>3493</v>
      </c>
      <c r="W180" s="2">
        <v>6.0530066708165183E-3</v>
      </c>
    </row>
    <row r="181" spans="1:23" x14ac:dyDescent="0.25">
      <c r="A181">
        <v>182</v>
      </c>
      <c r="B181" t="s">
        <v>627</v>
      </c>
      <c r="C181" s="1">
        <v>43299</v>
      </c>
      <c r="D181" s="1">
        <v>43302</v>
      </c>
      <c r="E181" t="s">
        <v>50</v>
      </c>
      <c r="F181" t="s">
        <v>281</v>
      </c>
      <c r="G181" t="s">
        <v>282</v>
      </c>
      <c r="H181" t="s">
        <v>155</v>
      </c>
      <c r="I181" t="s">
        <v>90</v>
      </c>
      <c r="J181" t="s">
        <v>43</v>
      </c>
      <c r="K181" t="s">
        <v>91</v>
      </c>
      <c r="L181" t="s">
        <v>105</v>
      </c>
      <c r="M181" t="s">
        <v>56</v>
      </c>
      <c r="N181" t="s">
        <v>57</v>
      </c>
      <c r="O181" t="s">
        <v>106</v>
      </c>
      <c r="P181">
        <f>Transactions[[#This Row],[Unit cost]]*Transactions[[#This Row],[Quantity]]</f>
        <v>4400</v>
      </c>
      <c r="Q181">
        <v>400</v>
      </c>
      <c r="R181">
        <f>Transactions[[#This Row],[Selling price]]-Transactions[[#This Row],[Unit cost]]</f>
        <v>104</v>
      </c>
      <c r="S181">
        <v>11</v>
      </c>
      <c r="T181">
        <v>504</v>
      </c>
      <c r="U181">
        <f>(Transactions[[#This Row],[Revenue]]-Transactions[[#This Row],[Expenses]])/Transactions[[#This Row],[Revenue]]</f>
        <v>0.20634920634920634</v>
      </c>
      <c r="V181">
        <f>Transactions[[#This Row],[Quantity]]*Transactions[[#This Row],[Selling price]]</f>
        <v>5544</v>
      </c>
      <c r="W181" s="2">
        <v>0.12666078166956929</v>
      </c>
    </row>
    <row r="182" spans="1:23" x14ac:dyDescent="0.25">
      <c r="A182">
        <v>184</v>
      </c>
      <c r="B182" t="s">
        <v>629</v>
      </c>
      <c r="C182" s="1">
        <v>43300</v>
      </c>
      <c r="D182" s="1">
        <v>43302</v>
      </c>
      <c r="E182" t="s">
        <v>81</v>
      </c>
      <c r="F182" t="s">
        <v>75</v>
      </c>
      <c r="G182" t="s">
        <v>76</v>
      </c>
      <c r="H182" t="s">
        <v>41</v>
      </c>
      <c r="I182" t="s">
        <v>77</v>
      </c>
      <c r="J182" t="s">
        <v>43</v>
      </c>
      <c r="K182" t="s">
        <v>54</v>
      </c>
      <c r="L182" t="s">
        <v>468</v>
      </c>
      <c r="M182" t="s">
        <v>46</v>
      </c>
      <c r="N182" t="s">
        <v>425</v>
      </c>
      <c r="O182" t="s">
        <v>469</v>
      </c>
      <c r="P182">
        <f>Transactions[[#This Row],[Unit cost]]*Transactions[[#This Row],[Quantity]]</f>
        <v>3680</v>
      </c>
      <c r="Q182">
        <v>1840</v>
      </c>
      <c r="R182">
        <f>Transactions[[#This Row],[Selling price]]-Transactions[[#This Row],[Unit cost]]</f>
        <v>682</v>
      </c>
      <c r="S182">
        <v>2</v>
      </c>
      <c r="T182">
        <v>2522</v>
      </c>
      <c r="U182">
        <f>(Transactions[[#This Row],[Revenue]]-Transactions[[#This Row],[Expenses]])/Transactions[[#This Row],[Revenue]]</f>
        <v>0.27042030134813638</v>
      </c>
      <c r="V182">
        <f>Transactions[[#This Row],[Quantity]]*Transactions[[#This Row],[Selling price]]</f>
        <v>5044</v>
      </c>
      <c r="W182" s="2">
        <v>5.8394355407166129E-2</v>
      </c>
    </row>
    <row r="183" spans="1:23" x14ac:dyDescent="0.25">
      <c r="A183">
        <v>191</v>
      </c>
      <c r="B183" t="s">
        <v>636</v>
      </c>
      <c r="C183" s="1">
        <v>43302</v>
      </c>
      <c r="D183" s="1">
        <v>43303</v>
      </c>
      <c r="E183" t="s">
        <v>81</v>
      </c>
      <c r="F183" t="s">
        <v>101</v>
      </c>
      <c r="G183" t="s">
        <v>102</v>
      </c>
      <c r="H183" t="s">
        <v>41</v>
      </c>
      <c r="I183" t="s">
        <v>103</v>
      </c>
      <c r="J183" t="s">
        <v>43</v>
      </c>
      <c r="K183" t="s">
        <v>104</v>
      </c>
      <c r="L183" t="s">
        <v>283</v>
      </c>
      <c r="M183" t="s">
        <v>56</v>
      </c>
      <c r="N183" t="s">
        <v>284</v>
      </c>
      <c r="O183" t="s">
        <v>285</v>
      </c>
      <c r="P183">
        <f>Transactions[[#This Row],[Unit cost]]*Transactions[[#This Row],[Quantity]]</f>
        <v>3328</v>
      </c>
      <c r="Q183">
        <v>416</v>
      </c>
      <c r="R183">
        <f>Transactions[[#This Row],[Selling price]]-Transactions[[#This Row],[Unit cost]]</f>
        <v>146</v>
      </c>
      <c r="S183">
        <v>8</v>
      </c>
      <c r="T183">
        <v>562</v>
      </c>
      <c r="U183">
        <f>(Transactions[[#This Row],[Revenue]]-Transactions[[#This Row],[Expenses]])/Transactions[[#This Row],[Revenue]]</f>
        <v>0.2597864768683274</v>
      </c>
      <c r="V183">
        <f>Transactions[[#This Row],[Quantity]]*Transactions[[#This Row],[Selling price]]</f>
        <v>4496</v>
      </c>
      <c r="W183" s="2">
        <v>0.1</v>
      </c>
    </row>
    <row r="184" spans="1:23" x14ac:dyDescent="0.25">
      <c r="A184">
        <v>189</v>
      </c>
      <c r="B184" t="s">
        <v>634</v>
      </c>
      <c r="C184" s="1">
        <v>43302</v>
      </c>
      <c r="D184" s="1">
        <v>43304</v>
      </c>
      <c r="E184" t="s">
        <v>50</v>
      </c>
      <c r="F184" t="s">
        <v>182</v>
      </c>
      <c r="G184" t="s">
        <v>183</v>
      </c>
      <c r="H184" t="s">
        <v>155</v>
      </c>
      <c r="I184" t="s">
        <v>184</v>
      </c>
      <c r="J184" t="s">
        <v>43</v>
      </c>
      <c r="K184" t="s">
        <v>185</v>
      </c>
      <c r="L184" t="s">
        <v>443</v>
      </c>
      <c r="M184" t="s">
        <v>56</v>
      </c>
      <c r="N184" t="s">
        <v>284</v>
      </c>
      <c r="O184" t="s">
        <v>444</v>
      </c>
      <c r="P184">
        <f>Transactions[[#This Row],[Unit cost]]*Transactions[[#This Row],[Quantity]]</f>
        <v>664</v>
      </c>
      <c r="Q184">
        <v>332</v>
      </c>
      <c r="R184">
        <f>Transactions[[#This Row],[Selling price]]-Transactions[[#This Row],[Unit cost]]</f>
        <v>140</v>
      </c>
      <c r="S184">
        <v>2</v>
      </c>
      <c r="T184">
        <v>472</v>
      </c>
      <c r="U184">
        <f>(Transactions[[#This Row],[Revenue]]-Transactions[[#This Row],[Expenses]])/Transactions[[#This Row],[Revenue]]</f>
        <v>0.29661016949152541</v>
      </c>
      <c r="V184">
        <f>Transactions[[#This Row],[Quantity]]*Transactions[[#This Row],[Selling price]]</f>
        <v>944</v>
      </c>
      <c r="W184" s="2">
        <v>3.8784202535934814E-2</v>
      </c>
    </row>
    <row r="185" spans="1:23" x14ac:dyDescent="0.25">
      <c r="A185">
        <v>185</v>
      </c>
      <c r="B185" t="s">
        <v>630</v>
      </c>
      <c r="C185" s="1">
        <v>43301</v>
      </c>
      <c r="D185" s="1">
        <v>43304</v>
      </c>
      <c r="E185" t="s">
        <v>50</v>
      </c>
      <c r="F185" t="s">
        <v>168</v>
      </c>
      <c r="G185" t="s">
        <v>169</v>
      </c>
      <c r="H185" t="s">
        <v>155</v>
      </c>
      <c r="I185" t="s">
        <v>77</v>
      </c>
      <c r="J185" t="s">
        <v>43</v>
      </c>
      <c r="K185" t="s">
        <v>54</v>
      </c>
      <c r="L185" t="s">
        <v>214</v>
      </c>
      <c r="M185" t="s">
        <v>56</v>
      </c>
      <c r="N185" t="s">
        <v>215</v>
      </c>
      <c r="O185" t="s">
        <v>216</v>
      </c>
      <c r="P185">
        <f>Transactions[[#This Row],[Unit cost]]*Transactions[[#This Row],[Quantity]]</f>
        <v>9570</v>
      </c>
      <c r="Q185">
        <v>638</v>
      </c>
      <c r="R185">
        <f>Transactions[[#This Row],[Selling price]]-Transactions[[#This Row],[Unit cost]]</f>
        <v>212</v>
      </c>
      <c r="S185">
        <v>15</v>
      </c>
      <c r="T185">
        <v>850</v>
      </c>
      <c r="U185">
        <f>(Transactions[[#This Row],[Revenue]]-Transactions[[#This Row],[Expenses]])/Transactions[[#This Row],[Revenue]]</f>
        <v>0.24941176470588236</v>
      </c>
      <c r="V185">
        <f>Transactions[[#This Row],[Quantity]]*Transactions[[#This Row],[Selling price]]</f>
        <v>12750</v>
      </c>
      <c r="W185" s="2">
        <v>7.0000000000000007E-2</v>
      </c>
    </row>
    <row r="186" spans="1:23" x14ac:dyDescent="0.25">
      <c r="A186">
        <v>180</v>
      </c>
      <c r="B186" t="s">
        <v>625</v>
      </c>
      <c r="C186" s="1">
        <v>43298</v>
      </c>
      <c r="D186" s="1">
        <v>43305</v>
      </c>
      <c r="E186" t="s">
        <v>38</v>
      </c>
      <c r="F186" t="s">
        <v>125</v>
      </c>
      <c r="G186" t="s">
        <v>126</v>
      </c>
      <c r="H186" t="s">
        <v>41</v>
      </c>
      <c r="I186" t="s">
        <v>127</v>
      </c>
      <c r="J186" t="s">
        <v>43</v>
      </c>
      <c r="K186" t="s">
        <v>128</v>
      </c>
      <c r="L186" t="s">
        <v>545</v>
      </c>
      <c r="M186" t="s">
        <v>63</v>
      </c>
      <c r="N186" t="s">
        <v>546</v>
      </c>
      <c r="O186" t="s">
        <v>547</v>
      </c>
      <c r="P186">
        <f>Transactions[[#This Row],[Unit cost]]*Transactions[[#This Row],[Quantity]]</f>
        <v>403</v>
      </c>
      <c r="Q186">
        <v>31</v>
      </c>
      <c r="R186">
        <f>Transactions[[#This Row],[Selling price]]-Transactions[[#This Row],[Unit cost]]</f>
        <v>13</v>
      </c>
      <c r="S186">
        <v>13</v>
      </c>
      <c r="T186">
        <v>44</v>
      </c>
      <c r="U186">
        <f>(Transactions[[#This Row],[Revenue]]-Transactions[[#This Row],[Expenses]])/Transactions[[#This Row],[Revenue]]</f>
        <v>0.29545454545454547</v>
      </c>
      <c r="V186">
        <f>Transactions[[#This Row],[Quantity]]*Transactions[[#This Row],[Selling price]]</f>
        <v>572</v>
      </c>
      <c r="W186" s="2">
        <v>0.11901686875143641</v>
      </c>
    </row>
    <row r="187" spans="1:23" x14ac:dyDescent="0.25">
      <c r="A187">
        <v>188</v>
      </c>
      <c r="B187" t="s">
        <v>633</v>
      </c>
      <c r="C187" s="1">
        <v>43302</v>
      </c>
      <c r="D187" s="1">
        <v>43305</v>
      </c>
      <c r="E187" t="s">
        <v>50</v>
      </c>
      <c r="F187" t="s">
        <v>117</v>
      </c>
      <c r="G187" t="s">
        <v>118</v>
      </c>
      <c r="H187" t="s">
        <v>41</v>
      </c>
      <c r="I187" t="s">
        <v>119</v>
      </c>
      <c r="J187" t="s">
        <v>43</v>
      </c>
      <c r="K187" t="s">
        <v>120</v>
      </c>
      <c r="L187" t="s">
        <v>275</v>
      </c>
      <c r="M187" t="s">
        <v>56</v>
      </c>
      <c r="N187" t="s">
        <v>215</v>
      </c>
      <c r="O187" t="s">
        <v>276</v>
      </c>
      <c r="P187">
        <f>Transactions[[#This Row],[Unit cost]]*Transactions[[#This Row],[Quantity]]</f>
        <v>3997</v>
      </c>
      <c r="Q187">
        <v>571</v>
      </c>
      <c r="R187">
        <f>Transactions[[#This Row],[Selling price]]-Transactions[[#This Row],[Unit cost]]</f>
        <v>167</v>
      </c>
      <c r="S187">
        <v>7</v>
      </c>
      <c r="T187">
        <v>738</v>
      </c>
      <c r="U187">
        <f>(Transactions[[#This Row],[Revenue]]-Transactions[[#This Row],[Expenses]])/Transactions[[#This Row],[Revenue]]</f>
        <v>0.22628726287262874</v>
      </c>
      <c r="V187">
        <f>Transactions[[#This Row],[Quantity]]*Transactions[[#This Row],[Selling price]]</f>
        <v>5166</v>
      </c>
      <c r="W187" s="2">
        <v>0.05</v>
      </c>
    </row>
    <row r="188" spans="1:23" x14ac:dyDescent="0.25">
      <c r="A188">
        <v>190</v>
      </c>
      <c r="B188" t="s">
        <v>635</v>
      </c>
      <c r="C188" s="1">
        <v>43302</v>
      </c>
      <c r="D188" s="1">
        <v>43305</v>
      </c>
      <c r="E188" t="s">
        <v>50</v>
      </c>
      <c r="F188" t="s">
        <v>182</v>
      </c>
      <c r="G188" t="s">
        <v>183</v>
      </c>
      <c r="H188" t="s">
        <v>155</v>
      </c>
      <c r="I188" t="s">
        <v>184</v>
      </c>
      <c r="J188" t="s">
        <v>43</v>
      </c>
      <c r="K188" t="s">
        <v>185</v>
      </c>
      <c r="L188" t="s">
        <v>509</v>
      </c>
      <c r="M188" t="s">
        <v>63</v>
      </c>
      <c r="N188" t="s">
        <v>245</v>
      </c>
      <c r="O188" t="s">
        <v>510</v>
      </c>
      <c r="P188">
        <f>Transactions[[#This Row],[Unit cost]]*Transactions[[#This Row],[Quantity]]</f>
        <v>2050</v>
      </c>
      <c r="Q188">
        <v>1025</v>
      </c>
      <c r="R188">
        <f>Transactions[[#This Row],[Selling price]]-Transactions[[#This Row],[Unit cost]]</f>
        <v>422</v>
      </c>
      <c r="S188">
        <v>2</v>
      </c>
      <c r="T188">
        <v>1447</v>
      </c>
      <c r="U188">
        <f>(Transactions[[#This Row],[Revenue]]-Transactions[[#This Row],[Expenses]])/Transactions[[#This Row],[Revenue]]</f>
        <v>0.29163787145818937</v>
      </c>
      <c r="V188">
        <f>Transactions[[#This Row],[Quantity]]*Transactions[[#This Row],[Selling price]]</f>
        <v>2894</v>
      </c>
      <c r="W188" s="2">
        <v>3.8784202535934814E-2</v>
      </c>
    </row>
    <row r="189" spans="1:23" x14ac:dyDescent="0.25">
      <c r="A189">
        <v>183</v>
      </c>
      <c r="B189" t="s">
        <v>628</v>
      </c>
      <c r="C189" s="1">
        <v>43299</v>
      </c>
      <c r="D189" s="1">
        <v>43306</v>
      </c>
      <c r="E189" t="s">
        <v>38</v>
      </c>
      <c r="F189" t="s">
        <v>39</v>
      </c>
      <c r="G189" t="s">
        <v>40</v>
      </c>
      <c r="H189" t="s">
        <v>41</v>
      </c>
      <c r="I189" t="s">
        <v>42</v>
      </c>
      <c r="J189" t="s">
        <v>43</v>
      </c>
      <c r="K189" t="s">
        <v>44</v>
      </c>
      <c r="L189" t="s">
        <v>121</v>
      </c>
      <c r="M189" t="s">
        <v>56</v>
      </c>
      <c r="N189" t="s">
        <v>57</v>
      </c>
      <c r="O189" t="s">
        <v>122</v>
      </c>
      <c r="P189">
        <f>Transactions[[#This Row],[Unit cost]]*Transactions[[#This Row],[Quantity]]</f>
        <v>1179</v>
      </c>
      <c r="Q189">
        <v>1179</v>
      </c>
      <c r="R189">
        <f>Transactions[[#This Row],[Selling price]]-Transactions[[#This Row],[Unit cost]]</f>
        <v>402</v>
      </c>
      <c r="S189">
        <v>1</v>
      </c>
      <c r="T189">
        <v>1581</v>
      </c>
      <c r="U189">
        <f>(Transactions[[#This Row],[Revenue]]-Transactions[[#This Row],[Expenses]])/Transactions[[#This Row],[Revenue]]</f>
        <v>0.25426944971537002</v>
      </c>
      <c r="V189">
        <f>Transactions[[#This Row],[Quantity]]*Transactions[[#This Row],[Selling price]]</f>
        <v>1581</v>
      </c>
      <c r="W189" s="2">
        <v>0.13832198399423132</v>
      </c>
    </row>
    <row r="190" spans="1:23" x14ac:dyDescent="0.25">
      <c r="A190">
        <v>187</v>
      </c>
      <c r="B190" t="s">
        <v>632</v>
      </c>
      <c r="C190" s="1">
        <v>43301</v>
      </c>
      <c r="D190" s="1">
        <v>43306</v>
      </c>
      <c r="E190" t="s">
        <v>38</v>
      </c>
      <c r="F190" t="s">
        <v>153</v>
      </c>
      <c r="G190" t="s">
        <v>154</v>
      </c>
      <c r="H190" t="s">
        <v>155</v>
      </c>
      <c r="I190" t="s">
        <v>42</v>
      </c>
      <c r="J190" t="s">
        <v>43</v>
      </c>
      <c r="K190" t="s">
        <v>44</v>
      </c>
      <c r="L190" t="s">
        <v>176</v>
      </c>
      <c r="M190" t="s">
        <v>63</v>
      </c>
      <c r="N190" t="s">
        <v>64</v>
      </c>
      <c r="O190" t="s">
        <v>177</v>
      </c>
      <c r="P190">
        <f>Transactions[[#This Row],[Unit cost]]*Transactions[[#This Row],[Quantity]]</f>
        <v>1740</v>
      </c>
      <c r="Q190">
        <v>290</v>
      </c>
      <c r="R190">
        <f>Transactions[[#This Row],[Selling price]]-Transactions[[#This Row],[Unit cost]]</f>
        <v>97</v>
      </c>
      <c r="S190">
        <v>6</v>
      </c>
      <c r="T190">
        <v>387</v>
      </c>
      <c r="U190">
        <f>(Transactions[[#This Row],[Revenue]]-Transactions[[#This Row],[Expenses]])/Transactions[[#This Row],[Revenue]]</f>
        <v>0.25064599483204136</v>
      </c>
      <c r="V190">
        <f>Transactions[[#This Row],[Quantity]]*Transactions[[#This Row],[Selling price]]</f>
        <v>2322</v>
      </c>
      <c r="W190" s="2">
        <v>8.3387879691293174E-2</v>
      </c>
    </row>
    <row r="191" spans="1:23" x14ac:dyDescent="0.25">
      <c r="A191">
        <v>186</v>
      </c>
      <c r="B191" t="s">
        <v>631</v>
      </c>
      <c r="C191" s="1">
        <v>43301</v>
      </c>
      <c r="D191" s="1">
        <v>43308</v>
      </c>
      <c r="E191" t="s">
        <v>38</v>
      </c>
      <c r="F191" t="s">
        <v>153</v>
      </c>
      <c r="G191" t="s">
        <v>154</v>
      </c>
      <c r="H191" t="s">
        <v>155</v>
      </c>
      <c r="I191" t="s">
        <v>42</v>
      </c>
      <c r="J191" t="s">
        <v>43</v>
      </c>
      <c r="K191" t="s">
        <v>44</v>
      </c>
      <c r="L191" t="s">
        <v>364</v>
      </c>
      <c r="M191" t="s">
        <v>56</v>
      </c>
      <c r="N191" t="s">
        <v>284</v>
      </c>
      <c r="O191" t="s">
        <v>365</v>
      </c>
      <c r="P191">
        <f>Transactions[[#This Row],[Unit cost]]*Transactions[[#This Row],[Quantity]]</f>
        <v>1482</v>
      </c>
      <c r="Q191">
        <v>247</v>
      </c>
      <c r="R191">
        <f>Transactions[[#This Row],[Selling price]]-Transactions[[#This Row],[Unit cost]]</f>
        <v>125</v>
      </c>
      <c r="S191">
        <v>6</v>
      </c>
      <c r="T191">
        <v>372</v>
      </c>
      <c r="U191">
        <f>(Transactions[[#This Row],[Revenue]]-Transactions[[#This Row],[Expenses]])/Transactions[[#This Row],[Revenue]]</f>
        <v>0.33602150537634407</v>
      </c>
      <c r="V191">
        <f>Transactions[[#This Row],[Quantity]]*Transactions[[#This Row],[Selling price]]</f>
        <v>2232</v>
      </c>
      <c r="W191" s="2">
        <v>8.3387879691293174E-2</v>
      </c>
    </row>
    <row r="192" spans="1:23" x14ac:dyDescent="0.25">
      <c r="A192">
        <v>194</v>
      </c>
      <c r="B192" t="s">
        <v>639</v>
      </c>
      <c r="C192" s="1">
        <v>43307</v>
      </c>
      <c r="D192" s="1">
        <v>43310</v>
      </c>
      <c r="E192" t="s">
        <v>50</v>
      </c>
      <c r="F192" t="s">
        <v>189</v>
      </c>
      <c r="G192" t="s">
        <v>190</v>
      </c>
      <c r="H192" t="s">
        <v>155</v>
      </c>
      <c r="I192" t="s">
        <v>191</v>
      </c>
      <c r="J192" t="s">
        <v>43</v>
      </c>
      <c r="K192" t="s">
        <v>128</v>
      </c>
      <c r="L192" t="s">
        <v>150</v>
      </c>
      <c r="M192" t="s">
        <v>46</v>
      </c>
      <c r="N192" t="s">
        <v>47</v>
      </c>
      <c r="O192" t="s">
        <v>151</v>
      </c>
      <c r="P192">
        <f>Transactions[[#This Row],[Unit cost]]*Transactions[[#This Row],[Quantity]]</f>
        <v>5655</v>
      </c>
      <c r="Q192">
        <v>435</v>
      </c>
      <c r="R192">
        <f>Transactions[[#This Row],[Selling price]]-Transactions[[#This Row],[Unit cost]]</f>
        <v>149</v>
      </c>
      <c r="S192">
        <v>13</v>
      </c>
      <c r="T192">
        <v>584</v>
      </c>
      <c r="U192">
        <f>(Transactions[[#This Row],[Revenue]]-Transactions[[#This Row],[Expenses]])/Transactions[[#This Row],[Revenue]]</f>
        <v>0.25513698630136988</v>
      </c>
      <c r="V192">
        <f>Transactions[[#This Row],[Quantity]]*Transactions[[#This Row],[Selling price]]</f>
        <v>7592</v>
      </c>
      <c r="W192" s="2">
        <v>0.1091260316826074</v>
      </c>
    </row>
    <row r="193" spans="1:23" x14ac:dyDescent="0.25">
      <c r="A193">
        <v>196</v>
      </c>
      <c r="B193" t="s">
        <v>641</v>
      </c>
      <c r="C193" s="1">
        <v>43310</v>
      </c>
      <c r="D193" s="1">
        <v>43312</v>
      </c>
      <c r="E193" t="s">
        <v>50</v>
      </c>
      <c r="F193" t="s">
        <v>67</v>
      </c>
      <c r="G193" t="s">
        <v>68</v>
      </c>
      <c r="H193" t="s">
        <v>69</v>
      </c>
      <c r="I193" t="s">
        <v>70</v>
      </c>
      <c r="J193" t="s">
        <v>43</v>
      </c>
      <c r="K193" t="s">
        <v>71</v>
      </c>
      <c r="L193" t="s">
        <v>92</v>
      </c>
      <c r="M193" t="s">
        <v>56</v>
      </c>
      <c r="N193" t="s">
        <v>57</v>
      </c>
      <c r="O193" t="s">
        <v>93</v>
      </c>
      <c r="P193">
        <f>Transactions[[#This Row],[Unit cost]]*Transactions[[#This Row],[Quantity]]</f>
        <v>5814</v>
      </c>
      <c r="Q193">
        <v>1938</v>
      </c>
      <c r="R193">
        <f>Transactions[[#This Row],[Selling price]]-Transactions[[#This Row],[Unit cost]]</f>
        <v>776</v>
      </c>
      <c r="S193">
        <v>3</v>
      </c>
      <c r="T193">
        <v>2714</v>
      </c>
      <c r="U193">
        <f>(Transactions[[#This Row],[Revenue]]-Transactions[[#This Row],[Expenses]])/Transactions[[#This Row],[Revenue]]</f>
        <v>0.28592483419307296</v>
      </c>
      <c r="V193">
        <f>Transactions[[#This Row],[Quantity]]*Transactions[[#This Row],[Selling price]]</f>
        <v>8142</v>
      </c>
      <c r="W193" s="2">
        <v>4.9167458748674868E-3</v>
      </c>
    </row>
    <row r="194" spans="1:23" x14ac:dyDescent="0.25">
      <c r="A194">
        <v>193</v>
      </c>
      <c r="B194" t="s">
        <v>638</v>
      </c>
      <c r="C194" s="1">
        <v>43307</v>
      </c>
      <c r="D194" s="1">
        <v>43312</v>
      </c>
      <c r="E194" t="s">
        <v>38</v>
      </c>
      <c r="F194" t="s">
        <v>88</v>
      </c>
      <c r="G194" t="s">
        <v>89</v>
      </c>
      <c r="H194" t="s">
        <v>69</v>
      </c>
      <c r="I194" t="s">
        <v>90</v>
      </c>
      <c r="J194" t="s">
        <v>43</v>
      </c>
      <c r="K194" t="s">
        <v>91</v>
      </c>
      <c r="L194" t="s">
        <v>371</v>
      </c>
      <c r="M194" t="s">
        <v>56</v>
      </c>
      <c r="N194" t="s">
        <v>284</v>
      </c>
      <c r="O194" t="s">
        <v>372</v>
      </c>
      <c r="P194">
        <f>Transactions[[#This Row],[Unit cost]]*Transactions[[#This Row],[Quantity]]</f>
        <v>3374</v>
      </c>
      <c r="Q194">
        <v>482</v>
      </c>
      <c r="R194">
        <f>Transactions[[#This Row],[Selling price]]-Transactions[[#This Row],[Unit cost]]</f>
        <v>122</v>
      </c>
      <c r="S194">
        <v>7</v>
      </c>
      <c r="T194">
        <v>604</v>
      </c>
      <c r="U194">
        <f>(Transactions[[#This Row],[Revenue]]-Transactions[[#This Row],[Expenses]])/Transactions[[#This Row],[Revenue]]</f>
        <v>0.20198675496688742</v>
      </c>
      <c r="V194">
        <f>Transactions[[#This Row],[Quantity]]*Transactions[[#This Row],[Selling price]]</f>
        <v>4228</v>
      </c>
      <c r="W194" s="2">
        <v>6.0530066708165183E-3</v>
      </c>
    </row>
    <row r="195" spans="1:23" x14ac:dyDescent="0.25">
      <c r="A195">
        <v>195</v>
      </c>
      <c r="B195" t="s">
        <v>640</v>
      </c>
      <c r="C195" s="1">
        <v>43307</v>
      </c>
      <c r="D195" s="1">
        <v>43313</v>
      </c>
      <c r="E195" t="s">
        <v>38</v>
      </c>
      <c r="F195" t="s">
        <v>75</v>
      </c>
      <c r="G195" t="s">
        <v>76</v>
      </c>
      <c r="H195" t="s">
        <v>41</v>
      </c>
      <c r="I195" t="s">
        <v>77</v>
      </c>
      <c r="J195" t="s">
        <v>43</v>
      </c>
      <c r="K195" t="s">
        <v>54</v>
      </c>
      <c r="L195" t="s">
        <v>461</v>
      </c>
      <c r="M195" t="s">
        <v>63</v>
      </c>
      <c r="N195" t="s">
        <v>245</v>
      </c>
      <c r="O195" t="s">
        <v>462</v>
      </c>
      <c r="P195">
        <f>Transactions[[#This Row],[Unit cost]]*Transactions[[#This Row],[Quantity]]</f>
        <v>6018</v>
      </c>
      <c r="Q195">
        <v>1003</v>
      </c>
      <c r="R195">
        <f>Transactions[[#This Row],[Selling price]]-Transactions[[#This Row],[Unit cost]]</f>
        <v>392</v>
      </c>
      <c r="S195">
        <v>6</v>
      </c>
      <c r="T195">
        <v>1395</v>
      </c>
      <c r="U195">
        <f>(Transactions[[#This Row],[Revenue]]-Transactions[[#This Row],[Expenses]])/Transactions[[#This Row],[Revenue]]</f>
        <v>0.2810035842293907</v>
      </c>
      <c r="V195">
        <f>Transactions[[#This Row],[Quantity]]*Transactions[[#This Row],[Selling price]]</f>
        <v>8370</v>
      </c>
      <c r="W195" s="2">
        <v>8.8792241360042018E-2</v>
      </c>
    </row>
    <row r="196" spans="1:23" x14ac:dyDescent="0.25">
      <c r="A196">
        <v>192</v>
      </c>
      <c r="B196" t="s">
        <v>637</v>
      </c>
      <c r="C196" s="1">
        <v>43307</v>
      </c>
      <c r="D196" s="1">
        <v>43314</v>
      </c>
      <c r="E196" t="s">
        <v>38</v>
      </c>
      <c r="F196" t="s">
        <v>88</v>
      </c>
      <c r="G196" t="s">
        <v>89</v>
      </c>
      <c r="H196" t="s">
        <v>69</v>
      </c>
      <c r="I196" t="s">
        <v>90</v>
      </c>
      <c r="J196" t="s">
        <v>43</v>
      </c>
      <c r="K196" t="s">
        <v>91</v>
      </c>
      <c r="L196" t="s">
        <v>195</v>
      </c>
      <c r="M196" t="s">
        <v>46</v>
      </c>
      <c r="N196" t="s">
        <v>47</v>
      </c>
      <c r="O196" t="s">
        <v>196</v>
      </c>
      <c r="P196">
        <f>Transactions[[#This Row],[Unit cost]]*Transactions[[#This Row],[Quantity]]</f>
        <v>2044</v>
      </c>
      <c r="Q196">
        <v>292</v>
      </c>
      <c r="R196">
        <f>Transactions[[#This Row],[Selling price]]-Transactions[[#This Row],[Unit cost]]</f>
        <v>71</v>
      </c>
      <c r="S196">
        <v>7</v>
      </c>
      <c r="T196">
        <v>363</v>
      </c>
      <c r="U196">
        <f>(Transactions[[#This Row],[Revenue]]-Transactions[[#This Row],[Expenses]])/Transactions[[#This Row],[Revenue]]</f>
        <v>0.19559228650137742</v>
      </c>
      <c r="V196">
        <f>Transactions[[#This Row],[Quantity]]*Transactions[[#This Row],[Selling price]]</f>
        <v>2541</v>
      </c>
      <c r="W196" s="2">
        <v>6.0530066708165183E-3</v>
      </c>
    </row>
    <row r="197" spans="1:23" x14ac:dyDescent="0.25">
      <c r="A197">
        <v>197</v>
      </c>
      <c r="B197" t="s">
        <v>642</v>
      </c>
      <c r="C197" s="1">
        <v>43313</v>
      </c>
      <c r="D197" s="1">
        <v>43315</v>
      </c>
      <c r="E197" t="s">
        <v>50</v>
      </c>
      <c r="F197" t="s">
        <v>168</v>
      </c>
      <c r="G197" t="s">
        <v>169</v>
      </c>
      <c r="H197" t="s">
        <v>155</v>
      </c>
      <c r="I197" t="s">
        <v>77</v>
      </c>
      <c r="J197" t="s">
        <v>43</v>
      </c>
      <c r="K197" t="s">
        <v>54</v>
      </c>
      <c r="L197" t="s">
        <v>406</v>
      </c>
      <c r="M197" t="s">
        <v>46</v>
      </c>
      <c r="N197" t="s">
        <v>378</v>
      </c>
      <c r="O197" t="s">
        <v>407</v>
      </c>
      <c r="P197">
        <f>Transactions[[#This Row],[Unit cost]]*Transactions[[#This Row],[Quantity]]</f>
        <v>1980</v>
      </c>
      <c r="Q197">
        <v>180</v>
      </c>
      <c r="R197">
        <f>Transactions[[#This Row],[Selling price]]-Transactions[[#This Row],[Unit cost]]</f>
        <v>64</v>
      </c>
      <c r="S197">
        <v>11</v>
      </c>
      <c r="T197">
        <v>244</v>
      </c>
      <c r="U197">
        <f>(Transactions[[#This Row],[Revenue]]-Transactions[[#This Row],[Expenses]])/Transactions[[#This Row],[Revenue]]</f>
        <v>0.26229508196721313</v>
      </c>
      <c r="V197">
        <f>Transactions[[#This Row],[Quantity]]*Transactions[[#This Row],[Selling price]]</f>
        <v>2684</v>
      </c>
      <c r="W197" s="2">
        <v>8.9173023545828622E-2</v>
      </c>
    </row>
    <row r="198" spans="1:23" x14ac:dyDescent="0.25">
      <c r="A198">
        <v>198</v>
      </c>
      <c r="B198" t="s">
        <v>643</v>
      </c>
      <c r="C198" s="1">
        <v>43314</v>
      </c>
      <c r="D198" s="1">
        <v>43316</v>
      </c>
      <c r="E198" t="s">
        <v>50</v>
      </c>
      <c r="F198" t="s">
        <v>75</v>
      </c>
      <c r="G198" t="s">
        <v>76</v>
      </c>
      <c r="H198" t="s">
        <v>41</v>
      </c>
      <c r="I198" t="s">
        <v>77</v>
      </c>
      <c r="J198" t="s">
        <v>43</v>
      </c>
      <c r="K198" t="s">
        <v>54</v>
      </c>
      <c r="L198" t="s">
        <v>542</v>
      </c>
      <c r="M198" t="s">
        <v>46</v>
      </c>
      <c r="N198" t="s">
        <v>524</v>
      </c>
      <c r="O198" t="s">
        <v>543</v>
      </c>
      <c r="P198">
        <f>Transactions[[#This Row],[Unit cost]]*Transactions[[#This Row],[Quantity]]</f>
        <v>2682</v>
      </c>
      <c r="Q198">
        <v>447</v>
      </c>
      <c r="R198">
        <f>Transactions[[#This Row],[Selling price]]-Transactions[[#This Row],[Unit cost]]</f>
        <v>117</v>
      </c>
      <c r="S198">
        <v>6</v>
      </c>
      <c r="T198">
        <v>564</v>
      </c>
      <c r="U198">
        <f>(Transactions[[#This Row],[Revenue]]-Transactions[[#This Row],[Expenses]])/Transactions[[#This Row],[Revenue]]</f>
        <v>0.20744680851063829</v>
      </c>
      <c r="V198">
        <f>Transactions[[#This Row],[Quantity]]*Transactions[[#This Row],[Selling price]]</f>
        <v>3384</v>
      </c>
      <c r="W198" s="2">
        <v>2.9867999270821757E-2</v>
      </c>
    </row>
    <row r="199" spans="1:23" x14ac:dyDescent="0.25">
      <c r="A199">
        <v>201</v>
      </c>
      <c r="B199" t="s">
        <v>646</v>
      </c>
      <c r="C199" s="1">
        <v>43318</v>
      </c>
      <c r="D199" s="1">
        <v>43318</v>
      </c>
      <c r="E199" t="s">
        <v>81</v>
      </c>
      <c r="F199" t="s">
        <v>145</v>
      </c>
      <c r="G199" t="s">
        <v>146</v>
      </c>
      <c r="H199" t="s">
        <v>41</v>
      </c>
      <c r="I199" t="s">
        <v>113</v>
      </c>
      <c r="J199" t="s">
        <v>43</v>
      </c>
      <c r="K199" t="s">
        <v>71</v>
      </c>
      <c r="L199" t="s">
        <v>266</v>
      </c>
      <c r="M199" t="s">
        <v>56</v>
      </c>
      <c r="N199" t="s">
        <v>215</v>
      </c>
      <c r="O199" t="s">
        <v>267</v>
      </c>
      <c r="P199">
        <f>Transactions[[#This Row],[Unit cost]]*Transactions[[#This Row],[Quantity]]</f>
        <v>2652</v>
      </c>
      <c r="Q199">
        <v>221</v>
      </c>
      <c r="R199">
        <f>Transactions[[#This Row],[Selling price]]-Transactions[[#This Row],[Unit cost]]</f>
        <v>67</v>
      </c>
      <c r="S199">
        <v>12</v>
      </c>
      <c r="T199">
        <v>288</v>
      </c>
      <c r="U199">
        <f>(Transactions[[#This Row],[Revenue]]-Transactions[[#This Row],[Expenses]])/Transactions[[#This Row],[Revenue]]</f>
        <v>0.2326388888888889</v>
      </c>
      <c r="V199">
        <f>Transactions[[#This Row],[Quantity]]*Transactions[[#This Row],[Selling price]]</f>
        <v>3456</v>
      </c>
      <c r="W199" s="2">
        <v>0.05</v>
      </c>
    </row>
    <row r="200" spans="1:23" x14ac:dyDescent="0.25">
      <c r="A200">
        <v>199</v>
      </c>
      <c r="B200" t="s">
        <v>644</v>
      </c>
      <c r="C200" s="1">
        <v>43316</v>
      </c>
      <c r="D200" s="1">
        <v>43318</v>
      </c>
      <c r="E200" t="s">
        <v>50</v>
      </c>
      <c r="F200" t="s">
        <v>60</v>
      </c>
      <c r="G200" t="s">
        <v>61</v>
      </c>
      <c r="H200" t="s">
        <v>41</v>
      </c>
      <c r="I200" t="s">
        <v>42</v>
      </c>
      <c r="J200" t="s">
        <v>43</v>
      </c>
      <c r="K200" t="s">
        <v>44</v>
      </c>
      <c r="L200" t="s">
        <v>176</v>
      </c>
      <c r="M200" t="s">
        <v>63</v>
      </c>
      <c r="N200" t="s">
        <v>64</v>
      </c>
      <c r="O200" t="s">
        <v>177</v>
      </c>
      <c r="P200">
        <f>Transactions[[#This Row],[Unit cost]]*Transactions[[#This Row],[Quantity]]</f>
        <v>4350</v>
      </c>
      <c r="Q200">
        <v>290</v>
      </c>
      <c r="R200">
        <f>Transactions[[#This Row],[Selling price]]-Transactions[[#This Row],[Unit cost]]</f>
        <v>97</v>
      </c>
      <c r="S200">
        <v>15</v>
      </c>
      <c r="T200">
        <v>387</v>
      </c>
      <c r="U200">
        <f>(Transactions[[#This Row],[Revenue]]-Transactions[[#This Row],[Expenses]])/Transactions[[#This Row],[Revenue]]</f>
        <v>0.25064599483204136</v>
      </c>
      <c r="V200">
        <f>Transactions[[#This Row],[Quantity]]*Transactions[[#This Row],[Selling price]]</f>
        <v>5805</v>
      </c>
      <c r="W200" s="2">
        <v>0.10190246978295869</v>
      </c>
    </row>
    <row r="201" spans="1:23" x14ac:dyDescent="0.25">
      <c r="A201">
        <v>202</v>
      </c>
      <c r="B201" t="s">
        <v>647</v>
      </c>
      <c r="C201" s="1">
        <v>43318</v>
      </c>
      <c r="D201" s="1">
        <v>43320</v>
      </c>
      <c r="E201" t="s">
        <v>50</v>
      </c>
      <c r="F201" t="s">
        <v>204</v>
      </c>
      <c r="G201" t="s">
        <v>205</v>
      </c>
      <c r="H201" t="s">
        <v>155</v>
      </c>
      <c r="I201" t="s">
        <v>206</v>
      </c>
      <c r="J201" t="s">
        <v>43</v>
      </c>
      <c r="K201" t="s">
        <v>207</v>
      </c>
      <c r="L201" t="s">
        <v>329</v>
      </c>
      <c r="M201" t="s">
        <v>46</v>
      </c>
      <c r="N201" t="s">
        <v>325</v>
      </c>
      <c r="O201" t="s">
        <v>330</v>
      </c>
      <c r="P201">
        <f>Transactions[[#This Row],[Unit cost]]*Transactions[[#This Row],[Quantity]]</f>
        <v>13032</v>
      </c>
      <c r="Q201">
        <v>724</v>
      </c>
      <c r="R201">
        <f>Transactions[[#This Row],[Selling price]]-Transactions[[#This Row],[Unit cost]]</f>
        <v>146</v>
      </c>
      <c r="S201">
        <v>18</v>
      </c>
      <c r="T201">
        <v>870</v>
      </c>
      <c r="U201">
        <f>(Transactions[[#This Row],[Revenue]]-Transactions[[#This Row],[Expenses]])/Transactions[[#This Row],[Revenue]]</f>
        <v>0.167816091954023</v>
      </c>
      <c r="V201">
        <f>Transactions[[#This Row],[Quantity]]*Transactions[[#This Row],[Selling price]]</f>
        <v>15660</v>
      </c>
      <c r="W201" s="2">
        <v>0.04</v>
      </c>
    </row>
    <row r="202" spans="1:23" x14ac:dyDescent="0.25">
      <c r="A202">
        <v>203</v>
      </c>
      <c r="B202" t="s">
        <v>648</v>
      </c>
      <c r="C202" s="1">
        <v>43318</v>
      </c>
      <c r="D202" s="1">
        <v>43321</v>
      </c>
      <c r="E202" t="s">
        <v>50</v>
      </c>
      <c r="F202" t="s">
        <v>60</v>
      </c>
      <c r="G202" t="s">
        <v>61</v>
      </c>
      <c r="H202" t="s">
        <v>41</v>
      </c>
      <c r="I202" t="s">
        <v>42</v>
      </c>
      <c r="J202" t="s">
        <v>43</v>
      </c>
      <c r="K202" t="s">
        <v>44</v>
      </c>
      <c r="L202" t="s">
        <v>406</v>
      </c>
      <c r="M202" t="s">
        <v>46</v>
      </c>
      <c r="N202" t="s">
        <v>378</v>
      </c>
      <c r="O202" t="s">
        <v>407</v>
      </c>
      <c r="P202">
        <f>Transactions[[#This Row],[Unit cost]]*Transactions[[#This Row],[Quantity]]</f>
        <v>1440</v>
      </c>
      <c r="Q202">
        <v>180</v>
      </c>
      <c r="R202">
        <f>Transactions[[#This Row],[Selling price]]-Transactions[[#This Row],[Unit cost]]</f>
        <v>64</v>
      </c>
      <c r="S202">
        <v>8</v>
      </c>
      <c r="T202">
        <v>244</v>
      </c>
      <c r="U202">
        <f>(Transactions[[#This Row],[Revenue]]-Transactions[[#This Row],[Expenses]])/Transactions[[#This Row],[Revenue]]</f>
        <v>0.26229508196721313</v>
      </c>
      <c r="V202">
        <f>Transactions[[#This Row],[Quantity]]*Transactions[[#This Row],[Selling price]]</f>
        <v>1952</v>
      </c>
      <c r="W202" s="2">
        <v>0.05</v>
      </c>
    </row>
    <row r="203" spans="1:23" x14ac:dyDescent="0.25">
      <c r="A203">
        <v>204</v>
      </c>
      <c r="B203" t="s">
        <v>649</v>
      </c>
      <c r="C203" s="1">
        <v>43321</v>
      </c>
      <c r="D203" s="1">
        <v>43322</v>
      </c>
      <c r="E203" t="s">
        <v>124</v>
      </c>
      <c r="F203" t="s">
        <v>153</v>
      </c>
      <c r="G203" t="s">
        <v>154</v>
      </c>
      <c r="H203" t="s">
        <v>155</v>
      </c>
      <c r="I203" t="s">
        <v>42</v>
      </c>
      <c r="J203" t="s">
        <v>43</v>
      </c>
      <c r="K203" t="s">
        <v>44</v>
      </c>
      <c r="L203" t="s">
        <v>312</v>
      </c>
      <c r="M203" t="s">
        <v>56</v>
      </c>
      <c r="N203" t="s">
        <v>284</v>
      </c>
      <c r="O203" t="s">
        <v>313</v>
      </c>
      <c r="P203">
        <f>Transactions[[#This Row],[Unit cost]]*Transactions[[#This Row],[Quantity]]</f>
        <v>6566</v>
      </c>
      <c r="Q203">
        <v>469</v>
      </c>
      <c r="R203">
        <f>Transactions[[#This Row],[Selling price]]-Transactions[[#This Row],[Unit cost]]</f>
        <v>95</v>
      </c>
      <c r="S203">
        <v>14</v>
      </c>
      <c r="T203">
        <v>564</v>
      </c>
      <c r="U203">
        <f>(Transactions[[#This Row],[Revenue]]-Transactions[[#This Row],[Expenses]])/Transactions[[#This Row],[Revenue]]</f>
        <v>0.16843971631205673</v>
      </c>
      <c r="V203">
        <f>Transactions[[#This Row],[Quantity]]*Transactions[[#This Row],[Selling price]]</f>
        <v>7896</v>
      </c>
      <c r="W203" s="2">
        <v>0.05</v>
      </c>
    </row>
    <row r="204" spans="1:23" x14ac:dyDescent="0.25">
      <c r="A204">
        <v>205</v>
      </c>
      <c r="B204" t="s">
        <v>650</v>
      </c>
      <c r="C204" s="1">
        <v>43321</v>
      </c>
      <c r="D204" s="1">
        <v>43323</v>
      </c>
      <c r="E204" t="s">
        <v>50</v>
      </c>
      <c r="F204" t="s">
        <v>153</v>
      </c>
      <c r="G204" t="s">
        <v>154</v>
      </c>
      <c r="H204" t="s">
        <v>155</v>
      </c>
      <c r="I204" t="s">
        <v>42</v>
      </c>
      <c r="J204" t="s">
        <v>43</v>
      </c>
      <c r="K204" t="s">
        <v>44</v>
      </c>
      <c r="L204" t="s">
        <v>381</v>
      </c>
      <c r="M204" t="s">
        <v>63</v>
      </c>
      <c r="N204" t="s">
        <v>245</v>
      </c>
      <c r="O204" t="s">
        <v>382</v>
      </c>
      <c r="P204">
        <f>Transactions[[#This Row],[Unit cost]]*Transactions[[#This Row],[Quantity]]</f>
        <v>6012</v>
      </c>
      <c r="Q204">
        <v>501</v>
      </c>
      <c r="R204">
        <f>Transactions[[#This Row],[Selling price]]-Transactions[[#This Row],[Unit cost]]</f>
        <v>87</v>
      </c>
      <c r="S204">
        <v>12</v>
      </c>
      <c r="T204">
        <v>588</v>
      </c>
      <c r="U204">
        <f>(Transactions[[#This Row],[Revenue]]-Transactions[[#This Row],[Expenses]])/Transactions[[#This Row],[Revenue]]</f>
        <v>0.14795918367346939</v>
      </c>
      <c r="V204">
        <f>Transactions[[#This Row],[Quantity]]*Transactions[[#This Row],[Selling price]]</f>
        <v>7056</v>
      </c>
      <c r="W204" s="2">
        <v>7.0000000000000007E-2</v>
      </c>
    </row>
    <row r="205" spans="1:23" x14ac:dyDescent="0.25">
      <c r="A205">
        <v>206</v>
      </c>
      <c r="B205" t="s">
        <v>651</v>
      </c>
      <c r="C205" s="1">
        <v>43321</v>
      </c>
      <c r="D205" s="1">
        <v>43323</v>
      </c>
      <c r="E205" t="s">
        <v>50</v>
      </c>
      <c r="F205" t="s">
        <v>153</v>
      </c>
      <c r="G205" t="s">
        <v>154</v>
      </c>
      <c r="H205" t="s">
        <v>155</v>
      </c>
      <c r="I205" t="s">
        <v>42</v>
      </c>
      <c r="J205" t="s">
        <v>43</v>
      </c>
      <c r="K205" t="s">
        <v>44</v>
      </c>
      <c r="L205" t="s">
        <v>374</v>
      </c>
      <c r="M205" t="s">
        <v>56</v>
      </c>
      <c r="N205" t="s">
        <v>284</v>
      </c>
      <c r="O205" t="s">
        <v>375</v>
      </c>
      <c r="P205">
        <f>Transactions[[#This Row],[Unit cost]]*Transactions[[#This Row],[Quantity]]</f>
        <v>3168</v>
      </c>
      <c r="Q205">
        <v>264</v>
      </c>
      <c r="R205">
        <f>Transactions[[#This Row],[Selling price]]-Transactions[[#This Row],[Unit cost]]</f>
        <v>75</v>
      </c>
      <c r="S205">
        <v>12</v>
      </c>
      <c r="T205">
        <v>339</v>
      </c>
      <c r="U205">
        <f>(Transactions[[#This Row],[Revenue]]-Transactions[[#This Row],[Expenses]])/Transactions[[#This Row],[Revenue]]</f>
        <v>0.22123893805309736</v>
      </c>
      <c r="V205">
        <f>Transactions[[#This Row],[Quantity]]*Transactions[[#This Row],[Selling price]]</f>
        <v>4068</v>
      </c>
      <c r="W205" s="2">
        <v>7.0000000000000007E-2</v>
      </c>
    </row>
    <row r="206" spans="1:23" x14ac:dyDescent="0.25">
      <c r="A206">
        <v>207</v>
      </c>
      <c r="B206" t="s">
        <v>652</v>
      </c>
      <c r="C206" s="1">
        <v>43323</v>
      </c>
      <c r="D206" s="1">
        <v>43324</v>
      </c>
      <c r="E206" t="s">
        <v>81</v>
      </c>
      <c r="F206" t="s">
        <v>132</v>
      </c>
      <c r="G206" t="s">
        <v>133</v>
      </c>
      <c r="H206" t="s">
        <v>41</v>
      </c>
      <c r="I206" t="s">
        <v>134</v>
      </c>
      <c r="J206" t="s">
        <v>43</v>
      </c>
      <c r="K206" t="s">
        <v>71</v>
      </c>
      <c r="L206" t="s">
        <v>62</v>
      </c>
      <c r="M206" t="s">
        <v>63</v>
      </c>
      <c r="N206" t="s">
        <v>64</v>
      </c>
      <c r="O206" t="s">
        <v>65</v>
      </c>
      <c r="P206">
        <f>Transactions[[#This Row],[Unit cost]]*Transactions[[#This Row],[Quantity]]</f>
        <v>3190</v>
      </c>
      <c r="Q206">
        <v>290</v>
      </c>
      <c r="R206">
        <f>Transactions[[#This Row],[Selling price]]-Transactions[[#This Row],[Unit cost]]</f>
        <v>53</v>
      </c>
      <c r="S206">
        <v>11</v>
      </c>
      <c r="T206">
        <v>343</v>
      </c>
      <c r="U206">
        <f>(Transactions[[#This Row],[Revenue]]-Transactions[[#This Row],[Expenses]])/Transactions[[#This Row],[Revenue]]</f>
        <v>0.15451895043731778</v>
      </c>
      <c r="V206">
        <f>Transactions[[#This Row],[Quantity]]*Transactions[[#This Row],[Selling price]]</f>
        <v>3773</v>
      </c>
      <c r="W206" s="2">
        <v>4.1421957179318548E-2</v>
      </c>
    </row>
    <row r="207" spans="1:23" x14ac:dyDescent="0.25">
      <c r="A207">
        <v>200</v>
      </c>
      <c r="B207" t="s">
        <v>645</v>
      </c>
      <c r="C207" s="1">
        <v>43317</v>
      </c>
      <c r="D207" s="1">
        <v>43324</v>
      </c>
      <c r="E207" t="s">
        <v>38</v>
      </c>
      <c r="F207" t="s">
        <v>153</v>
      </c>
      <c r="G207" t="s">
        <v>154</v>
      </c>
      <c r="H207" t="s">
        <v>155</v>
      </c>
      <c r="I207" t="s">
        <v>42</v>
      </c>
      <c r="J207" t="s">
        <v>43</v>
      </c>
      <c r="K207" t="s">
        <v>44</v>
      </c>
      <c r="L207" t="s">
        <v>208</v>
      </c>
      <c r="M207" t="s">
        <v>63</v>
      </c>
      <c r="N207" t="s">
        <v>64</v>
      </c>
      <c r="O207" t="s">
        <v>209</v>
      </c>
      <c r="P207">
        <f>Transactions[[#This Row],[Unit cost]]*Transactions[[#This Row],[Quantity]]</f>
        <v>1120</v>
      </c>
      <c r="Q207">
        <v>280</v>
      </c>
      <c r="R207">
        <f>Transactions[[#This Row],[Selling price]]-Transactions[[#This Row],[Unit cost]]</f>
        <v>104</v>
      </c>
      <c r="S207">
        <v>4</v>
      </c>
      <c r="T207">
        <v>384</v>
      </c>
      <c r="U207">
        <f>(Transactions[[#This Row],[Revenue]]-Transactions[[#This Row],[Expenses]])/Transactions[[#This Row],[Revenue]]</f>
        <v>0.27083333333333331</v>
      </c>
      <c r="V207">
        <f>Transactions[[#This Row],[Quantity]]*Transactions[[#This Row],[Selling price]]</f>
        <v>1536</v>
      </c>
      <c r="W207" s="2">
        <v>0</v>
      </c>
    </row>
    <row r="208" spans="1:23" x14ac:dyDescent="0.25">
      <c r="A208">
        <v>209</v>
      </c>
      <c r="B208" t="s">
        <v>654</v>
      </c>
      <c r="C208" s="1">
        <v>43327</v>
      </c>
      <c r="D208" s="1">
        <v>43328</v>
      </c>
      <c r="E208" t="s">
        <v>81</v>
      </c>
      <c r="F208" t="s">
        <v>95</v>
      </c>
      <c r="G208" t="s">
        <v>96</v>
      </c>
      <c r="H208" t="s">
        <v>41</v>
      </c>
      <c r="I208" t="s">
        <v>97</v>
      </c>
      <c r="J208" t="s">
        <v>43</v>
      </c>
      <c r="K208" t="s">
        <v>44</v>
      </c>
      <c r="L208" t="s">
        <v>579</v>
      </c>
      <c r="M208" t="s">
        <v>63</v>
      </c>
      <c r="N208" t="s">
        <v>546</v>
      </c>
      <c r="O208" t="s">
        <v>580</v>
      </c>
      <c r="P208">
        <f>Transactions[[#This Row],[Unit cost]]*Transactions[[#This Row],[Quantity]]</f>
        <v>160</v>
      </c>
      <c r="Q208">
        <v>32</v>
      </c>
      <c r="R208">
        <f>Transactions[[#This Row],[Selling price]]-Transactions[[#This Row],[Unit cost]]</f>
        <v>7</v>
      </c>
      <c r="S208">
        <v>5</v>
      </c>
      <c r="T208">
        <v>39</v>
      </c>
      <c r="U208">
        <f>(Transactions[[#This Row],[Revenue]]-Transactions[[#This Row],[Expenses]])/Transactions[[#This Row],[Revenue]]</f>
        <v>0.17948717948717949</v>
      </c>
      <c r="V208">
        <f>Transactions[[#This Row],[Quantity]]*Transactions[[#This Row],[Selling price]]</f>
        <v>195</v>
      </c>
      <c r="W208" s="2">
        <v>0.12126992922421241</v>
      </c>
    </row>
    <row r="209" spans="1:23" x14ac:dyDescent="0.25">
      <c r="A209">
        <v>208</v>
      </c>
      <c r="B209" t="s">
        <v>653</v>
      </c>
      <c r="C209" s="1">
        <v>43326</v>
      </c>
      <c r="D209" s="1">
        <v>43328</v>
      </c>
      <c r="E209" t="s">
        <v>81</v>
      </c>
      <c r="F209" t="s">
        <v>281</v>
      </c>
      <c r="G209" t="s">
        <v>282</v>
      </c>
      <c r="H209" t="s">
        <v>155</v>
      </c>
      <c r="I209" t="s">
        <v>90</v>
      </c>
      <c r="J209" t="s">
        <v>43</v>
      </c>
      <c r="K209" t="s">
        <v>91</v>
      </c>
      <c r="L209" t="s">
        <v>85</v>
      </c>
      <c r="M209" t="s">
        <v>46</v>
      </c>
      <c r="N209" t="s">
        <v>47</v>
      </c>
      <c r="O209" t="s">
        <v>86</v>
      </c>
      <c r="P209">
        <f>Transactions[[#This Row],[Unit cost]]*Transactions[[#This Row],[Quantity]]</f>
        <v>2990</v>
      </c>
      <c r="Q209">
        <v>230</v>
      </c>
      <c r="R209">
        <f>Transactions[[#This Row],[Selling price]]-Transactions[[#This Row],[Unit cost]]</f>
        <v>82</v>
      </c>
      <c r="S209">
        <v>13</v>
      </c>
      <c r="T209">
        <v>312</v>
      </c>
      <c r="U209">
        <f>(Transactions[[#This Row],[Revenue]]-Transactions[[#This Row],[Expenses]])/Transactions[[#This Row],[Revenue]]</f>
        <v>0.26282051282051283</v>
      </c>
      <c r="V209">
        <f>Transactions[[#This Row],[Quantity]]*Transactions[[#This Row],[Selling price]]</f>
        <v>4056</v>
      </c>
      <c r="W209" s="2">
        <v>0</v>
      </c>
    </row>
    <row r="210" spans="1:23" x14ac:dyDescent="0.25">
      <c r="A210">
        <v>215</v>
      </c>
      <c r="B210" t="s">
        <v>660</v>
      </c>
      <c r="C210" s="1">
        <v>43333</v>
      </c>
      <c r="D210" s="1">
        <v>43333</v>
      </c>
      <c r="E210" t="s">
        <v>81</v>
      </c>
      <c r="F210" t="s">
        <v>189</v>
      </c>
      <c r="G210" t="s">
        <v>190</v>
      </c>
      <c r="H210" t="s">
        <v>155</v>
      </c>
      <c r="I210" t="s">
        <v>191</v>
      </c>
      <c r="J210" t="s">
        <v>43</v>
      </c>
      <c r="K210" t="s">
        <v>128</v>
      </c>
      <c r="L210" t="s">
        <v>251</v>
      </c>
      <c r="M210" t="s">
        <v>46</v>
      </c>
      <c r="N210" t="s">
        <v>227</v>
      </c>
      <c r="O210" t="s">
        <v>252</v>
      </c>
      <c r="P210">
        <f>Transactions[[#This Row],[Unit cost]]*Transactions[[#This Row],[Quantity]]</f>
        <v>942</v>
      </c>
      <c r="Q210">
        <v>314</v>
      </c>
      <c r="R210">
        <f>Transactions[[#This Row],[Selling price]]-Transactions[[#This Row],[Unit cost]]</f>
        <v>51</v>
      </c>
      <c r="S210">
        <v>3</v>
      </c>
      <c r="T210">
        <v>365</v>
      </c>
      <c r="U210">
        <f>(Transactions[[#This Row],[Revenue]]-Transactions[[#This Row],[Expenses]])/Transactions[[#This Row],[Revenue]]</f>
        <v>0.13972602739726028</v>
      </c>
      <c r="V210">
        <f>Transactions[[#This Row],[Quantity]]*Transactions[[#This Row],[Selling price]]</f>
        <v>1095</v>
      </c>
      <c r="W210" s="2">
        <v>0.02</v>
      </c>
    </row>
    <row r="211" spans="1:23" x14ac:dyDescent="0.25">
      <c r="A211">
        <v>216</v>
      </c>
      <c r="B211" t="s">
        <v>661</v>
      </c>
      <c r="C211" s="1">
        <v>43333</v>
      </c>
      <c r="D211" s="1">
        <v>43334</v>
      </c>
      <c r="E211" t="s">
        <v>81</v>
      </c>
      <c r="F211" t="s">
        <v>338</v>
      </c>
      <c r="G211" t="s">
        <v>339</v>
      </c>
      <c r="H211" t="s">
        <v>155</v>
      </c>
      <c r="I211" t="s">
        <v>340</v>
      </c>
      <c r="J211" t="s">
        <v>43</v>
      </c>
      <c r="K211" t="s">
        <v>207</v>
      </c>
      <c r="L211" t="s">
        <v>415</v>
      </c>
      <c r="M211" t="s">
        <v>56</v>
      </c>
      <c r="N211" t="s">
        <v>284</v>
      </c>
      <c r="O211" t="s">
        <v>416</v>
      </c>
      <c r="P211">
        <f>Transactions[[#This Row],[Unit cost]]*Transactions[[#This Row],[Quantity]]</f>
        <v>4338</v>
      </c>
      <c r="Q211">
        <v>241</v>
      </c>
      <c r="R211">
        <f>Transactions[[#This Row],[Selling price]]-Transactions[[#This Row],[Unit cost]]</f>
        <v>75</v>
      </c>
      <c r="S211">
        <v>18</v>
      </c>
      <c r="T211">
        <v>316</v>
      </c>
      <c r="U211">
        <f>(Transactions[[#This Row],[Revenue]]-Transactions[[#This Row],[Expenses]])/Transactions[[#This Row],[Revenue]]</f>
        <v>0.23734177215189872</v>
      </c>
      <c r="V211">
        <f>Transactions[[#This Row],[Quantity]]*Transactions[[#This Row],[Selling price]]</f>
        <v>5688</v>
      </c>
      <c r="W211" s="2">
        <v>0.06</v>
      </c>
    </row>
    <row r="212" spans="1:23" x14ac:dyDescent="0.25">
      <c r="A212">
        <v>214</v>
      </c>
      <c r="B212" t="s">
        <v>659</v>
      </c>
      <c r="C212" s="1">
        <v>43333</v>
      </c>
      <c r="D212" s="1">
        <v>43334</v>
      </c>
      <c r="E212" t="s">
        <v>124</v>
      </c>
      <c r="F212" t="s">
        <v>230</v>
      </c>
      <c r="G212" t="s">
        <v>231</v>
      </c>
      <c r="H212" t="s">
        <v>155</v>
      </c>
      <c r="I212" t="s">
        <v>232</v>
      </c>
      <c r="J212" t="s">
        <v>43</v>
      </c>
      <c r="K212" t="s">
        <v>128</v>
      </c>
      <c r="L212" t="s">
        <v>318</v>
      </c>
      <c r="M212" t="s">
        <v>56</v>
      </c>
      <c r="N212" t="s">
        <v>284</v>
      </c>
      <c r="O212" t="s">
        <v>319</v>
      </c>
      <c r="P212">
        <f>Transactions[[#This Row],[Unit cost]]*Transactions[[#This Row],[Quantity]]</f>
        <v>9045</v>
      </c>
      <c r="Q212">
        <v>603</v>
      </c>
      <c r="R212">
        <f>Transactions[[#This Row],[Selling price]]-Transactions[[#This Row],[Unit cost]]</f>
        <v>260</v>
      </c>
      <c r="S212">
        <v>15</v>
      </c>
      <c r="T212">
        <v>863</v>
      </c>
      <c r="U212">
        <f>(Transactions[[#This Row],[Revenue]]-Transactions[[#This Row],[Expenses]])/Transactions[[#This Row],[Revenue]]</f>
        <v>0.30127462340672073</v>
      </c>
      <c r="V212">
        <f>Transactions[[#This Row],[Quantity]]*Transactions[[#This Row],[Selling price]]</f>
        <v>12945</v>
      </c>
      <c r="W212" s="2">
        <v>3.97601174503244E-3</v>
      </c>
    </row>
    <row r="213" spans="1:23" x14ac:dyDescent="0.25">
      <c r="A213">
        <v>212</v>
      </c>
      <c r="B213" t="s">
        <v>657</v>
      </c>
      <c r="C213" s="1">
        <v>43330</v>
      </c>
      <c r="D213" s="1">
        <v>43335</v>
      </c>
      <c r="E213" t="s">
        <v>38</v>
      </c>
      <c r="F213" t="s">
        <v>153</v>
      </c>
      <c r="G213" t="s">
        <v>154</v>
      </c>
      <c r="H213" t="s">
        <v>155</v>
      </c>
      <c r="I213" t="s">
        <v>42</v>
      </c>
      <c r="J213" t="s">
        <v>43</v>
      </c>
      <c r="K213" t="s">
        <v>44</v>
      </c>
      <c r="L213" t="s">
        <v>173</v>
      </c>
      <c r="M213" t="s">
        <v>46</v>
      </c>
      <c r="N213" t="s">
        <v>47</v>
      </c>
      <c r="O213" t="s">
        <v>174</v>
      </c>
      <c r="P213">
        <f>Transactions[[#This Row],[Unit cost]]*Transactions[[#This Row],[Quantity]]</f>
        <v>3616</v>
      </c>
      <c r="Q213">
        <v>226</v>
      </c>
      <c r="R213">
        <f>Transactions[[#This Row],[Selling price]]-Transactions[[#This Row],[Unit cost]]</f>
        <v>105</v>
      </c>
      <c r="S213">
        <v>16</v>
      </c>
      <c r="T213">
        <v>331</v>
      </c>
      <c r="U213">
        <f>(Transactions[[#This Row],[Revenue]]-Transactions[[#This Row],[Expenses]])/Transactions[[#This Row],[Revenue]]</f>
        <v>0.31722054380664655</v>
      </c>
      <c r="V213">
        <f>Transactions[[#This Row],[Quantity]]*Transactions[[#This Row],[Selling price]]</f>
        <v>5296</v>
      </c>
      <c r="W213" s="2">
        <v>0.05</v>
      </c>
    </row>
    <row r="214" spans="1:23" x14ac:dyDescent="0.25">
      <c r="A214">
        <v>217</v>
      </c>
      <c r="B214" t="s">
        <v>662</v>
      </c>
      <c r="C214" s="1">
        <v>43334</v>
      </c>
      <c r="D214" s="1">
        <v>43336</v>
      </c>
      <c r="E214" t="s">
        <v>50</v>
      </c>
      <c r="F214" t="s">
        <v>230</v>
      </c>
      <c r="G214" t="s">
        <v>231</v>
      </c>
      <c r="H214" t="s">
        <v>155</v>
      </c>
      <c r="I214" t="s">
        <v>232</v>
      </c>
      <c r="J214" t="s">
        <v>43</v>
      </c>
      <c r="K214" t="s">
        <v>128</v>
      </c>
      <c r="L214" t="s">
        <v>381</v>
      </c>
      <c r="M214" t="s">
        <v>63</v>
      </c>
      <c r="N214" t="s">
        <v>245</v>
      </c>
      <c r="O214" t="s">
        <v>382</v>
      </c>
      <c r="P214">
        <f>Transactions[[#This Row],[Unit cost]]*Transactions[[#This Row],[Quantity]]</f>
        <v>1503</v>
      </c>
      <c r="Q214">
        <v>501</v>
      </c>
      <c r="R214">
        <f>Transactions[[#This Row],[Selling price]]-Transactions[[#This Row],[Unit cost]]</f>
        <v>87</v>
      </c>
      <c r="S214">
        <v>3</v>
      </c>
      <c r="T214">
        <v>588</v>
      </c>
      <c r="U214">
        <f>(Transactions[[#This Row],[Revenue]]-Transactions[[#This Row],[Expenses]])/Transactions[[#This Row],[Revenue]]</f>
        <v>0.14795918367346939</v>
      </c>
      <c r="V214">
        <f>Transactions[[#This Row],[Quantity]]*Transactions[[#This Row],[Selling price]]</f>
        <v>1764</v>
      </c>
      <c r="W214" s="2">
        <v>0.02</v>
      </c>
    </row>
    <row r="215" spans="1:23" x14ac:dyDescent="0.25">
      <c r="A215">
        <v>210</v>
      </c>
      <c r="B215" t="s">
        <v>655</v>
      </c>
      <c r="C215" s="1">
        <v>43329</v>
      </c>
      <c r="D215" s="1">
        <v>43336</v>
      </c>
      <c r="E215" t="s">
        <v>38</v>
      </c>
      <c r="F215" t="s">
        <v>242</v>
      </c>
      <c r="G215" t="s">
        <v>243</v>
      </c>
      <c r="H215" t="s">
        <v>155</v>
      </c>
      <c r="I215" t="s">
        <v>42</v>
      </c>
      <c r="J215" t="s">
        <v>43</v>
      </c>
      <c r="K215" t="s">
        <v>44</v>
      </c>
      <c r="L215" t="s">
        <v>105</v>
      </c>
      <c r="M215" t="s">
        <v>56</v>
      </c>
      <c r="N215" t="s">
        <v>57</v>
      </c>
      <c r="O215" t="s">
        <v>106</v>
      </c>
      <c r="P215">
        <f>Transactions[[#This Row],[Unit cost]]*Transactions[[#This Row],[Quantity]]</f>
        <v>6800</v>
      </c>
      <c r="Q215">
        <v>400</v>
      </c>
      <c r="R215">
        <f>Transactions[[#This Row],[Selling price]]-Transactions[[#This Row],[Unit cost]]</f>
        <v>104</v>
      </c>
      <c r="S215">
        <v>17</v>
      </c>
      <c r="T215">
        <v>504</v>
      </c>
      <c r="U215">
        <f>(Transactions[[#This Row],[Revenue]]-Transactions[[#This Row],[Expenses]])/Transactions[[#This Row],[Revenue]]</f>
        <v>0.20634920634920634</v>
      </c>
      <c r="V215">
        <f>Transactions[[#This Row],[Quantity]]*Transactions[[#This Row],[Selling price]]</f>
        <v>8568</v>
      </c>
      <c r="W215" s="2">
        <v>0.08</v>
      </c>
    </row>
    <row r="216" spans="1:23" x14ac:dyDescent="0.25">
      <c r="A216">
        <v>211</v>
      </c>
      <c r="B216" t="s">
        <v>656</v>
      </c>
      <c r="C216" s="1">
        <v>43329</v>
      </c>
      <c r="D216" s="1">
        <v>43336</v>
      </c>
      <c r="E216" t="s">
        <v>38</v>
      </c>
      <c r="F216" t="s">
        <v>242</v>
      </c>
      <c r="G216" t="s">
        <v>243</v>
      </c>
      <c r="H216" t="s">
        <v>155</v>
      </c>
      <c r="I216" t="s">
        <v>42</v>
      </c>
      <c r="J216" t="s">
        <v>43</v>
      </c>
      <c r="K216" t="s">
        <v>44</v>
      </c>
      <c r="L216" t="s">
        <v>85</v>
      </c>
      <c r="M216" t="s">
        <v>46</v>
      </c>
      <c r="N216" t="s">
        <v>47</v>
      </c>
      <c r="O216" t="s">
        <v>86</v>
      </c>
      <c r="P216">
        <f>Transactions[[#This Row],[Unit cost]]*Transactions[[#This Row],[Quantity]]</f>
        <v>3910</v>
      </c>
      <c r="Q216">
        <v>230</v>
      </c>
      <c r="R216">
        <f>Transactions[[#This Row],[Selling price]]-Transactions[[#This Row],[Unit cost]]</f>
        <v>82</v>
      </c>
      <c r="S216">
        <v>17</v>
      </c>
      <c r="T216">
        <v>312</v>
      </c>
      <c r="U216">
        <f>(Transactions[[#This Row],[Revenue]]-Transactions[[#This Row],[Expenses]])/Transactions[[#This Row],[Revenue]]</f>
        <v>0.26282051282051283</v>
      </c>
      <c r="V216">
        <f>Transactions[[#This Row],[Quantity]]*Transactions[[#This Row],[Selling price]]</f>
        <v>5304</v>
      </c>
      <c r="W216" s="2">
        <v>0.08</v>
      </c>
    </row>
    <row r="217" spans="1:23" x14ac:dyDescent="0.25">
      <c r="A217">
        <v>213</v>
      </c>
      <c r="B217" t="s">
        <v>658</v>
      </c>
      <c r="C217" s="1">
        <v>43330</v>
      </c>
      <c r="D217" s="1">
        <v>43337</v>
      </c>
      <c r="E217" t="s">
        <v>38</v>
      </c>
      <c r="F217" t="s">
        <v>39</v>
      </c>
      <c r="G217" t="s">
        <v>40</v>
      </c>
      <c r="H217" t="s">
        <v>41</v>
      </c>
      <c r="I217" t="s">
        <v>42</v>
      </c>
      <c r="J217" t="s">
        <v>43</v>
      </c>
      <c r="K217" t="s">
        <v>44</v>
      </c>
      <c r="L217" t="s">
        <v>368</v>
      </c>
      <c r="M217" t="s">
        <v>56</v>
      </c>
      <c r="N217" t="s">
        <v>284</v>
      </c>
      <c r="O217" t="s">
        <v>369</v>
      </c>
      <c r="P217">
        <f>Transactions[[#This Row],[Unit cost]]*Transactions[[#This Row],[Quantity]]</f>
        <v>465</v>
      </c>
      <c r="Q217">
        <v>465</v>
      </c>
      <c r="R217">
        <f>Transactions[[#This Row],[Selling price]]-Transactions[[#This Row],[Unit cost]]</f>
        <v>93</v>
      </c>
      <c r="S217">
        <v>1</v>
      </c>
      <c r="T217">
        <v>558</v>
      </c>
      <c r="U217">
        <f>(Transactions[[#This Row],[Revenue]]-Transactions[[#This Row],[Expenses]])/Transactions[[#This Row],[Revenue]]</f>
        <v>0.16666666666666666</v>
      </c>
      <c r="V217">
        <f>Transactions[[#This Row],[Quantity]]*Transactions[[#This Row],[Selling price]]</f>
        <v>558</v>
      </c>
      <c r="W217" s="2">
        <v>0.13832198399423132</v>
      </c>
    </row>
    <row r="218" spans="1:23" x14ac:dyDescent="0.25">
      <c r="A218">
        <v>220</v>
      </c>
      <c r="B218" t="s">
        <v>665</v>
      </c>
      <c r="C218" s="1">
        <v>43343</v>
      </c>
      <c r="D218" s="1">
        <v>43344</v>
      </c>
      <c r="E218" t="s">
        <v>124</v>
      </c>
      <c r="F218" t="s">
        <v>117</v>
      </c>
      <c r="G218" t="s">
        <v>118</v>
      </c>
      <c r="H218" t="s">
        <v>41</v>
      </c>
      <c r="I218" t="s">
        <v>119</v>
      </c>
      <c r="J218" t="s">
        <v>43</v>
      </c>
      <c r="K218" t="s">
        <v>120</v>
      </c>
      <c r="L218" t="s">
        <v>170</v>
      </c>
      <c r="M218" t="s">
        <v>46</v>
      </c>
      <c r="N218" t="s">
        <v>47</v>
      </c>
      <c r="O218" t="s">
        <v>171</v>
      </c>
      <c r="P218">
        <f>Transactions[[#This Row],[Unit cost]]*Transactions[[#This Row],[Quantity]]</f>
        <v>1152</v>
      </c>
      <c r="Q218">
        <v>288</v>
      </c>
      <c r="R218">
        <f>Transactions[[#This Row],[Selling price]]-Transactions[[#This Row],[Unit cost]]</f>
        <v>68</v>
      </c>
      <c r="S218">
        <v>4</v>
      </c>
      <c r="T218">
        <v>356</v>
      </c>
      <c r="U218">
        <f>(Transactions[[#This Row],[Revenue]]-Transactions[[#This Row],[Expenses]])/Transactions[[#This Row],[Revenue]]</f>
        <v>0.19101123595505617</v>
      </c>
      <c r="V218">
        <f>Transactions[[#This Row],[Quantity]]*Transactions[[#This Row],[Selling price]]</f>
        <v>1424</v>
      </c>
      <c r="W218" s="2">
        <v>0.08</v>
      </c>
    </row>
    <row r="219" spans="1:23" x14ac:dyDescent="0.25">
      <c r="A219">
        <v>218</v>
      </c>
      <c r="B219" t="s">
        <v>663</v>
      </c>
      <c r="C219" s="1">
        <v>43342</v>
      </c>
      <c r="D219" s="1">
        <v>43344</v>
      </c>
      <c r="E219" t="s">
        <v>50</v>
      </c>
      <c r="F219" t="s">
        <v>51</v>
      </c>
      <c r="G219" t="s">
        <v>52</v>
      </c>
      <c r="H219" t="s">
        <v>41</v>
      </c>
      <c r="I219" t="s">
        <v>53</v>
      </c>
      <c r="J219" t="s">
        <v>43</v>
      </c>
      <c r="K219" t="s">
        <v>54</v>
      </c>
      <c r="L219" t="s">
        <v>491</v>
      </c>
      <c r="M219" t="s">
        <v>46</v>
      </c>
      <c r="N219" t="s">
        <v>425</v>
      </c>
      <c r="O219" t="s">
        <v>492</v>
      </c>
      <c r="P219">
        <f>Transactions[[#This Row],[Unit cost]]*Transactions[[#This Row],[Quantity]]</f>
        <v>7860</v>
      </c>
      <c r="Q219">
        <v>1965</v>
      </c>
      <c r="R219">
        <f>Transactions[[#This Row],[Selling price]]-Transactions[[#This Row],[Unit cost]]</f>
        <v>1004</v>
      </c>
      <c r="S219">
        <v>4</v>
      </c>
      <c r="T219">
        <v>2969</v>
      </c>
      <c r="U219">
        <f>(Transactions[[#This Row],[Revenue]]-Transactions[[#This Row],[Expenses]])/Transactions[[#This Row],[Revenue]]</f>
        <v>0.3381609969686763</v>
      </c>
      <c r="V219">
        <f>Transactions[[#This Row],[Quantity]]*Transactions[[#This Row],[Selling price]]</f>
        <v>11876</v>
      </c>
      <c r="W219" s="2">
        <v>0.04</v>
      </c>
    </row>
    <row r="220" spans="1:23" x14ac:dyDescent="0.25">
      <c r="A220">
        <v>219</v>
      </c>
      <c r="B220" t="s">
        <v>664</v>
      </c>
      <c r="C220" s="1">
        <v>43343</v>
      </c>
      <c r="D220" s="1">
        <v>43346</v>
      </c>
      <c r="E220" t="s">
        <v>50</v>
      </c>
      <c r="F220" t="s">
        <v>117</v>
      </c>
      <c r="G220" t="s">
        <v>118</v>
      </c>
      <c r="H220" t="s">
        <v>41</v>
      </c>
      <c r="I220" t="s">
        <v>119</v>
      </c>
      <c r="J220" t="s">
        <v>43</v>
      </c>
      <c r="K220" t="s">
        <v>120</v>
      </c>
      <c r="L220" t="s">
        <v>135</v>
      </c>
      <c r="M220" t="s">
        <v>56</v>
      </c>
      <c r="N220" t="s">
        <v>57</v>
      </c>
      <c r="O220" t="s">
        <v>136</v>
      </c>
      <c r="P220">
        <f>Transactions[[#This Row],[Unit cost]]*Transactions[[#This Row],[Quantity]]</f>
        <v>20043</v>
      </c>
      <c r="Q220">
        <v>1179</v>
      </c>
      <c r="R220">
        <f>Transactions[[#This Row],[Selling price]]-Transactions[[#This Row],[Unit cost]]</f>
        <v>578</v>
      </c>
      <c r="S220">
        <v>17</v>
      </c>
      <c r="T220">
        <v>1757</v>
      </c>
      <c r="U220">
        <f>(Transactions[[#This Row],[Revenue]]-Transactions[[#This Row],[Expenses]])/Transactions[[#This Row],[Revenue]]</f>
        <v>0.32896983494593057</v>
      </c>
      <c r="V220">
        <f>Transactions[[#This Row],[Quantity]]*Transactions[[#This Row],[Selling price]]</f>
        <v>29869</v>
      </c>
      <c r="W220" s="2">
        <v>7.0422017455292231E-3</v>
      </c>
    </row>
    <row r="221" spans="1:23" x14ac:dyDescent="0.25">
      <c r="A221">
        <v>221</v>
      </c>
      <c r="B221" t="s">
        <v>666</v>
      </c>
      <c r="C221" s="1">
        <v>43345</v>
      </c>
      <c r="D221" s="1">
        <v>43347</v>
      </c>
      <c r="E221" t="s">
        <v>50</v>
      </c>
      <c r="F221" t="s">
        <v>254</v>
      </c>
      <c r="G221" t="s">
        <v>255</v>
      </c>
      <c r="H221" t="s">
        <v>155</v>
      </c>
      <c r="I221" t="s">
        <v>256</v>
      </c>
      <c r="J221" t="s">
        <v>43</v>
      </c>
      <c r="K221" t="s">
        <v>185</v>
      </c>
      <c r="L221" t="s">
        <v>165</v>
      </c>
      <c r="M221" t="s">
        <v>56</v>
      </c>
      <c r="N221" t="s">
        <v>57</v>
      </c>
      <c r="O221" t="s">
        <v>166</v>
      </c>
      <c r="P221">
        <f>Transactions[[#This Row],[Unit cost]]*Transactions[[#This Row],[Quantity]]</f>
        <v>1668</v>
      </c>
      <c r="Q221">
        <v>1668</v>
      </c>
      <c r="R221">
        <f>Transactions[[#This Row],[Selling price]]-Transactions[[#This Row],[Unit cost]]</f>
        <v>334</v>
      </c>
      <c r="S221">
        <v>1</v>
      </c>
      <c r="T221">
        <v>2002</v>
      </c>
      <c r="U221">
        <f>(Transactions[[#This Row],[Revenue]]-Transactions[[#This Row],[Expenses]])/Transactions[[#This Row],[Revenue]]</f>
        <v>0.16683316683316685</v>
      </c>
      <c r="V221">
        <f>Transactions[[#This Row],[Quantity]]*Transactions[[#This Row],[Selling price]]</f>
        <v>2002</v>
      </c>
      <c r="W221" s="2">
        <v>6.6736662061967975E-2</v>
      </c>
    </row>
    <row r="222" spans="1:23" x14ac:dyDescent="0.25">
      <c r="A222">
        <v>222</v>
      </c>
      <c r="B222" t="s">
        <v>667</v>
      </c>
      <c r="C222" s="1">
        <v>43347</v>
      </c>
      <c r="D222" s="1">
        <v>43349</v>
      </c>
      <c r="E222" t="s">
        <v>50</v>
      </c>
      <c r="F222" t="s">
        <v>254</v>
      </c>
      <c r="G222" t="s">
        <v>255</v>
      </c>
      <c r="H222" t="s">
        <v>155</v>
      </c>
      <c r="I222" t="s">
        <v>256</v>
      </c>
      <c r="J222" t="s">
        <v>43</v>
      </c>
      <c r="K222" t="s">
        <v>185</v>
      </c>
      <c r="L222" t="s">
        <v>387</v>
      </c>
      <c r="M222" t="s">
        <v>63</v>
      </c>
      <c r="N222" t="s">
        <v>245</v>
      </c>
      <c r="O222" t="s">
        <v>388</v>
      </c>
      <c r="P222">
        <f>Transactions[[#This Row],[Unit cost]]*Transactions[[#This Row],[Quantity]]</f>
        <v>8056</v>
      </c>
      <c r="Q222">
        <v>1007</v>
      </c>
      <c r="R222">
        <f>Transactions[[#This Row],[Selling price]]-Transactions[[#This Row],[Unit cost]]</f>
        <v>303</v>
      </c>
      <c r="S222">
        <v>8</v>
      </c>
      <c r="T222">
        <v>1310</v>
      </c>
      <c r="U222">
        <f>(Transactions[[#This Row],[Revenue]]-Transactions[[#This Row],[Expenses]])/Transactions[[#This Row],[Revenue]]</f>
        <v>0.23129770992366414</v>
      </c>
      <c r="V222">
        <f>Transactions[[#This Row],[Quantity]]*Transactions[[#This Row],[Selling price]]</f>
        <v>10480</v>
      </c>
      <c r="W222" s="2">
        <v>7.891288112501639E-2</v>
      </c>
    </row>
    <row r="223" spans="1:23" x14ac:dyDescent="0.25">
      <c r="A223">
        <v>223</v>
      </c>
      <c r="B223" t="s">
        <v>668</v>
      </c>
      <c r="C223" s="1">
        <v>43347</v>
      </c>
      <c r="D223" s="1">
        <v>43349</v>
      </c>
      <c r="E223" t="s">
        <v>50</v>
      </c>
      <c r="F223" t="s">
        <v>254</v>
      </c>
      <c r="G223" t="s">
        <v>255</v>
      </c>
      <c r="H223" t="s">
        <v>155</v>
      </c>
      <c r="I223" t="s">
        <v>256</v>
      </c>
      <c r="J223" t="s">
        <v>43</v>
      </c>
      <c r="K223" t="s">
        <v>185</v>
      </c>
      <c r="L223" t="s">
        <v>108</v>
      </c>
      <c r="M223" t="s">
        <v>63</v>
      </c>
      <c r="N223" t="s">
        <v>64</v>
      </c>
      <c r="O223" t="s">
        <v>109</v>
      </c>
      <c r="P223">
        <f>Transactions[[#This Row],[Unit cost]]*Transactions[[#This Row],[Quantity]]</f>
        <v>2080</v>
      </c>
      <c r="Q223">
        <v>260</v>
      </c>
      <c r="R223">
        <f>Transactions[[#This Row],[Selling price]]-Transactions[[#This Row],[Unit cost]]</f>
        <v>113</v>
      </c>
      <c r="S223">
        <v>8</v>
      </c>
      <c r="T223">
        <v>373</v>
      </c>
      <c r="U223">
        <f>(Transactions[[#This Row],[Revenue]]-Transactions[[#This Row],[Expenses]])/Transactions[[#This Row],[Revenue]]</f>
        <v>0.30294906166219837</v>
      </c>
      <c r="V223">
        <f>Transactions[[#This Row],[Quantity]]*Transactions[[#This Row],[Selling price]]</f>
        <v>2984</v>
      </c>
      <c r="W223" s="2">
        <v>7.891288112501639E-2</v>
      </c>
    </row>
    <row r="224" spans="1:23" x14ac:dyDescent="0.25">
      <c r="A224">
        <v>225</v>
      </c>
      <c r="B224" t="s">
        <v>670</v>
      </c>
      <c r="C224" s="1">
        <v>43348</v>
      </c>
      <c r="D224" s="1">
        <v>43351</v>
      </c>
      <c r="E224" t="s">
        <v>50</v>
      </c>
      <c r="F224" t="s">
        <v>272</v>
      </c>
      <c r="G224" t="s">
        <v>273</v>
      </c>
      <c r="H224" t="s">
        <v>155</v>
      </c>
      <c r="I224" t="s">
        <v>274</v>
      </c>
      <c r="J224" t="s">
        <v>43</v>
      </c>
      <c r="K224" t="s">
        <v>44</v>
      </c>
      <c r="L224" t="s">
        <v>461</v>
      </c>
      <c r="M224" t="s">
        <v>63</v>
      </c>
      <c r="N224" t="s">
        <v>245</v>
      </c>
      <c r="O224" t="s">
        <v>462</v>
      </c>
      <c r="P224">
        <f>Transactions[[#This Row],[Unit cost]]*Transactions[[#This Row],[Quantity]]</f>
        <v>2006</v>
      </c>
      <c r="Q224">
        <v>1003</v>
      </c>
      <c r="R224">
        <f>Transactions[[#This Row],[Selling price]]-Transactions[[#This Row],[Unit cost]]</f>
        <v>392</v>
      </c>
      <c r="S224">
        <v>2</v>
      </c>
      <c r="T224">
        <v>1395</v>
      </c>
      <c r="U224">
        <f>(Transactions[[#This Row],[Revenue]]-Transactions[[#This Row],[Expenses]])/Transactions[[#This Row],[Revenue]]</f>
        <v>0.2810035842293907</v>
      </c>
      <c r="V224">
        <f>Transactions[[#This Row],[Quantity]]*Transactions[[#This Row],[Selling price]]</f>
        <v>2790</v>
      </c>
      <c r="W224" s="2">
        <v>7.7342388969157461E-2</v>
      </c>
    </row>
    <row r="225" spans="1:23" x14ac:dyDescent="0.25">
      <c r="A225">
        <v>227</v>
      </c>
      <c r="B225" t="s">
        <v>672</v>
      </c>
      <c r="C225" s="1">
        <v>43349</v>
      </c>
      <c r="D225" s="1">
        <v>43352</v>
      </c>
      <c r="E225" t="s">
        <v>50</v>
      </c>
      <c r="F225" t="s">
        <v>67</v>
      </c>
      <c r="G225" t="s">
        <v>68</v>
      </c>
      <c r="H225" t="s">
        <v>69</v>
      </c>
      <c r="I225" t="s">
        <v>70</v>
      </c>
      <c r="J225" t="s">
        <v>43</v>
      </c>
      <c r="K225" t="s">
        <v>71</v>
      </c>
      <c r="L225" t="s">
        <v>186</v>
      </c>
      <c r="M225" t="s">
        <v>56</v>
      </c>
      <c r="N225" t="s">
        <v>57</v>
      </c>
      <c r="O225" t="s">
        <v>187</v>
      </c>
      <c r="P225">
        <f>Transactions[[#This Row],[Unit cost]]*Transactions[[#This Row],[Quantity]]</f>
        <v>10368</v>
      </c>
      <c r="Q225">
        <v>1728</v>
      </c>
      <c r="R225">
        <f>Transactions[[#This Row],[Selling price]]-Transactions[[#This Row],[Unit cost]]</f>
        <v>572</v>
      </c>
      <c r="S225">
        <v>6</v>
      </c>
      <c r="T225">
        <v>2300</v>
      </c>
      <c r="U225">
        <f>(Transactions[[#This Row],[Revenue]]-Transactions[[#This Row],[Expenses]])/Transactions[[#This Row],[Revenue]]</f>
        <v>0.24869565217391304</v>
      </c>
      <c r="V225">
        <f>Transactions[[#This Row],[Quantity]]*Transactions[[#This Row],[Selling price]]</f>
        <v>13800</v>
      </c>
      <c r="W225" s="2">
        <v>0.08</v>
      </c>
    </row>
    <row r="226" spans="1:23" x14ac:dyDescent="0.25">
      <c r="A226">
        <v>228</v>
      </c>
      <c r="B226" t="s">
        <v>673</v>
      </c>
      <c r="C226" s="1">
        <v>43349</v>
      </c>
      <c r="D226" s="1">
        <v>43352</v>
      </c>
      <c r="E226" t="s">
        <v>50</v>
      </c>
      <c r="F226" t="s">
        <v>88</v>
      </c>
      <c r="G226" t="s">
        <v>89</v>
      </c>
      <c r="H226" t="s">
        <v>69</v>
      </c>
      <c r="I226" t="s">
        <v>90</v>
      </c>
      <c r="J226" t="s">
        <v>43</v>
      </c>
      <c r="K226" t="s">
        <v>91</v>
      </c>
      <c r="L226" t="s">
        <v>424</v>
      </c>
      <c r="M226" t="s">
        <v>46</v>
      </c>
      <c r="N226" t="s">
        <v>425</v>
      </c>
      <c r="O226" t="s">
        <v>426</v>
      </c>
      <c r="P226">
        <f>Transactions[[#This Row],[Unit cost]]*Transactions[[#This Row],[Quantity]]</f>
        <v>22470</v>
      </c>
      <c r="Q226">
        <v>3210</v>
      </c>
      <c r="R226">
        <f>Transactions[[#This Row],[Selling price]]-Transactions[[#This Row],[Unit cost]]</f>
        <v>643</v>
      </c>
      <c r="S226">
        <v>7</v>
      </c>
      <c r="T226">
        <v>3853</v>
      </c>
      <c r="U226">
        <f>(Transactions[[#This Row],[Revenue]]-Transactions[[#This Row],[Expenses]])/Transactions[[#This Row],[Revenue]]</f>
        <v>0.16688294835193357</v>
      </c>
      <c r="V226">
        <f>Transactions[[#This Row],[Quantity]]*Transactions[[#This Row],[Selling price]]</f>
        <v>26971</v>
      </c>
      <c r="W226" s="2">
        <v>6.434001181679827E-2</v>
      </c>
    </row>
    <row r="227" spans="1:23" x14ac:dyDescent="0.25">
      <c r="A227">
        <v>229</v>
      </c>
      <c r="B227" t="s">
        <v>674</v>
      </c>
      <c r="C227" s="1">
        <v>43352</v>
      </c>
      <c r="D227" s="1">
        <v>43353</v>
      </c>
      <c r="E227" t="s">
        <v>124</v>
      </c>
      <c r="F227" t="s">
        <v>101</v>
      </c>
      <c r="G227" t="s">
        <v>102</v>
      </c>
      <c r="H227" t="s">
        <v>41</v>
      </c>
      <c r="I227" t="s">
        <v>103</v>
      </c>
      <c r="J227" t="s">
        <v>43</v>
      </c>
      <c r="K227" t="s">
        <v>104</v>
      </c>
      <c r="L227" t="s">
        <v>45</v>
      </c>
      <c r="M227" t="s">
        <v>46</v>
      </c>
      <c r="N227" t="s">
        <v>47</v>
      </c>
      <c r="O227" t="s">
        <v>48</v>
      </c>
      <c r="P227">
        <f>Transactions[[#This Row],[Unit cost]]*Transactions[[#This Row],[Quantity]]</f>
        <v>450</v>
      </c>
      <c r="Q227">
        <v>150</v>
      </c>
      <c r="R227">
        <f>Transactions[[#This Row],[Selling price]]-Transactions[[#This Row],[Unit cost]]</f>
        <v>62</v>
      </c>
      <c r="S227">
        <v>3</v>
      </c>
      <c r="T227">
        <v>212</v>
      </c>
      <c r="U227">
        <f>(Transactions[[#This Row],[Revenue]]-Transactions[[#This Row],[Expenses]])/Transactions[[#This Row],[Revenue]]</f>
        <v>0.29245283018867924</v>
      </c>
      <c r="V227">
        <f>Transactions[[#This Row],[Quantity]]*Transactions[[#This Row],[Selling price]]</f>
        <v>636</v>
      </c>
      <c r="W227" s="2">
        <v>4.7630330706940907E-2</v>
      </c>
    </row>
    <row r="228" spans="1:23" x14ac:dyDescent="0.25">
      <c r="A228">
        <v>224</v>
      </c>
      <c r="B228" t="s">
        <v>669</v>
      </c>
      <c r="C228" s="1">
        <v>43348</v>
      </c>
      <c r="D228" s="1">
        <v>43353</v>
      </c>
      <c r="E228" t="s">
        <v>38</v>
      </c>
      <c r="F228" t="s">
        <v>60</v>
      </c>
      <c r="G228" t="s">
        <v>61</v>
      </c>
      <c r="H228" t="s">
        <v>41</v>
      </c>
      <c r="I228" t="s">
        <v>42</v>
      </c>
      <c r="J228" t="s">
        <v>43</v>
      </c>
      <c r="K228" t="s">
        <v>44</v>
      </c>
      <c r="L228" t="s">
        <v>390</v>
      </c>
      <c r="M228" t="s">
        <v>46</v>
      </c>
      <c r="N228" t="s">
        <v>378</v>
      </c>
      <c r="O228" t="s">
        <v>391</v>
      </c>
      <c r="P228">
        <f>Transactions[[#This Row],[Unit cost]]*Transactions[[#This Row],[Quantity]]</f>
        <v>240</v>
      </c>
      <c r="Q228">
        <v>240</v>
      </c>
      <c r="R228">
        <f>Transactions[[#This Row],[Selling price]]-Transactions[[#This Row],[Unit cost]]</f>
        <v>59</v>
      </c>
      <c r="S228">
        <v>1</v>
      </c>
      <c r="T228">
        <v>299</v>
      </c>
      <c r="U228">
        <f>(Transactions[[#This Row],[Revenue]]-Transactions[[#This Row],[Expenses]])/Transactions[[#This Row],[Revenue]]</f>
        <v>0.19732441471571907</v>
      </c>
      <c r="V228">
        <f>Transactions[[#This Row],[Quantity]]*Transactions[[#This Row],[Selling price]]</f>
        <v>299</v>
      </c>
      <c r="W228" s="2">
        <v>6.2053198095972824E-2</v>
      </c>
    </row>
    <row r="229" spans="1:23" x14ac:dyDescent="0.25">
      <c r="A229">
        <v>226</v>
      </c>
      <c r="B229" t="s">
        <v>671</v>
      </c>
      <c r="C229" s="1">
        <v>43348</v>
      </c>
      <c r="D229" s="1">
        <v>43354</v>
      </c>
      <c r="E229" t="s">
        <v>38</v>
      </c>
      <c r="F229" t="s">
        <v>101</v>
      </c>
      <c r="G229" t="s">
        <v>102</v>
      </c>
      <c r="H229" t="s">
        <v>41</v>
      </c>
      <c r="I229" t="s">
        <v>103</v>
      </c>
      <c r="J229" t="s">
        <v>43</v>
      </c>
      <c r="K229" t="s">
        <v>104</v>
      </c>
      <c r="L229" t="s">
        <v>114</v>
      </c>
      <c r="M229" t="s">
        <v>46</v>
      </c>
      <c r="N229" t="s">
        <v>47</v>
      </c>
      <c r="O229" t="s">
        <v>115</v>
      </c>
      <c r="P229">
        <f>Transactions[[#This Row],[Unit cost]]*Transactions[[#This Row],[Quantity]]</f>
        <v>920</v>
      </c>
      <c r="Q229">
        <v>460</v>
      </c>
      <c r="R229">
        <f>Transactions[[#This Row],[Selling price]]-Transactions[[#This Row],[Unit cost]]</f>
        <v>115</v>
      </c>
      <c r="S229">
        <v>2</v>
      </c>
      <c r="T229">
        <v>575</v>
      </c>
      <c r="U229">
        <f>(Transactions[[#This Row],[Revenue]]-Transactions[[#This Row],[Expenses]])/Transactions[[#This Row],[Revenue]]</f>
        <v>0.2</v>
      </c>
      <c r="V229">
        <f>Transactions[[#This Row],[Quantity]]*Transactions[[#This Row],[Selling price]]</f>
        <v>1150</v>
      </c>
      <c r="W229" s="2">
        <v>0.06</v>
      </c>
    </row>
    <row r="230" spans="1:23" x14ac:dyDescent="0.25">
      <c r="A230">
        <v>230</v>
      </c>
      <c r="B230" t="s">
        <v>675</v>
      </c>
      <c r="C230" s="1">
        <v>43352</v>
      </c>
      <c r="D230" s="1">
        <v>43355</v>
      </c>
      <c r="E230" t="s">
        <v>50</v>
      </c>
      <c r="F230" t="s">
        <v>272</v>
      </c>
      <c r="G230" t="s">
        <v>273</v>
      </c>
      <c r="H230" t="s">
        <v>155</v>
      </c>
      <c r="I230" t="s">
        <v>274</v>
      </c>
      <c r="J230" t="s">
        <v>43</v>
      </c>
      <c r="K230" t="s">
        <v>44</v>
      </c>
      <c r="L230" t="s">
        <v>488</v>
      </c>
      <c r="M230" t="s">
        <v>46</v>
      </c>
      <c r="N230" t="s">
        <v>425</v>
      </c>
      <c r="O230" t="s">
        <v>489</v>
      </c>
      <c r="P230">
        <f>Transactions[[#This Row],[Unit cost]]*Transactions[[#This Row],[Quantity]]</f>
        <v>54670</v>
      </c>
      <c r="Q230">
        <v>4970</v>
      </c>
      <c r="R230">
        <f>Transactions[[#This Row],[Selling price]]-Transactions[[#This Row],[Unit cost]]</f>
        <v>1840</v>
      </c>
      <c r="S230">
        <v>11</v>
      </c>
      <c r="T230">
        <v>6810</v>
      </c>
      <c r="U230">
        <f>(Transactions[[#This Row],[Revenue]]-Transactions[[#This Row],[Expenses]])/Transactions[[#This Row],[Revenue]]</f>
        <v>0.27019089574155652</v>
      </c>
      <c r="V230">
        <f>Transactions[[#This Row],[Quantity]]*Transactions[[#This Row],[Selling price]]</f>
        <v>74910</v>
      </c>
      <c r="W230" s="2">
        <v>0.16604003444712784</v>
      </c>
    </row>
    <row r="231" spans="1:23" x14ac:dyDescent="0.25">
      <c r="A231">
        <v>231</v>
      </c>
      <c r="B231" t="s">
        <v>676</v>
      </c>
      <c r="C231" s="1">
        <v>43352</v>
      </c>
      <c r="D231" s="1">
        <v>43355</v>
      </c>
      <c r="E231" t="s">
        <v>50</v>
      </c>
      <c r="F231" t="s">
        <v>272</v>
      </c>
      <c r="G231" t="s">
        <v>273</v>
      </c>
      <c r="H231" t="s">
        <v>155</v>
      </c>
      <c r="I231" t="s">
        <v>274</v>
      </c>
      <c r="J231" t="s">
        <v>43</v>
      </c>
      <c r="K231" t="s">
        <v>44</v>
      </c>
      <c r="L231" t="s">
        <v>381</v>
      </c>
      <c r="M231" t="s">
        <v>63</v>
      </c>
      <c r="N231" t="s">
        <v>245</v>
      </c>
      <c r="O231" t="s">
        <v>382</v>
      </c>
      <c r="P231">
        <f>Transactions[[#This Row],[Unit cost]]*Transactions[[#This Row],[Quantity]]</f>
        <v>5511</v>
      </c>
      <c r="Q231">
        <v>501</v>
      </c>
      <c r="R231">
        <f>Transactions[[#This Row],[Selling price]]-Transactions[[#This Row],[Unit cost]]</f>
        <v>87</v>
      </c>
      <c r="S231">
        <v>11</v>
      </c>
      <c r="T231">
        <v>588</v>
      </c>
      <c r="U231">
        <f>(Transactions[[#This Row],[Revenue]]-Transactions[[#This Row],[Expenses]])/Transactions[[#This Row],[Revenue]]</f>
        <v>0.14795918367346939</v>
      </c>
      <c r="V231">
        <f>Transactions[[#This Row],[Quantity]]*Transactions[[#This Row],[Selling price]]</f>
        <v>6468</v>
      </c>
      <c r="W231" s="2">
        <v>0.16604003444712784</v>
      </c>
    </row>
    <row r="232" spans="1:23" x14ac:dyDescent="0.25">
      <c r="A232">
        <v>233</v>
      </c>
      <c r="B232" t="s">
        <v>678</v>
      </c>
      <c r="C232" s="1">
        <v>43354</v>
      </c>
      <c r="D232" s="1">
        <v>43356</v>
      </c>
      <c r="E232" t="s">
        <v>50</v>
      </c>
      <c r="F232" t="s">
        <v>204</v>
      </c>
      <c r="G232" t="s">
        <v>205</v>
      </c>
      <c r="H232" t="s">
        <v>155</v>
      </c>
      <c r="I232" t="s">
        <v>206</v>
      </c>
      <c r="J232" t="s">
        <v>43</v>
      </c>
      <c r="K232" t="s">
        <v>207</v>
      </c>
      <c r="L232" t="s">
        <v>479</v>
      </c>
      <c r="M232" t="s">
        <v>63</v>
      </c>
      <c r="N232" t="s">
        <v>245</v>
      </c>
      <c r="O232" t="s">
        <v>480</v>
      </c>
      <c r="P232">
        <f>Transactions[[#This Row],[Unit cost]]*Transactions[[#This Row],[Quantity]]</f>
        <v>11466</v>
      </c>
      <c r="Q232">
        <v>819</v>
      </c>
      <c r="R232">
        <f>Transactions[[#This Row],[Selling price]]-Transactions[[#This Row],[Unit cost]]</f>
        <v>263</v>
      </c>
      <c r="S232">
        <v>14</v>
      </c>
      <c r="T232">
        <v>1082</v>
      </c>
      <c r="U232">
        <f>(Transactions[[#This Row],[Revenue]]-Transactions[[#This Row],[Expenses]])/Transactions[[#This Row],[Revenue]]</f>
        <v>0.24306839186691312</v>
      </c>
      <c r="V232">
        <f>Transactions[[#This Row],[Quantity]]*Transactions[[#This Row],[Selling price]]</f>
        <v>15148</v>
      </c>
      <c r="W232" s="2">
        <v>6.3994285506221854E-2</v>
      </c>
    </row>
    <row r="233" spans="1:23" x14ac:dyDescent="0.25">
      <c r="A233">
        <v>232</v>
      </c>
      <c r="B233" t="s">
        <v>677</v>
      </c>
      <c r="C233" s="1">
        <v>43354</v>
      </c>
      <c r="D233" s="1">
        <v>43356</v>
      </c>
      <c r="E233" t="s">
        <v>81</v>
      </c>
      <c r="F233" t="s">
        <v>189</v>
      </c>
      <c r="G233" t="s">
        <v>190</v>
      </c>
      <c r="H233" t="s">
        <v>155</v>
      </c>
      <c r="I233" t="s">
        <v>191</v>
      </c>
      <c r="J233" t="s">
        <v>43</v>
      </c>
      <c r="K233" t="s">
        <v>128</v>
      </c>
      <c r="L233" t="s">
        <v>418</v>
      </c>
      <c r="M233" t="s">
        <v>56</v>
      </c>
      <c r="N233" t="s">
        <v>284</v>
      </c>
      <c r="O233" t="s">
        <v>419</v>
      </c>
      <c r="P233">
        <f>Transactions[[#This Row],[Unit cost]]*Transactions[[#This Row],[Quantity]]</f>
        <v>354</v>
      </c>
      <c r="Q233">
        <v>354</v>
      </c>
      <c r="R233">
        <f>Transactions[[#This Row],[Selling price]]-Transactions[[#This Row],[Unit cost]]</f>
        <v>139</v>
      </c>
      <c r="S233">
        <v>1</v>
      </c>
      <c r="T233">
        <v>493</v>
      </c>
      <c r="U233">
        <f>(Transactions[[#This Row],[Revenue]]-Transactions[[#This Row],[Expenses]])/Transactions[[#This Row],[Revenue]]</f>
        <v>0.28194726166328599</v>
      </c>
      <c r="V233">
        <f>Transactions[[#This Row],[Quantity]]*Transactions[[#This Row],[Selling price]]</f>
        <v>493</v>
      </c>
      <c r="W233" s="2">
        <v>0</v>
      </c>
    </row>
    <row r="234" spans="1:23" x14ac:dyDescent="0.25">
      <c r="A234">
        <v>234</v>
      </c>
      <c r="B234" t="s">
        <v>679</v>
      </c>
      <c r="C234" s="1">
        <v>43356</v>
      </c>
      <c r="D234" s="1">
        <v>43357</v>
      </c>
      <c r="E234" t="s">
        <v>81</v>
      </c>
      <c r="F234" t="s">
        <v>117</v>
      </c>
      <c r="G234" t="s">
        <v>118</v>
      </c>
      <c r="H234" t="s">
        <v>41</v>
      </c>
      <c r="I234" t="s">
        <v>119</v>
      </c>
      <c r="J234" t="s">
        <v>43</v>
      </c>
      <c r="K234" t="s">
        <v>120</v>
      </c>
      <c r="L234" t="s">
        <v>214</v>
      </c>
      <c r="M234" t="s">
        <v>56</v>
      </c>
      <c r="N234" t="s">
        <v>215</v>
      </c>
      <c r="O234" t="s">
        <v>216</v>
      </c>
      <c r="P234">
        <f>Transactions[[#This Row],[Unit cost]]*Transactions[[#This Row],[Quantity]]</f>
        <v>638</v>
      </c>
      <c r="Q234">
        <v>638</v>
      </c>
      <c r="R234">
        <f>Transactions[[#This Row],[Selling price]]-Transactions[[#This Row],[Unit cost]]</f>
        <v>212</v>
      </c>
      <c r="S234">
        <v>1</v>
      </c>
      <c r="T234">
        <v>850</v>
      </c>
      <c r="U234">
        <f>(Transactions[[#This Row],[Revenue]]-Transactions[[#This Row],[Expenses]])/Transactions[[#This Row],[Revenue]]</f>
        <v>0.24941176470588236</v>
      </c>
      <c r="V234">
        <f>Transactions[[#This Row],[Quantity]]*Transactions[[#This Row],[Selling price]]</f>
        <v>850</v>
      </c>
      <c r="W234" s="2">
        <v>3.2894528306425239E-2</v>
      </c>
    </row>
    <row r="235" spans="1:23" x14ac:dyDescent="0.25">
      <c r="A235">
        <v>235</v>
      </c>
      <c r="B235" t="s">
        <v>680</v>
      </c>
      <c r="C235" s="1">
        <v>43359</v>
      </c>
      <c r="D235" s="1">
        <v>43361</v>
      </c>
      <c r="E235" t="s">
        <v>50</v>
      </c>
      <c r="F235" t="s">
        <v>125</v>
      </c>
      <c r="G235" t="s">
        <v>126</v>
      </c>
      <c r="H235" t="s">
        <v>41</v>
      </c>
      <c r="I235" t="s">
        <v>127</v>
      </c>
      <c r="J235" t="s">
        <v>43</v>
      </c>
      <c r="K235" t="s">
        <v>128</v>
      </c>
      <c r="L235" t="s">
        <v>503</v>
      </c>
      <c r="M235" t="s">
        <v>46</v>
      </c>
      <c r="N235" t="s">
        <v>425</v>
      </c>
      <c r="O235" t="s">
        <v>504</v>
      </c>
      <c r="P235">
        <f>Transactions[[#This Row],[Unit cost]]*Transactions[[#This Row],[Quantity]]</f>
        <v>26040</v>
      </c>
      <c r="Q235">
        <v>2170</v>
      </c>
      <c r="R235">
        <f>Transactions[[#This Row],[Selling price]]-Transactions[[#This Row],[Unit cost]]</f>
        <v>738</v>
      </c>
      <c r="S235">
        <v>12</v>
      </c>
      <c r="T235">
        <v>2908</v>
      </c>
      <c r="U235">
        <f>(Transactions[[#This Row],[Revenue]]-Transactions[[#This Row],[Expenses]])/Transactions[[#This Row],[Revenue]]</f>
        <v>0.25378266850068776</v>
      </c>
      <c r="V235">
        <f>Transactions[[#This Row],[Quantity]]*Transactions[[#This Row],[Selling price]]</f>
        <v>34896</v>
      </c>
      <c r="W235" s="2">
        <v>4.6789766149961082E-2</v>
      </c>
    </row>
    <row r="236" spans="1:23" x14ac:dyDescent="0.25">
      <c r="A236">
        <v>236</v>
      </c>
      <c r="B236" t="s">
        <v>681</v>
      </c>
      <c r="C236" s="1">
        <v>43359</v>
      </c>
      <c r="D236" s="1">
        <v>43361</v>
      </c>
      <c r="E236" t="s">
        <v>50</v>
      </c>
      <c r="F236" t="s">
        <v>125</v>
      </c>
      <c r="G236" t="s">
        <v>126</v>
      </c>
      <c r="H236" t="s">
        <v>41</v>
      </c>
      <c r="I236" t="s">
        <v>127</v>
      </c>
      <c r="J236" t="s">
        <v>43</v>
      </c>
      <c r="K236" t="s">
        <v>128</v>
      </c>
      <c r="L236" t="s">
        <v>355</v>
      </c>
      <c r="M236" t="s">
        <v>46</v>
      </c>
      <c r="N236" t="s">
        <v>325</v>
      </c>
      <c r="O236" t="s">
        <v>356</v>
      </c>
      <c r="P236">
        <f>Transactions[[#This Row],[Unit cost]]*Transactions[[#This Row],[Quantity]]</f>
        <v>6864</v>
      </c>
      <c r="Q236">
        <v>572</v>
      </c>
      <c r="R236">
        <f>Transactions[[#This Row],[Selling price]]-Transactions[[#This Row],[Unit cost]]</f>
        <v>287</v>
      </c>
      <c r="S236">
        <v>12</v>
      </c>
      <c r="T236">
        <v>859</v>
      </c>
      <c r="U236">
        <f>(Transactions[[#This Row],[Revenue]]-Transactions[[#This Row],[Expenses]])/Transactions[[#This Row],[Revenue]]</f>
        <v>0.33410942956926659</v>
      </c>
      <c r="V236">
        <f>Transactions[[#This Row],[Quantity]]*Transactions[[#This Row],[Selling price]]</f>
        <v>10308</v>
      </c>
      <c r="W236" s="2">
        <v>4.6789766149961082E-2</v>
      </c>
    </row>
    <row r="237" spans="1:23" x14ac:dyDescent="0.25">
      <c r="A237">
        <v>239</v>
      </c>
      <c r="B237" t="s">
        <v>684</v>
      </c>
      <c r="C237" s="1">
        <v>43364</v>
      </c>
      <c r="D237" s="1">
        <v>43365</v>
      </c>
      <c r="E237" t="s">
        <v>124</v>
      </c>
      <c r="F237" t="s">
        <v>182</v>
      </c>
      <c r="G237" t="s">
        <v>183</v>
      </c>
      <c r="H237" t="s">
        <v>155</v>
      </c>
      <c r="I237" t="s">
        <v>184</v>
      </c>
      <c r="J237" t="s">
        <v>43</v>
      </c>
      <c r="K237" t="s">
        <v>185</v>
      </c>
      <c r="L237" t="s">
        <v>512</v>
      </c>
      <c r="M237" t="s">
        <v>46</v>
      </c>
      <c r="N237" t="s">
        <v>425</v>
      </c>
      <c r="O237" t="s">
        <v>513</v>
      </c>
      <c r="P237">
        <f>Transactions[[#This Row],[Unit cost]]*Transactions[[#This Row],[Quantity]]</f>
        <v>52780</v>
      </c>
      <c r="Q237">
        <v>3770</v>
      </c>
      <c r="R237">
        <f>Transactions[[#This Row],[Selling price]]-Transactions[[#This Row],[Unit cost]]</f>
        <v>1434</v>
      </c>
      <c r="S237">
        <v>14</v>
      </c>
      <c r="T237">
        <v>5204</v>
      </c>
      <c r="U237">
        <f>(Transactions[[#This Row],[Revenue]]-Transactions[[#This Row],[Expenses]])/Transactions[[#This Row],[Revenue]]</f>
        <v>0.27555726364335126</v>
      </c>
      <c r="V237">
        <f>Transactions[[#This Row],[Quantity]]*Transactions[[#This Row],[Selling price]]</f>
        <v>72856</v>
      </c>
      <c r="W237" s="2">
        <v>0.14000000000000001</v>
      </c>
    </row>
    <row r="238" spans="1:23" x14ac:dyDescent="0.25">
      <c r="A238">
        <v>240</v>
      </c>
      <c r="B238" t="s">
        <v>685</v>
      </c>
      <c r="C238" s="1">
        <v>43364</v>
      </c>
      <c r="D238" s="1">
        <v>43365</v>
      </c>
      <c r="E238" t="s">
        <v>124</v>
      </c>
      <c r="F238" t="s">
        <v>182</v>
      </c>
      <c r="G238" t="s">
        <v>183</v>
      </c>
      <c r="H238" t="s">
        <v>155</v>
      </c>
      <c r="I238" t="s">
        <v>184</v>
      </c>
      <c r="J238" t="s">
        <v>43</v>
      </c>
      <c r="K238" t="s">
        <v>185</v>
      </c>
      <c r="L238" t="s">
        <v>278</v>
      </c>
      <c r="M238" t="s">
        <v>63</v>
      </c>
      <c r="N238" t="s">
        <v>245</v>
      </c>
      <c r="O238" t="s">
        <v>279</v>
      </c>
      <c r="P238">
        <f>Transactions[[#This Row],[Unit cost]]*Transactions[[#This Row],[Quantity]]</f>
        <v>8918</v>
      </c>
      <c r="Q238">
        <v>637</v>
      </c>
      <c r="R238">
        <f>Transactions[[#This Row],[Selling price]]-Transactions[[#This Row],[Unit cost]]</f>
        <v>230</v>
      </c>
      <c r="S238">
        <v>14</v>
      </c>
      <c r="T238">
        <v>867</v>
      </c>
      <c r="U238">
        <f>(Transactions[[#This Row],[Revenue]]-Transactions[[#This Row],[Expenses]])/Transactions[[#This Row],[Revenue]]</f>
        <v>0.26528258362168394</v>
      </c>
      <c r="V238">
        <f>Transactions[[#This Row],[Quantity]]*Transactions[[#This Row],[Selling price]]</f>
        <v>12138</v>
      </c>
      <c r="W238" s="2">
        <v>0.14000000000000001</v>
      </c>
    </row>
    <row r="239" spans="1:23" x14ac:dyDescent="0.25">
      <c r="A239">
        <v>237</v>
      </c>
      <c r="B239" t="s">
        <v>682</v>
      </c>
      <c r="C239" s="1">
        <v>43363</v>
      </c>
      <c r="D239" s="1">
        <v>43366</v>
      </c>
      <c r="E239" t="s">
        <v>50</v>
      </c>
      <c r="F239" t="s">
        <v>162</v>
      </c>
      <c r="G239" t="s">
        <v>163</v>
      </c>
      <c r="H239" t="s">
        <v>155</v>
      </c>
      <c r="I239" t="s">
        <v>164</v>
      </c>
      <c r="J239" t="s">
        <v>43</v>
      </c>
      <c r="K239" t="s">
        <v>141</v>
      </c>
      <c r="L239" t="s">
        <v>476</v>
      </c>
      <c r="M239" t="s">
        <v>56</v>
      </c>
      <c r="N239" t="s">
        <v>284</v>
      </c>
      <c r="O239" t="s">
        <v>477</v>
      </c>
      <c r="P239">
        <f>Transactions[[#This Row],[Unit cost]]*Transactions[[#This Row],[Quantity]]</f>
        <v>3633</v>
      </c>
      <c r="Q239">
        <v>519</v>
      </c>
      <c r="R239">
        <f>Transactions[[#This Row],[Selling price]]-Transactions[[#This Row],[Unit cost]]</f>
        <v>270</v>
      </c>
      <c r="S239">
        <v>7</v>
      </c>
      <c r="T239">
        <v>789</v>
      </c>
      <c r="U239">
        <f>(Transactions[[#This Row],[Revenue]]-Transactions[[#This Row],[Expenses]])/Transactions[[#This Row],[Revenue]]</f>
        <v>0.34220532319391633</v>
      </c>
      <c r="V239">
        <f>Transactions[[#This Row],[Quantity]]*Transactions[[#This Row],[Selling price]]</f>
        <v>5523</v>
      </c>
      <c r="W239" s="2">
        <v>0.09</v>
      </c>
    </row>
    <row r="240" spans="1:23" x14ac:dyDescent="0.25">
      <c r="A240">
        <v>238</v>
      </c>
      <c r="B240" t="s">
        <v>683</v>
      </c>
      <c r="C240" s="1">
        <v>43364</v>
      </c>
      <c r="D240" s="1">
        <v>43366</v>
      </c>
      <c r="E240" t="s">
        <v>81</v>
      </c>
      <c r="F240" t="s">
        <v>338</v>
      </c>
      <c r="G240" t="s">
        <v>339</v>
      </c>
      <c r="H240" t="s">
        <v>155</v>
      </c>
      <c r="I240" t="s">
        <v>340</v>
      </c>
      <c r="J240" t="s">
        <v>43</v>
      </c>
      <c r="K240" t="s">
        <v>207</v>
      </c>
      <c r="L240" t="s">
        <v>558</v>
      </c>
      <c r="M240" t="s">
        <v>63</v>
      </c>
      <c r="N240" t="s">
        <v>546</v>
      </c>
      <c r="O240" t="s">
        <v>559</v>
      </c>
      <c r="P240">
        <f>Transactions[[#This Row],[Unit cost]]*Transactions[[#This Row],[Quantity]]</f>
        <v>882</v>
      </c>
      <c r="Q240">
        <v>49</v>
      </c>
      <c r="R240">
        <f>Transactions[[#This Row],[Selling price]]-Transactions[[#This Row],[Unit cost]]</f>
        <v>25</v>
      </c>
      <c r="S240">
        <v>18</v>
      </c>
      <c r="T240">
        <v>74</v>
      </c>
      <c r="U240">
        <f>(Transactions[[#This Row],[Revenue]]-Transactions[[#This Row],[Expenses]])/Transactions[[#This Row],[Revenue]]</f>
        <v>0.33783783783783783</v>
      </c>
      <c r="V240">
        <f>Transactions[[#This Row],[Quantity]]*Transactions[[#This Row],[Selling price]]</f>
        <v>1332</v>
      </c>
      <c r="W240" s="2">
        <v>0.06</v>
      </c>
    </row>
    <row r="241" spans="1:23" x14ac:dyDescent="0.25">
      <c r="A241">
        <v>241</v>
      </c>
      <c r="B241" t="s">
        <v>686</v>
      </c>
      <c r="C241" s="1">
        <v>43364</v>
      </c>
      <c r="D241" s="1">
        <v>43371</v>
      </c>
      <c r="E241" t="s">
        <v>38</v>
      </c>
      <c r="F241" t="s">
        <v>88</v>
      </c>
      <c r="G241" t="s">
        <v>89</v>
      </c>
      <c r="H241" t="s">
        <v>69</v>
      </c>
      <c r="I241" t="s">
        <v>90</v>
      </c>
      <c r="J241" t="s">
        <v>43</v>
      </c>
      <c r="K241" t="s">
        <v>91</v>
      </c>
      <c r="L241" t="s">
        <v>591</v>
      </c>
      <c r="M241" t="s">
        <v>63</v>
      </c>
      <c r="N241" t="s">
        <v>546</v>
      </c>
      <c r="O241" t="s">
        <v>592</v>
      </c>
      <c r="P241">
        <f>Transactions[[#This Row],[Unit cost]]*Transactions[[#This Row],[Quantity]]</f>
        <v>306</v>
      </c>
      <c r="Q241">
        <v>34</v>
      </c>
      <c r="R241">
        <f>Transactions[[#This Row],[Selling price]]-Transactions[[#This Row],[Unit cost]]</f>
        <v>14</v>
      </c>
      <c r="S241">
        <v>9</v>
      </c>
      <c r="T241">
        <v>48</v>
      </c>
      <c r="U241">
        <f>(Transactions[[#This Row],[Revenue]]-Transactions[[#This Row],[Expenses]])/Transactions[[#This Row],[Revenue]]</f>
        <v>0.29166666666666669</v>
      </c>
      <c r="V241">
        <f>Transactions[[#This Row],[Quantity]]*Transactions[[#This Row],[Selling price]]</f>
        <v>432</v>
      </c>
      <c r="W241" s="2">
        <v>7.2968197393740559E-4</v>
      </c>
    </row>
    <row r="242" spans="1:23" x14ac:dyDescent="0.25">
      <c r="A242">
        <v>246</v>
      </c>
      <c r="B242" t="s">
        <v>691</v>
      </c>
      <c r="C242" s="1">
        <v>43375</v>
      </c>
      <c r="D242" s="1">
        <v>43377</v>
      </c>
      <c r="E242" t="s">
        <v>50</v>
      </c>
      <c r="F242" t="s">
        <v>230</v>
      </c>
      <c r="G242" t="s">
        <v>231</v>
      </c>
      <c r="H242" t="s">
        <v>155</v>
      </c>
      <c r="I242" t="s">
        <v>232</v>
      </c>
      <c r="J242" t="s">
        <v>43</v>
      </c>
      <c r="K242" t="s">
        <v>128</v>
      </c>
      <c r="L242" t="s">
        <v>223</v>
      </c>
      <c r="M242" t="s">
        <v>56</v>
      </c>
      <c r="N242" t="s">
        <v>215</v>
      </c>
      <c r="O242" t="s">
        <v>224</v>
      </c>
      <c r="P242">
        <f>Transactions[[#This Row],[Unit cost]]*Transactions[[#This Row],[Quantity]]</f>
        <v>1704</v>
      </c>
      <c r="Q242">
        <v>568</v>
      </c>
      <c r="R242">
        <f>Transactions[[#This Row],[Selling price]]-Transactions[[#This Row],[Unit cost]]</f>
        <v>206</v>
      </c>
      <c r="S242">
        <v>3</v>
      </c>
      <c r="T242">
        <v>774</v>
      </c>
      <c r="U242">
        <f>(Transactions[[#This Row],[Revenue]]-Transactions[[#This Row],[Expenses]])/Transactions[[#This Row],[Revenue]]</f>
        <v>0.26614987080103358</v>
      </c>
      <c r="V242">
        <f>Transactions[[#This Row],[Quantity]]*Transactions[[#This Row],[Selling price]]</f>
        <v>2322</v>
      </c>
      <c r="W242" s="2">
        <v>0</v>
      </c>
    </row>
    <row r="243" spans="1:23" x14ac:dyDescent="0.25">
      <c r="A243">
        <v>245</v>
      </c>
      <c r="B243" t="s">
        <v>690</v>
      </c>
      <c r="C243" s="1">
        <v>43375</v>
      </c>
      <c r="D243" s="1">
        <v>43377</v>
      </c>
      <c r="E243" t="s">
        <v>50</v>
      </c>
      <c r="F243" t="s">
        <v>75</v>
      </c>
      <c r="G243" t="s">
        <v>76</v>
      </c>
      <c r="H243" t="s">
        <v>41</v>
      </c>
      <c r="I243" t="s">
        <v>77</v>
      </c>
      <c r="J243" t="s">
        <v>43</v>
      </c>
      <c r="K243" t="s">
        <v>54</v>
      </c>
      <c r="L243" t="s">
        <v>503</v>
      </c>
      <c r="M243" t="s">
        <v>46</v>
      </c>
      <c r="N243" t="s">
        <v>425</v>
      </c>
      <c r="O243" t="s">
        <v>504</v>
      </c>
      <c r="P243">
        <f>Transactions[[#This Row],[Unit cost]]*Transactions[[#This Row],[Quantity]]</f>
        <v>13020</v>
      </c>
      <c r="Q243">
        <v>2170</v>
      </c>
      <c r="R243">
        <f>Transactions[[#This Row],[Selling price]]-Transactions[[#This Row],[Unit cost]]</f>
        <v>738</v>
      </c>
      <c r="S243">
        <v>6</v>
      </c>
      <c r="T243">
        <v>2908</v>
      </c>
      <c r="U243">
        <f>(Transactions[[#This Row],[Revenue]]-Transactions[[#This Row],[Expenses]])/Transactions[[#This Row],[Revenue]]</f>
        <v>0.25378266850068776</v>
      </c>
      <c r="V243">
        <f>Transactions[[#This Row],[Quantity]]*Transactions[[#This Row],[Selling price]]</f>
        <v>17448</v>
      </c>
      <c r="W243" s="2">
        <v>2.9867999270821757E-2</v>
      </c>
    </row>
    <row r="244" spans="1:23" x14ac:dyDescent="0.25">
      <c r="A244">
        <v>247</v>
      </c>
      <c r="B244" t="s">
        <v>692</v>
      </c>
      <c r="C244" s="1">
        <v>43375</v>
      </c>
      <c r="D244" s="1">
        <v>43377</v>
      </c>
      <c r="E244" t="s">
        <v>50</v>
      </c>
      <c r="F244" t="s">
        <v>51</v>
      </c>
      <c r="G244" t="s">
        <v>52</v>
      </c>
      <c r="H244" t="s">
        <v>41</v>
      </c>
      <c r="I244" t="s">
        <v>53</v>
      </c>
      <c r="J244" t="s">
        <v>43</v>
      </c>
      <c r="K244" t="s">
        <v>54</v>
      </c>
      <c r="L244" t="s">
        <v>377</v>
      </c>
      <c r="M244" t="s">
        <v>46</v>
      </c>
      <c r="N244" t="s">
        <v>378</v>
      </c>
      <c r="O244" t="s">
        <v>379</v>
      </c>
      <c r="P244">
        <f>Transactions[[#This Row],[Unit cost]]*Transactions[[#This Row],[Quantity]]</f>
        <v>240</v>
      </c>
      <c r="Q244">
        <v>240</v>
      </c>
      <c r="R244">
        <f>Transactions[[#This Row],[Selling price]]-Transactions[[#This Row],[Unit cost]]</f>
        <v>95</v>
      </c>
      <c r="S244">
        <v>1</v>
      </c>
      <c r="T244">
        <v>335</v>
      </c>
      <c r="U244">
        <f>(Transactions[[#This Row],[Revenue]]-Transactions[[#This Row],[Expenses]])/Transactions[[#This Row],[Revenue]]</f>
        <v>0.28358208955223879</v>
      </c>
      <c r="V244">
        <f>Transactions[[#This Row],[Quantity]]*Transactions[[#This Row],[Selling price]]</f>
        <v>335</v>
      </c>
      <c r="W244" s="2">
        <v>0.10272207869172829</v>
      </c>
    </row>
    <row r="245" spans="1:23" x14ac:dyDescent="0.25">
      <c r="A245">
        <v>244</v>
      </c>
      <c r="B245" t="s">
        <v>689</v>
      </c>
      <c r="C245" s="1">
        <v>43375</v>
      </c>
      <c r="D245" s="1">
        <v>43378</v>
      </c>
      <c r="E245" t="s">
        <v>50</v>
      </c>
      <c r="F245" t="s">
        <v>75</v>
      </c>
      <c r="G245" t="s">
        <v>76</v>
      </c>
      <c r="H245" t="s">
        <v>41</v>
      </c>
      <c r="I245" t="s">
        <v>77</v>
      </c>
      <c r="J245" t="s">
        <v>43</v>
      </c>
      <c r="K245" t="s">
        <v>54</v>
      </c>
      <c r="L245" t="s">
        <v>312</v>
      </c>
      <c r="M245" t="s">
        <v>56</v>
      </c>
      <c r="N245" t="s">
        <v>284</v>
      </c>
      <c r="O245" t="s">
        <v>313</v>
      </c>
      <c r="P245">
        <f>Transactions[[#This Row],[Unit cost]]*Transactions[[#This Row],[Quantity]]</f>
        <v>2814</v>
      </c>
      <c r="Q245">
        <v>469</v>
      </c>
      <c r="R245">
        <f>Transactions[[#This Row],[Selling price]]-Transactions[[#This Row],[Unit cost]]</f>
        <v>95</v>
      </c>
      <c r="S245">
        <v>6</v>
      </c>
      <c r="T245">
        <v>564</v>
      </c>
      <c r="U245">
        <f>(Transactions[[#This Row],[Revenue]]-Transactions[[#This Row],[Expenses]])/Transactions[[#This Row],[Revenue]]</f>
        <v>0.16843971631205673</v>
      </c>
      <c r="V245">
        <f>Transactions[[#This Row],[Quantity]]*Transactions[[#This Row],[Selling price]]</f>
        <v>3384</v>
      </c>
      <c r="W245" s="2">
        <v>2.9867999270821757E-2</v>
      </c>
    </row>
    <row r="246" spans="1:23" x14ac:dyDescent="0.25">
      <c r="A246">
        <v>242</v>
      </c>
      <c r="B246" t="s">
        <v>687</v>
      </c>
      <c r="C246" s="1">
        <v>43374</v>
      </c>
      <c r="D246" s="1">
        <v>43379</v>
      </c>
      <c r="E246" t="s">
        <v>38</v>
      </c>
      <c r="F246" t="s">
        <v>111</v>
      </c>
      <c r="G246" t="s">
        <v>112</v>
      </c>
      <c r="H246" t="s">
        <v>41</v>
      </c>
      <c r="I246" t="s">
        <v>113</v>
      </c>
      <c r="J246" t="s">
        <v>43</v>
      </c>
      <c r="K246" t="s">
        <v>71</v>
      </c>
      <c r="L246" t="s">
        <v>561</v>
      </c>
      <c r="M246" t="s">
        <v>63</v>
      </c>
      <c r="N246" t="s">
        <v>546</v>
      </c>
      <c r="O246" t="s">
        <v>562</v>
      </c>
      <c r="P246">
        <f>Transactions[[#This Row],[Unit cost]]*Transactions[[#This Row],[Quantity]]</f>
        <v>630</v>
      </c>
      <c r="Q246">
        <v>42</v>
      </c>
      <c r="R246">
        <f>Transactions[[#This Row],[Selling price]]-Transactions[[#This Row],[Unit cost]]</f>
        <v>15</v>
      </c>
      <c r="S246">
        <v>15</v>
      </c>
      <c r="T246">
        <v>57</v>
      </c>
      <c r="U246">
        <f>(Transactions[[#This Row],[Revenue]]-Transactions[[#This Row],[Expenses]])/Transactions[[#This Row],[Revenue]]</f>
        <v>0.26315789473684209</v>
      </c>
      <c r="V246">
        <f>Transactions[[#This Row],[Quantity]]*Transactions[[#This Row],[Selling price]]</f>
        <v>855</v>
      </c>
      <c r="W246" s="2">
        <v>4.7414327833935961E-2</v>
      </c>
    </row>
    <row r="247" spans="1:23" x14ac:dyDescent="0.25">
      <c r="A247">
        <v>248</v>
      </c>
      <c r="B247" t="s">
        <v>693</v>
      </c>
      <c r="C247" s="1">
        <v>43377</v>
      </c>
      <c r="D247" s="1">
        <v>43379</v>
      </c>
      <c r="E247" t="s">
        <v>50</v>
      </c>
      <c r="F247" t="s">
        <v>254</v>
      </c>
      <c r="G247" t="s">
        <v>255</v>
      </c>
      <c r="H247" t="s">
        <v>155</v>
      </c>
      <c r="I247" t="s">
        <v>256</v>
      </c>
      <c r="J247" t="s">
        <v>43</v>
      </c>
      <c r="K247" t="s">
        <v>185</v>
      </c>
      <c r="L247" t="s">
        <v>479</v>
      </c>
      <c r="M247" t="s">
        <v>63</v>
      </c>
      <c r="N247" t="s">
        <v>245</v>
      </c>
      <c r="O247" t="s">
        <v>480</v>
      </c>
      <c r="P247">
        <f>Transactions[[#This Row],[Unit cost]]*Transactions[[#This Row],[Quantity]]</f>
        <v>6552</v>
      </c>
      <c r="Q247">
        <v>819</v>
      </c>
      <c r="R247">
        <f>Transactions[[#This Row],[Selling price]]-Transactions[[#This Row],[Unit cost]]</f>
        <v>263</v>
      </c>
      <c r="S247">
        <v>8</v>
      </c>
      <c r="T247">
        <v>1082</v>
      </c>
      <c r="U247">
        <f>(Transactions[[#This Row],[Revenue]]-Transactions[[#This Row],[Expenses]])/Transactions[[#This Row],[Revenue]]</f>
        <v>0.24306839186691312</v>
      </c>
      <c r="V247">
        <f>Transactions[[#This Row],[Quantity]]*Transactions[[#This Row],[Selling price]]</f>
        <v>8656</v>
      </c>
      <c r="W247" s="2">
        <v>7.891288112501639E-2</v>
      </c>
    </row>
    <row r="248" spans="1:23" x14ac:dyDescent="0.25">
      <c r="A248">
        <v>251</v>
      </c>
      <c r="B248" t="s">
        <v>696</v>
      </c>
      <c r="C248" s="1">
        <v>43379</v>
      </c>
      <c r="D248" s="1">
        <v>43380</v>
      </c>
      <c r="E248" t="s">
        <v>81</v>
      </c>
      <c r="F248" t="s">
        <v>132</v>
      </c>
      <c r="G248" t="s">
        <v>133</v>
      </c>
      <c r="H248" t="s">
        <v>41</v>
      </c>
      <c r="I248" t="s">
        <v>134</v>
      </c>
      <c r="J248" t="s">
        <v>43</v>
      </c>
      <c r="K248" t="s">
        <v>71</v>
      </c>
      <c r="L248" t="s">
        <v>465</v>
      </c>
      <c r="M248" t="s">
        <v>46</v>
      </c>
      <c r="N248" t="s">
        <v>425</v>
      </c>
      <c r="O248" t="s">
        <v>466</v>
      </c>
      <c r="P248">
        <f>Transactions[[#This Row],[Unit cost]]*Transactions[[#This Row],[Quantity]]</f>
        <v>25650</v>
      </c>
      <c r="Q248">
        <v>1425</v>
      </c>
      <c r="R248">
        <f>Transactions[[#This Row],[Selling price]]-Transactions[[#This Row],[Unit cost]]</f>
        <v>615</v>
      </c>
      <c r="S248">
        <v>18</v>
      </c>
      <c r="T248">
        <v>2040</v>
      </c>
      <c r="U248">
        <f>(Transactions[[#This Row],[Revenue]]-Transactions[[#This Row],[Expenses]])/Transactions[[#This Row],[Revenue]]</f>
        <v>0.3014705882352941</v>
      </c>
      <c r="V248">
        <f>Transactions[[#This Row],[Quantity]]*Transactions[[#This Row],[Selling price]]</f>
        <v>36720</v>
      </c>
      <c r="W248" s="2">
        <v>0.12713877597967588</v>
      </c>
    </row>
    <row r="249" spans="1:23" x14ac:dyDescent="0.25">
      <c r="A249">
        <v>243</v>
      </c>
      <c r="B249" t="s">
        <v>688</v>
      </c>
      <c r="C249" s="1">
        <v>43374</v>
      </c>
      <c r="D249" s="1">
        <v>43381</v>
      </c>
      <c r="E249" t="s">
        <v>38</v>
      </c>
      <c r="F249" t="s">
        <v>111</v>
      </c>
      <c r="G249" t="s">
        <v>112</v>
      </c>
      <c r="H249" t="s">
        <v>41</v>
      </c>
      <c r="I249" t="s">
        <v>113</v>
      </c>
      <c r="J249" t="s">
        <v>43</v>
      </c>
      <c r="K249" t="s">
        <v>71</v>
      </c>
      <c r="L249" t="s">
        <v>108</v>
      </c>
      <c r="M249" t="s">
        <v>63</v>
      </c>
      <c r="N249" t="s">
        <v>64</v>
      </c>
      <c r="O249" t="s">
        <v>109</v>
      </c>
      <c r="P249">
        <f>Transactions[[#This Row],[Unit cost]]*Transactions[[#This Row],[Quantity]]</f>
        <v>3900</v>
      </c>
      <c r="Q249">
        <v>260</v>
      </c>
      <c r="R249">
        <f>Transactions[[#This Row],[Selling price]]-Transactions[[#This Row],[Unit cost]]</f>
        <v>113</v>
      </c>
      <c r="S249">
        <v>15</v>
      </c>
      <c r="T249">
        <v>373</v>
      </c>
      <c r="U249">
        <f>(Transactions[[#This Row],[Revenue]]-Transactions[[#This Row],[Expenses]])/Transactions[[#This Row],[Revenue]]</f>
        <v>0.30294906166219837</v>
      </c>
      <c r="V249">
        <f>Transactions[[#This Row],[Quantity]]*Transactions[[#This Row],[Selling price]]</f>
        <v>5595</v>
      </c>
      <c r="W249" s="2">
        <v>4.7414327833935961E-2</v>
      </c>
    </row>
    <row r="250" spans="1:23" x14ac:dyDescent="0.25">
      <c r="A250">
        <v>253</v>
      </c>
      <c r="B250" t="s">
        <v>698</v>
      </c>
      <c r="C250" s="1">
        <v>43379</v>
      </c>
      <c r="D250" s="1">
        <v>43381</v>
      </c>
      <c r="E250" t="s">
        <v>81</v>
      </c>
      <c r="F250" t="s">
        <v>145</v>
      </c>
      <c r="G250" t="s">
        <v>146</v>
      </c>
      <c r="H250" t="s">
        <v>41</v>
      </c>
      <c r="I250" t="s">
        <v>113</v>
      </c>
      <c r="J250" t="s">
        <v>43</v>
      </c>
      <c r="K250" t="s">
        <v>71</v>
      </c>
      <c r="L250" t="s">
        <v>564</v>
      </c>
      <c r="M250" t="s">
        <v>63</v>
      </c>
      <c r="N250" t="s">
        <v>546</v>
      </c>
      <c r="O250" t="s">
        <v>565</v>
      </c>
      <c r="P250">
        <f>Transactions[[#This Row],[Unit cost]]*Transactions[[#This Row],[Quantity]]</f>
        <v>336</v>
      </c>
      <c r="Q250">
        <v>28</v>
      </c>
      <c r="R250">
        <f>Transactions[[#This Row],[Selling price]]-Transactions[[#This Row],[Unit cost]]</f>
        <v>10</v>
      </c>
      <c r="S250">
        <v>12</v>
      </c>
      <c r="T250">
        <v>38</v>
      </c>
      <c r="U250">
        <f>(Transactions[[#This Row],[Revenue]]-Transactions[[#This Row],[Expenses]])/Transactions[[#This Row],[Revenue]]</f>
        <v>0.26315789473684209</v>
      </c>
      <c r="V250">
        <f>Transactions[[#This Row],[Quantity]]*Transactions[[#This Row],[Selling price]]</f>
        <v>456</v>
      </c>
      <c r="W250" s="2">
        <v>0.05</v>
      </c>
    </row>
    <row r="251" spans="1:23" x14ac:dyDescent="0.25">
      <c r="A251">
        <v>256</v>
      </c>
      <c r="B251" t="s">
        <v>701</v>
      </c>
      <c r="C251" s="1">
        <v>43379</v>
      </c>
      <c r="D251" s="1">
        <v>43381</v>
      </c>
      <c r="E251" t="s">
        <v>81</v>
      </c>
      <c r="F251" t="s">
        <v>82</v>
      </c>
      <c r="G251" t="s">
        <v>83</v>
      </c>
      <c r="H251" t="s">
        <v>41</v>
      </c>
      <c r="I251" t="s">
        <v>84</v>
      </c>
      <c r="J251" t="s">
        <v>43</v>
      </c>
      <c r="K251" t="s">
        <v>71</v>
      </c>
      <c r="L251" t="s">
        <v>208</v>
      </c>
      <c r="M251" t="s">
        <v>63</v>
      </c>
      <c r="N251" t="s">
        <v>64</v>
      </c>
      <c r="O251" t="s">
        <v>209</v>
      </c>
      <c r="P251">
        <f>Transactions[[#This Row],[Unit cost]]*Transactions[[#This Row],[Quantity]]</f>
        <v>3640</v>
      </c>
      <c r="Q251">
        <v>280</v>
      </c>
      <c r="R251">
        <f>Transactions[[#This Row],[Selling price]]-Transactions[[#This Row],[Unit cost]]</f>
        <v>104</v>
      </c>
      <c r="S251">
        <v>13</v>
      </c>
      <c r="T251">
        <v>384</v>
      </c>
      <c r="U251">
        <f>(Transactions[[#This Row],[Revenue]]-Transactions[[#This Row],[Expenses]])/Transactions[[#This Row],[Revenue]]</f>
        <v>0.27083333333333331</v>
      </c>
      <c r="V251">
        <f>Transactions[[#This Row],[Quantity]]*Transactions[[#This Row],[Selling price]]</f>
        <v>4992</v>
      </c>
      <c r="W251" s="2">
        <v>1.1640347331784961E-2</v>
      </c>
    </row>
    <row r="252" spans="1:23" x14ac:dyDescent="0.25">
      <c r="A252">
        <v>255</v>
      </c>
      <c r="B252" t="s">
        <v>700</v>
      </c>
      <c r="C252" s="1">
        <v>43379</v>
      </c>
      <c r="D252" s="1">
        <v>43381</v>
      </c>
      <c r="E252" t="s">
        <v>50</v>
      </c>
      <c r="F252" t="s">
        <v>60</v>
      </c>
      <c r="G252" t="s">
        <v>61</v>
      </c>
      <c r="H252" t="s">
        <v>41</v>
      </c>
      <c r="I252" t="s">
        <v>42</v>
      </c>
      <c r="J252" t="s">
        <v>43</v>
      </c>
      <c r="K252" t="s">
        <v>44</v>
      </c>
      <c r="L252" t="s">
        <v>156</v>
      </c>
      <c r="M252" t="s">
        <v>56</v>
      </c>
      <c r="N252" t="s">
        <v>57</v>
      </c>
      <c r="O252" t="s">
        <v>157</v>
      </c>
      <c r="P252">
        <f>Transactions[[#This Row],[Unit cost]]*Transactions[[#This Row],[Quantity]]</f>
        <v>13976</v>
      </c>
      <c r="Q252">
        <v>1747</v>
      </c>
      <c r="R252">
        <f>Transactions[[#This Row],[Selling price]]-Transactions[[#This Row],[Unit cost]]</f>
        <v>752</v>
      </c>
      <c r="S252">
        <v>8</v>
      </c>
      <c r="T252">
        <v>2499</v>
      </c>
      <c r="U252">
        <f>(Transactions[[#This Row],[Revenue]]-Transactions[[#This Row],[Expenses]])/Transactions[[#This Row],[Revenue]]</f>
        <v>0.30092036814725892</v>
      </c>
      <c r="V252">
        <f>Transactions[[#This Row],[Quantity]]*Transactions[[#This Row],[Selling price]]</f>
        <v>19992</v>
      </c>
      <c r="W252" s="2">
        <v>0.05</v>
      </c>
    </row>
    <row r="253" spans="1:23" x14ac:dyDescent="0.25">
      <c r="A253">
        <v>252</v>
      </c>
      <c r="B253" t="s">
        <v>697</v>
      </c>
      <c r="C253" s="1">
        <v>43379</v>
      </c>
      <c r="D253" s="1">
        <v>43381</v>
      </c>
      <c r="E253" t="s">
        <v>50</v>
      </c>
      <c r="F253" t="s">
        <v>75</v>
      </c>
      <c r="G253" t="s">
        <v>76</v>
      </c>
      <c r="H253" t="s">
        <v>41</v>
      </c>
      <c r="I253" t="s">
        <v>77</v>
      </c>
      <c r="J253" t="s">
        <v>43</v>
      </c>
      <c r="K253" t="s">
        <v>54</v>
      </c>
      <c r="L253" t="s">
        <v>269</v>
      </c>
      <c r="M253" t="s">
        <v>56</v>
      </c>
      <c r="N253" t="s">
        <v>215</v>
      </c>
      <c r="O253" t="s">
        <v>270</v>
      </c>
      <c r="P253">
        <f>Transactions[[#This Row],[Unit cost]]*Transactions[[#This Row],[Quantity]]</f>
        <v>6500</v>
      </c>
      <c r="Q253">
        <v>650</v>
      </c>
      <c r="R253">
        <f>Transactions[[#This Row],[Selling price]]-Transactions[[#This Row],[Unit cost]]</f>
        <v>312</v>
      </c>
      <c r="S253">
        <v>10</v>
      </c>
      <c r="T253">
        <v>962</v>
      </c>
      <c r="U253">
        <f>(Transactions[[#This Row],[Revenue]]-Transactions[[#This Row],[Expenses]])/Transactions[[#This Row],[Revenue]]</f>
        <v>0.32432432432432434</v>
      </c>
      <c r="V253">
        <f>Transactions[[#This Row],[Quantity]]*Transactions[[#This Row],[Selling price]]</f>
        <v>9620</v>
      </c>
      <c r="W253" s="2">
        <v>0.12</v>
      </c>
    </row>
    <row r="254" spans="1:23" x14ac:dyDescent="0.25">
      <c r="A254">
        <v>249</v>
      </c>
      <c r="B254" t="s">
        <v>694</v>
      </c>
      <c r="C254" s="1">
        <v>43378</v>
      </c>
      <c r="D254" s="1">
        <v>43384</v>
      </c>
      <c r="E254" t="s">
        <v>38</v>
      </c>
      <c r="F254" t="s">
        <v>101</v>
      </c>
      <c r="G254" t="s">
        <v>102</v>
      </c>
      <c r="H254" t="s">
        <v>41</v>
      </c>
      <c r="I254" t="s">
        <v>103</v>
      </c>
      <c r="J254" t="s">
        <v>43</v>
      </c>
      <c r="K254" t="s">
        <v>104</v>
      </c>
      <c r="L254" t="s">
        <v>236</v>
      </c>
      <c r="M254" t="s">
        <v>46</v>
      </c>
      <c r="N254" t="s">
        <v>227</v>
      </c>
      <c r="O254" t="s">
        <v>237</v>
      </c>
      <c r="P254">
        <f>Transactions[[#This Row],[Unit cost]]*Transactions[[#This Row],[Quantity]]</f>
        <v>666</v>
      </c>
      <c r="Q254">
        <v>333</v>
      </c>
      <c r="R254">
        <f>Transactions[[#This Row],[Selling price]]-Transactions[[#This Row],[Unit cost]]</f>
        <v>74</v>
      </c>
      <c r="S254">
        <v>2</v>
      </c>
      <c r="T254">
        <v>407</v>
      </c>
      <c r="U254">
        <f>(Transactions[[#This Row],[Revenue]]-Transactions[[#This Row],[Expenses]])/Transactions[[#This Row],[Revenue]]</f>
        <v>0.18181818181818182</v>
      </c>
      <c r="V254">
        <f>Transactions[[#This Row],[Quantity]]*Transactions[[#This Row],[Selling price]]</f>
        <v>814</v>
      </c>
      <c r="W254" s="2">
        <v>0.06</v>
      </c>
    </row>
    <row r="255" spans="1:23" x14ac:dyDescent="0.25">
      <c r="A255">
        <v>250</v>
      </c>
      <c r="B255" t="s">
        <v>695</v>
      </c>
      <c r="C255" s="1">
        <v>43378</v>
      </c>
      <c r="D255" s="1">
        <v>43384</v>
      </c>
      <c r="E255" t="s">
        <v>38</v>
      </c>
      <c r="F255" t="s">
        <v>189</v>
      </c>
      <c r="G255" t="s">
        <v>190</v>
      </c>
      <c r="H255" t="s">
        <v>155</v>
      </c>
      <c r="I255" t="s">
        <v>191</v>
      </c>
      <c r="J255" t="s">
        <v>43</v>
      </c>
      <c r="K255" t="s">
        <v>128</v>
      </c>
      <c r="L255" t="s">
        <v>594</v>
      </c>
      <c r="M255" t="s">
        <v>56</v>
      </c>
      <c r="N255" t="s">
        <v>284</v>
      </c>
      <c r="O255" t="s">
        <v>595</v>
      </c>
      <c r="P255">
        <f>Transactions[[#This Row],[Unit cost]]*Transactions[[#This Row],[Quantity]]</f>
        <v>631</v>
      </c>
      <c r="Q255">
        <v>631</v>
      </c>
      <c r="R255">
        <f>Transactions[[#This Row],[Selling price]]-Transactions[[#This Row],[Unit cost]]</f>
        <v>172</v>
      </c>
      <c r="S255">
        <v>1</v>
      </c>
      <c r="T255">
        <v>803</v>
      </c>
      <c r="U255">
        <f>(Transactions[[#This Row],[Revenue]]-Transactions[[#This Row],[Expenses]])/Transactions[[#This Row],[Revenue]]</f>
        <v>0.21419676214196762</v>
      </c>
      <c r="V255">
        <f>Transactions[[#This Row],[Quantity]]*Transactions[[#This Row],[Selling price]]</f>
        <v>803</v>
      </c>
      <c r="W255" s="2">
        <v>0.01</v>
      </c>
    </row>
    <row r="256" spans="1:23" x14ac:dyDescent="0.25">
      <c r="A256">
        <v>257</v>
      </c>
      <c r="B256" t="s">
        <v>702</v>
      </c>
      <c r="C256" s="1">
        <v>43384</v>
      </c>
      <c r="D256" s="1">
        <v>43384</v>
      </c>
      <c r="E256" t="s">
        <v>81</v>
      </c>
      <c r="F256" t="s">
        <v>242</v>
      </c>
      <c r="G256" t="s">
        <v>243</v>
      </c>
      <c r="H256" t="s">
        <v>155</v>
      </c>
      <c r="I256" t="s">
        <v>42</v>
      </c>
      <c r="J256" t="s">
        <v>43</v>
      </c>
      <c r="K256" t="s">
        <v>44</v>
      </c>
      <c r="L256" t="s">
        <v>159</v>
      </c>
      <c r="M256" t="s">
        <v>46</v>
      </c>
      <c r="N256" t="s">
        <v>47</v>
      </c>
      <c r="O256" t="s">
        <v>160</v>
      </c>
      <c r="P256">
        <f>Transactions[[#This Row],[Unit cost]]*Transactions[[#This Row],[Quantity]]</f>
        <v>2700</v>
      </c>
      <c r="Q256">
        <v>300</v>
      </c>
      <c r="R256">
        <f>Transactions[[#This Row],[Selling price]]-Transactions[[#This Row],[Unit cost]]</f>
        <v>106</v>
      </c>
      <c r="S256">
        <v>9</v>
      </c>
      <c r="T256">
        <v>406</v>
      </c>
      <c r="U256">
        <f>(Transactions[[#This Row],[Revenue]]-Transactions[[#This Row],[Expenses]])/Transactions[[#This Row],[Revenue]]</f>
        <v>0.26108374384236455</v>
      </c>
      <c r="V256">
        <f>Transactions[[#This Row],[Quantity]]*Transactions[[#This Row],[Selling price]]</f>
        <v>3654</v>
      </c>
      <c r="W256" s="2">
        <v>5.4255631283360216E-2</v>
      </c>
    </row>
    <row r="257" spans="1:23" x14ac:dyDescent="0.25">
      <c r="A257">
        <v>258</v>
      </c>
      <c r="B257" t="s">
        <v>703</v>
      </c>
      <c r="C257" s="1">
        <v>43384</v>
      </c>
      <c r="D257" s="1">
        <v>43384</v>
      </c>
      <c r="E257" t="s">
        <v>81</v>
      </c>
      <c r="F257" t="s">
        <v>242</v>
      </c>
      <c r="G257" t="s">
        <v>243</v>
      </c>
      <c r="H257" t="s">
        <v>155</v>
      </c>
      <c r="I257" t="s">
        <v>42</v>
      </c>
      <c r="J257" t="s">
        <v>43</v>
      </c>
      <c r="K257" t="s">
        <v>44</v>
      </c>
      <c r="L257" t="s">
        <v>549</v>
      </c>
      <c r="M257" t="s">
        <v>46</v>
      </c>
      <c r="N257" t="s">
        <v>524</v>
      </c>
      <c r="O257" t="s">
        <v>550</v>
      </c>
      <c r="P257">
        <f>Transactions[[#This Row],[Unit cost]]*Transactions[[#This Row],[Quantity]]</f>
        <v>810</v>
      </c>
      <c r="Q257">
        <v>90</v>
      </c>
      <c r="R257">
        <f>Transactions[[#This Row],[Selling price]]-Transactions[[#This Row],[Unit cost]]</f>
        <v>20</v>
      </c>
      <c r="S257">
        <v>9</v>
      </c>
      <c r="T257">
        <v>110</v>
      </c>
      <c r="U257">
        <f>(Transactions[[#This Row],[Revenue]]-Transactions[[#This Row],[Expenses]])/Transactions[[#This Row],[Revenue]]</f>
        <v>0.18181818181818182</v>
      </c>
      <c r="V257">
        <f>Transactions[[#This Row],[Quantity]]*Transactions[[#This Row],[Selling price]]</f>
        <v>990</v>
      </c>
      <c r="W257" s="2">
        <v>5.4255631283360216E-2</v>
      </c>
    </row>
    <row r="258" spans="1:23" x14ac:dyDescent="0.25">
      <c r="A258">
        <v>259</v>
      </c>
      <c r="B258" t="s">
        <v>704</v>
      </c>
      <c r="C258" s="1">
        <v>43384</v>
      </c>
      <c r="D258" s="1">
        <v>43386</v>
      </c>
      <c r="E258" t="s">
        <v>81</v>
      </c>
      <c r="F258" t="s">
        <v>132</v>
      </c>
      <c r="G258" t="s">
        <v>133</v>
      </c>
      <c r="H258" t="s">
        <v>41</v>
      </c>
      <c r="I258" t="s">
        <v>134</v>
      </c>
      <c r="J258" t="s">
        <v>43</v>
      </c>
      <c r="K258" t="s">
        <v>71</v>
      </c>
      <c r="L258" t="s">
        <v>545</v>
      </c>
      <c r="M258" t="s">
        <v>63</v>
      </c>
      <c r="N258" t="s">
        <v>546</v>
      </c>
      <c r="O258" t="s">
        <v>547</v>
      </c>
      <c r="P258">
        <f>Transactions[[#This Row],[Unit cost]]*Transactions[[#This Row],[Quantity]]</f>
        <v>341</v>
      </c>
      <c r="Q258">
        <v>31</v>
      </c>
      <c r="R258">
        <f>Transactions[[#This Row],[Selling price]]-Transactions[[#This Row],[Unit cost]]</f>
        <v>13</v>
      </c>
      <c r="S258">
        <v>11</v>
      </c>
      <c r="T258">
        <v>44</v>
      </c>
      <c r="U258">
        <f>(Transactions[[#This Row],[Revenue]]-Transactions[[#This Row],[Expenses]])/Transactions[[#This Row],[Revenue]]</f>
        <v>0.29545454545454547</v>
      </c>
      <c r="V258">
        <f>Transactions[[#This Row],[Quantity]]*Transactions[[#This Row],[Selling price]]</f>
        <v>484</v>
      </c>
      <c r="W258" s="2">
        <v>4.1421957179318548E-2</v>
      </c>
    </row>
    <row r="259" spans="1:23" x14ac:dyDescent="0.25">
      <c r="A259">
        <v>254</v>
      </c>
      <c r="B259" t="s">
        <v>699</v>
      </c>
      <c r="C259" s="1">
        <v>43379</v>
      </c>
      <c r="D259" s="1">
        <v>43386</v>
      </c>
      <c r="E259" t="s">
        <v>38</v>
      </c>
      <c r="F259" t="s">
        <v>39</v>
      </c>
      <c r="G259" t="s">
        <v>40</v>
      </c>
      <c r="H259" t="s">
        <v>41</v>
      </c>
      <c r="I259" t="s">
        <v>42</v>
      </c>
      <c r="J259" t="s">
        <v>43</v>
      </c>
      <c r="K259" t="s">
        <v>44</v>
      </c>
      <c r="L259" t="s">
        <v>399</v>
      </c>
      <c r="M259" t="s">
        <v>46</v>
      </c>
      <c r="N259" t="s">
        <v>378</v>
      </c>
      <c r="O259" t="s">
        <v>400</v>
      </c>
      <c r="P259">
        <f>Transactions[[#This Row],[Unit cost]]*Transactions[[#This Row],[Quantity]]</f>
        <v>2640</v>
      </c>
      <c r="Q259">
        <v>240</v>
      </c>
      <c r="R259">
        <f>Transactions[[#This Row],[Selling price]]-Transactions[[#This Row],[Unit cost]]</f>
        <v>75</v>
      </c>
      <c r="S259">
        <v>11</v>
      </c>
      <c r="T259">
        <v>315</v>
      </c>
      <c r="U259">
        <f>(Transactions[[#This Row],[Revenue]]-Transactions[[#This Row],[Expenses]])/Transactions[[#This Row],[Revenue]]</f>
        <v>0.23809523809523808</v>
      </c>
      <c r="V259">
        <f>Transactions[[#This Row],[Quantity]]*Transactions[[#This Row],[Selling price]]</f>
        <v>3465</v>
      </c>
      <c r="W259" s="2">
        <v>7.4904660136339132E-2</v>
      </c>
    </row>
    <row r="260" spans="1:23" x14ac:dyDescent="0.25">
      <c r="A260">
        <v>262</v>
      </c>
      <c r="B260" t="s">
        <v>707</v>
      </c>
      <c r="C260" s="1">
        <v>43391</v>
      </c>
      <c r="D260" s="1">
        <v>43392</v>
      </c>
      <c r="E260" t="s">
        <v>124</v>
      </c>
      <c r="F260" t="s">
        <v>67</v>
      </c>
      <c r="G260" t="s">
        <v>68</v>
      </c>
      <c r="H260" t="s">
        <v>69</v>
      </c>
      <c r="I260" t="s">
        <v>70</v>
      </c>
      <c r="J260" t="s">
        <v>43</v>
      </c>
      <c r="K260" t="s">
        <v>71</v>
      </c>
      <c r="L260" t="s">
        <v>594</v>
      </c>
      <c r="M260" t="s">
        <v>56</v>
      </c>
      <c r="N260" t="s">
        <v>284</v>
      </c>
      <c r="O260" t="s">
        <v>595</v>
      </c>
      <c r="P260">
        <f>Transactions[[#This Row],[Unit cost]]*Transactions[[#This Row],[Quantity]]</f>
        <v>4417</v>
      </c>
      <c r="Q260">
        <v>631</v>
      </c>
      <c r="R260">
        <f>Transactions[[#This Row],[Selling price]]-Transactions[[#This Row],[Unit cost]]</f>
        <v>172</v>
      </c>
      <c r="S260">
        <v>7</v>
      </c>
      <c r="T260">
        <v>803</v>
      </c>
      <c r="U260">
        <f>(Transactions[[#This Row],[Revenue]]-Transactions[[#This Row],[Expenses]])/Transactions[[#This Row],[Revenue]]</f>
        <v>0.21419676214196762</v>
      </c>
      <c r="V260">
        <f>Transactions[[#This Row],[Quantity]]*Transactions[[#This Row],[Selling price]]</f>
        <v>5621</v>
      </c>
      <c r="W260" s="2">
        <v>6.0530066708165183E-3</v>
      </c>
    </row>
    <row r="261" spans="1:23" x14ac:dyDescent="0.25">
      <c r="A261">
        <v>263</v>
      </c>
      <c r="B261" t="s">
        <v>708</v>
      </c>
      <c r="C261" s="1">
        <v>43392</v>
      </c>
      <c r="D261" s="1">
        <v>43394</v>
      </c>
      <c r="E261" t="s">
        <v>50</v>
      </c>
      <c r="F261" t="s">
        <v>82</v>
      </c>
      <c r="G261" t="s">
        <v>83</v>
      </c>
      <c r="H261" t="s">
        <v>41</v>
      </c>
      <c r="I261" t="s">
        <v>84</v>
      </c>
      <c r="J261" t="s">
        <v>43</v>
      </c>
      <c r="K261" t="s">
        <v>71</v>
      </c>
      <c r="L261" t="s">
        <v>260</v>
      </c>
      <c r="M261" t="s">
        <v>46</v>
      </c>
      <c r="N261" t="s">
        <v>227</v>
      </c>
      <c r="O261" t="s">
        <v>261</v>
      </c>
      <c r="P261">
        <f>Transactions[[#This Row],[Unit cost]]*Transactions[[#This Row],[Quantity]]</f>
        <v>2560</v>
      </c>
      <c r="Q261">
        <v>256</v>
      </c>
      <c r="R261">
        <f>Transactions[[#This Row],[Selling price]]-Transactions[[#This Row],[Unit cost]]</f>
        <v>86</v>
      </c>
      <c r="S261">
        <v>10</v>
      </c>
      <c r="T261">
        <v>342</v>
      </c>
      <c r="U261">
        <f>(Transactions[[#This Row],[Revenue]]-Transactions[[#This Row],[Expenses]])/Transactions[[#This Row],[Revenue]]</f>
        <v>0.25146198830409355</v>
      </c>
      <c r="V261">
        <f>Transactions[[#This Row],[Quantity]]*Transactions[[#This Row],[Selling price]]</f>
        <v>3420</v>
      </c>
      <c r="W261" s="2">
        <v>0.11811784100136087</v>
      </c>
    </row>
    <row r="262" spans="1:23" x14ac:dyDescent="0.25">
      <c r="A262">
        <v>264</v>
      </c>
      <c r="B262" t="s">
        <v>709</v>
      </c>
      <c r="C262" s="1">
        <v>43394</v>
      </c>
      <c r="D262" s="1">
        <v>43395</v>
      </c>
      <c r="E262" t="s">
        <v>81</v>
      </c>
      <c r="F262" t="s">
        <v>82</v>
      </c>
      <c r="G262" t="s">
        <v>83</v>
      </c>
      <c r="H262" t="s">
        <v>41</v>
      </c>
      <c r="I262" t="s">
        <v>84</v>
      </c>
      <c r="J262" t="s">
        <v>43</v>
      </c>
      <c r="K262" t="s">
        <v>71</v>
      </c>
      <c r="L262" t="s">
        <v>364</v>
      </c>
      <c r="M262" t="s">
        <v>56</v>
      </c>
      <c r="N262" t="s">
        <v>284</v>
      </c>
      <c r="O262" t="s">
        <v>365</v>
      </c>
      <c r="P262">
        <f>Transactions[[#This Row],[Unit cost]]*Transactions[[#This Row],[Quantity]]</f>
        <v>2470</v>
      </c>
      <c r="Q262">
        <v>247</v>
      </c>
      <c r="R262">
        <f>Transactions[[#This Row],[Selling price]]-Transactions[[#This Row],[Unit cost]]</f>
        <v>125</v>
      </c>
      <c r="S262">
        <v>10</v>
      </c>
      <c r="T262">
        <v>372</v>
      </c>
      <c r="U262">
        <f>(Transactions[[#This Row],[Revenue]]-Transactions[[#This Row],[Expenses]])/Transactions[[#This Row],[Revenue]]</f>
        <v>0.33602150537634407</v>
      </c>
      <c r="V262">
        <f>Transactions[[#This Row],[Quantity]]*Transactions[[#This Row],[Selling price]]</f>
        <v>3720</v>
      </c>
      <c r="W262" s="2">
        <v>8.0129758124560066E-2</v>
      </c>
    </row>
    <row r="263" spans="1:23" x14ac:dyDescent="0.25">
      <c r="A263">
        <v>265</v>
      </c>
      <c r="B263" t="s">
        <v>710</v>
      </c>
      <c r="C263" s="1">
        <v>43394</v>
      </c>
      <c r="D263" s="1">
        <v>43395</v>
      </c>
      <c r="E263" t="s">
        <v>81</v>
      </c>
      <c r="F263" t="s">
        <v>338</v>
      </c>
      <c r="G263" t="s">
        <v>339</v>
      </c>
      <c r="H263" t="s">
        <v>155</v>
      </c>
      <c r="I263" t="s">
        <v>340</v>
      </c>
      <c r="J263" t="s">
        <v>43</v>
      </c>
      <c r="K263" t="s">
        <v>207</v>
      </c>
      <c r="L263" t="s">
        <v>156</v>
      </c>
      <c r="M263" t="s">
        <v>56</v>
      </c>
      <c r="N263" t="s">
        <v>57</v>
      </c>
      <c r="O263" t="s">
        <v>157</v>
      </c>
      <c r="P263">
        <f>Transactions[[#This Row],[Unit cost]]*Transactions[[#This Row],[Quantity]]</f>
        <v>31446</v>
      </c>
      <c r="Q263">
        <v>1747</v>
      </c>
      <c r="R263">
        <f>Transactions[[#This Row],[Selling price]]-Transactions[[#This Row],[Unit cost]]</f>
        <v>752</v>
      </c>
      <c r="S263">
        <v>18</v>
      </c>
      <c r="T263">
        <v>2499</v>
      </c>
      <c r="U263">
        <f>(Transactions[[#This Row],[Revenue]]-Transactions[[#This Row],[Expenses]])/Transactions[[#This Row],[Revenue]]</f>
        <v>0.30092036814725892</v>
      </c>
      <c r="V263">
        <f>Transactions[[#This Row],[Quantity]]*Transactions[[#This Row],[Selling price]]</f>
        <v>44982</v>
      </c>
      <c r="W263" s="2">
        <v>0.06</v>
      </c>
    </row>
    <row r="264" spans="1:23" x14ac:dyDescent="0.25">
      <c r="A264">
        <v>266</v>
      </c>
      <c r="B264" t="s">
        <v>711</v>
      </c>
      <c r="C264" s="1">
        <v>43394</v>
      </c>
      <c r="D264" s="1">
        <v>43395</v>
      </c>
      <c r="E264" t="s">
        <v>124</v>
      </c>
      <c r="F264" t="s">
        <v>230</v>
      </c>
      <c r="G264" t="s">
        <v>231</v>
      </c>
      <c r="H264" t="s">
        <v>155</v>
      </c>
      <c r="I264" t="s">
        <v>232</v>
      </c>
      <c r="J264" t="s">
        <v>43</v>
      </c>
      <c r="K264" t="s">
        <v>128</v>
      </c>
      <c r="L264" t="s">
        <v>509</v>
      </c>
      <c r="M264" t="s">
        <v>63</v>
      </c>
      <c r="N264" t="s">
        <v>245</v>
      </c>
      <c r="O264" t="s">
        <v>510</v>
      </c>
      <c r="P264">
        <f>Transactions[[#This Row],[Unit cost]]*Transactions[[#This Row],[Quantity]]</f>
        <v>15375</v>
      </c>
      <c r="Q264">
        <v>1025</v>
      </c>
      <c r="R264">
        <f>Transactions[[#This Row],[Selling price]]-Transactions[[#This Row],[Unit cost]]</f>
        <v>422</v>
      </c>
      <c r="S264">
        <v>15</v>
      </c>
      <c r="T264">
        <v>1447</v>
      </c>
      <c r="U264">
        <f>(Transactions[[#This Row],[Revenue]]-Transactions[[#This Row],[Expenses]])/Transactions[[#This Row],[Revenue]]</f>
        <v>0.29163787145818937</v>
      </c>
      <c r="V264">
        <f>Transactions[[#This Row],[Quantity]]*Transactions[[#This Row],[Selling price]]</f>
        <v>21705</v>
      </c>
      <c r="W264" s="2">
        <v>3.97601174503244E-3</v>
      </c>
    </row>
    <row r="265" spans="1:23" x14ac:dyDescent="0.25">
      <c r="A265">
        <v>260</v>
      </c>
      <c r="B265" t="s">
        <v>705</v>
      </c>
      <c r="C265" s="1">
        <v>43390</v>
      </c>
      <c r="D265" s="1">
        <v>43396</v>
      </c>
      <c r="E265" t="s">
        <v>38</v>
      </c>
      <c r="F265" t="s">
        <v>138</v>
      </c>
      <c r="G265" t="s">
        <v>139</v>
      </c>
      <c r="H265" t="s">
        <v>41</v>
      </c>
      <c r="I265" t="s">
        <v>140</v>
      </c>
      <c r="J265" t="s">
        <v>43</v>
      </c>
      <c r="K265" t="s">
        <v>141</v>
      </c>
      <c r="L265" t="s">
        <v>533</v>
      </c>
      <c r="M265" t="s">
        <v>46</v>
      </c>
      <c r="N265" t="s">
        <v>524</v>
      </c>
      <c r="O265" t="s">
        <v>534</v>
      </c>
      <c r="P265">
        <f>Transactions[[#This Row],[Unit cost]]*Transactions[[#This Row],[Quantity]]</f>
        <v>1143</v>
      </c>
      <c r="Q265">
        <v>381</v>
      </c>
      <c r="R265">
        <f>Transactions[[#This Row],[Selling price]]-Transactions[[#This Row],[Unit cost]]</f>
        <v>77</v>
      </c>
      <c r="S265">
        <v>3</v>
      </c>
      <c r="T265">
        <v>458</v>
      </c>
      <c r="U265">
        <f>(Transactions[[#This Row],[Revenue]]-Transactions[[#This Row],[Expenses]])/Transactions[[#This Row],[Revenue]]</f>
        <v>0.16812227074235808</v>
      </c>
      <c r="V265">
        <f>Transactions[[#This Row],[Quantity]]*Transactions[[#This Row],[Selling price]]</f>
        <v>1374</v>
      </c>
      <c r="W265" s="2">
        <v>0.12</v>
      </c>
    </row>
    <row r="266" spans="1:23" x14ac:dyDescent="0.25">
      <c r="A266">
        <v>261</v>
      </c>
      <c r="B266" t="s">
        <v>706</v>
      </c>
      <c r="C266" s="1">
        <v>43391</v>
      </c>
      <c r="D266" s="1">
        <v>43396</v>
      </c>
      <c r="E266" t="s">
        <v>38</v>
      </c>
      <c r="F266" t="s">
        <v>39</v>
      </c>
      <c r="G266" t="s">
        <v>40</v>
      </c>
      <c r="H266" t="s">
        <v>41</v>
      </c>
      <c r="I266" t="s">
        <v>42</v>
      </c>
      <c r="J266" t="s">
        <v>43</v>
      </c>
      <c r="K266" t="s">
        <v>44</v>
      </c>
      <c r="L266" t="s">
        <v>335</v>
      </c>
      <c r="M266" t="s">
        <v>56</v>
      </c>
      <c r="N266" t="s">
        <v>284</v>
      </c>
      <c r="O266" t="s">
        <v>336</v>
      </c>
      <c r="P266">
        <f>Transactions[[#This Row],[Unit cost]]*Transactions[[#This Row],[Quantity]]</f>
        <v>598</v>
      </c>
      <c r="Q266">
        <v>598</v>
      </c>
      <c r="R266">
        <f>Transactions[[#This Row],[Selling price]]-Transactions[[#This Row],[Unit cost]]</f>
        <v>103</v>
      </c>
      <c r="S266">
        <v>1</v>
      </c>
      <c r="T266">
        <v>701</v>
      </c>
      <c r="U266">
        <f>(Transactions[[#This Row],[Revenue]]-Transactions[[#This Row],[Expenses]])/Transactions[[#This Row],[Revenue]]</f>
        <v>0.14693295292439373</v>
      </c>
      <c r="V266">
        <f>Transactions[[#This Row],[Quantity]]*Transactions[[#This Row],[Selling price]]</f>
        <v>701</v>
      </c>
      <c r="W266" s="2">
        <v>0.13832198399423132</v>
      </c>
    </row>
    <row r="267" spans="1:23" x14ac:dyDescent="0.25">
      <c r="A267">
        <v>268</v>
      </c>
      <c r="B267" t="s">
        <v>713</v>
      </c>
      <c r="C267" s="1">
        <v>43398</v>
      </c>
      <c r="D267" s="1">
        <v>43400</v>
      </c>
      <c r="E267" t="s">
        <v>50</v>
      </c>
      <c r="F267" t="s">
        <v>117</v>
      </c>
      <c r="G267" t="s">
        <v>118</v>
      </c>
      <c r="H267" t="s">
        <v>41</v>
      </c>
      <c r="I267" t="s">
        <v>119</v>
      </c>
      <c r="J267" t="s">
        <v>43</v>
      </c>
      <c r="K267" t="s">
        <v>120</v>
      </c>
      <c r="L267" t="s">
        <v>390</v>
      </c>
      <c r="M267" t="s">
        <v>46</v>
      </c>
      <c r="N267" t="s">
        <v>378</v>
      </c>
      <c r="O267" t="s">
        <v>391</v>
      </c>
      <c r="P267">
        <f>Transactions[[#This Row],[Unit cost]]*Transactions[[#This Row],[Quantity]]</f>
        <v>1440</v>
      </c>
      <c r="Q267">
        <v>240</v>
      </c>
      <c r="R267">
        <f>Transactions[[#This Row],[Selling price]]-Transactions[[#This Row],[Unit cost]]</f>
        <v>59</v>
      </c>
      <c r="S267">
        <v>6</v>
      </c>
      <c r="T267">
        <v>299</v>
      </c>
      <c r="U267">
        <f>(Transactions[[#This Row],[Revenue]]-Transactions[[#This Row],[Expenses]])/Transactions[[#This Row],[Revenue]]</f>
        <v>0.19732441471571907</v>
      </c>
      <c r="V267">
        <f>Transactions[[#This Row],[Quantity]]*Transactions[[#This Row],[Selling price]]</f>
        <v>1794</v>
      </c>
      <c r="W267" s="2">
        <v>6.4293810732623427E-2</v>
      </c>
    </row>
    <row r="268" spans="1:23" x14ac:dyDescent="0.25">
      <c r="A268">
        <v>267</v>
      </c>
      <c r="B268" t="s">
        <v>712</v>
      </c>
      <c r="C268" s="1">
        <v>43395</v>
      </c>
      <c r="D268" s="1">
        <v>43402</v>
      </c>
      <c r="E268" t="s">
        <v>38</v>
      </c>
      <c r="F268" t="s">
        <v>101</v>
      </c>
      <c r="G268" t="s">
        <v>102</v>
      </c>
      <c r="H268" t="s">
        <v>41</v>
      </c>
      <c r="I268" t="s">
        <v>103</v>
      </c>
      <c r="J268" t="s">
        <v>43</v>
      </c>
      <c r="K268" t="s">
        <v>104</v>
      </c>
      <c r="L268" t="s">
        <v>516</v>
      </c>
      <c r="M268" t="s">
        <v>63</v>
      </c>
      <c r="N268" t="s">
        <v>245</v>
      </c>
      <c r="O268" t="s">
        <v>517</v>
      </c>
      <c r="P268">
        <f>Transactions[[#This Row],[Unit cost]]*Transactions[[#This Row],[Quantity]]</f>
        <v>1992</v>
      </c>
      <c r="Q268">
        <v>996</v>
      </c>
      <c r="R268">
        <f>Transactions[[#This Row],[Selling price]]-Transactions[[#This Row],[Unit cost]]</f>
        <v>300</v>
      </c>
      <c r="S268">
        <v>2</v>
      </c>
      <c r="T268">
        <v>1296</v>
      </c>
      <c r="U268">
        <f>(Transactions[[#This Row],[Revenue]]-Transactions[[#This Row],[Expenses]])/Transactions[[#This Row],[Revenue]]</f>
        <v>0.23148148148148148</v>
      </c>
      <c r="V268">
        <f>Transactions[[#This Row],[Quantity]]*Transactions[[#This Row],[Selling price]]</f>
        <v>2592</v>
      </c>
      <c r="W268" s="2">
        <v>7.2907433339597913E-2</v>
      </c>
    </row>
    <row r="269" spans="1:23" x14ac:dyDescent="0.25">
      <c r="A269">
        <v>269</v>
      </c>
      <c r="B269" t="s">
        <v>714</v>
      </c>
      <c r="C269" s="1">
        <v>43404</v>
      </c>
      <c r="D269" s="1">
        <v>43406</v>
      </c>
      <c r="E269" t="s">
        <v>50</v>
      </c>
      <c r="F269" t="s">
        <v>117</v>
      </c>
      <c r="G269" t="s">
        <v>118</v>
      </c>
      <c r="H269" t="s">
        <v>41</v>
      </c>
      <c r="I269" t="s">
        <v>119</v>
      </c>
      <c r="J269" t="s">
        <v>43</v>
      </c>
      <c r="K269" t="s">
        <v>120</v>
      </c>
      <c r="L269" t="s">
        <v>536</v>
      </c>
      <c r="M269" t="s">
        <v>63</v>
      </c>
      <c r="N269" t="s">
        <v>520</v>
      </c>
      <c r="O269" t="s">
        <v>537</v>
      </c>
      <c r="P269">
        <f>Transactions[[#This Row],[Unit cost]]*Transactions[[#This Row],[Quantity]]</f>
        <v>18700</v>
      </c>
      <c r="Q269">
        <v>1100</v>
      </c>
      <c r="R269">
        <f>Transactions[[#This Row],[Selling price]]-Transactions[[#This Row],[Unit cost]]</f>
        <v>200</v>
      </c>
      <c r="S269">
        <v>17</v>
      </c>
      <c r="T269">
        <v>1300</v>
      </c>
      <c r="U269">
        <f>(Transactions[[#This Row],[Revenue]]-Transactions[[#This Row],[Expenses]])/Transactions[[#This Row],[Revenue]]</f>
        <v>0.15384615384615385</v>
      </c>
      <c r="V269">
        <f>Transactions[[#This Row],[Quantity]]*Transactions[[#This Row],[Selling price]]</f>
        <v>22100</v>
      </c>
      <c r="W269" s="2">
        <v>7.0422017455292231E-3</v>
      </c>
    </row>
    <row r="270" spans="1:23" x14ac:dyDescent="0.25">
      <c r="A270">
        <v>274</v>
      </c>
      <c r="B270" t="s">
        <v>719</v>
      </c>
      <c r="C270" s="1">
        <v>43406</v>
      </c>
      <c r="D270" s="1">
        <v>43407</v>
      </c>
      <c r="E270" t="s">
        <v>81</v>
      </c>
      <c r="F270" t="s">
        <v>101</v>
      </c>
      <c r="G270" t="s">
        <v>102</v>
      </c>
      <c r="H270" t="s">
        <v>41</v>
      </c>
      <c r="I270" t="s">
        <v>103</v>
      </c>
      <c r="J270" t="s">
        <v>43</v>
      </c>
      <c r="K270" t="s">
        <v>104</v>
      </c>
      <c r="L270" t="s">
        <v>195</v>
      </c>
      <c r="M270" t="s">
        <v>46</v>
      </c>
      <c r="N270" t="s">
        <v>47</v>
      </c>
      <c r="O270" t="s">
        <v>196</v>
      </c>
      <c r="P270">
        <f>Transactions[[#This Row],[Unit cost]]*Transactions[[#This Row],[Quantity]]</f>
        <v>3504</v>
      </c>
      <c r="Q270">
        <v>292</v>
      </c>
      <c r="R270">
        <f>Transactions[[#This Row],[Selling price]]-Transactions[[#This Row],[Unit cost]]</f>
        <v>71</v>
      </c>
      <c r="S270">
        <v>12</v>
      </c>
      <c r="T270">
        <v>363</v>
      </c>
      <c r="U270">
        <f>(Transactions[[#This Row],[Revenue]]-Transactions[[#This Row],[Expenses]])/Transactions[[#This Row],[Revenue]]</f>
        <v>0.19559228650137742</v>
      </c>
      <c r="V270">
        <f>Transactions[[#This Row],[Quantity]]*Transactions[[#This Row],[Selling price]]</f>
        <v>4356</v>
      </c>
      <c r="W270" s="2">
        <v>6.6173226811166913E-2</v>
      </c>
    </row>
    <row r="271" spans="1:23" x14ac:dyDescent="0.25">
      <c r="A271">
        <v>271</v>
      </c>
      <c r="B271" t="s">
        <v>716</v>
      </c>
      <c r="C271" s="1">
        <v>43405</v>
      </c>
      <c r="D271" s="1">
        <v>43407</v>
      </c>
      <c r="E271" t="s">
        <v>50</v>
      </c>
      <c r="F271" t="s">
        <v>39</v>
      </c>
      <c r="G271" t="s">
        <v>40</v>
      </c>
      <c r="H271" t="s">
        <v>41</v>
      </c>
      <c r="I271" t="s">
        <v>42</v>
      </c>
      <c r="J271" t="s">
        <v>43</v>
      </c>
      <c r="K271" t="s">
        <v>44</v>
      </c>
      <c r="L271" t="s">
        <v>406</v>
      </c>
      <c r="M271" t="s">
        <v>46</v>
      </c>
      <c r="N271" t="s">
        <v>378</v>
      </c>
      <c r="O271" t="s">
        <v>407</v>
      </c>
      <c r="P271">
        <f>Transactions[[#This Row],[Unit cost]]*Transactions[[#This Row],[Quantity]]</f>
        <v>360</v>
      </c>
      <c r="Q271">
        <v>180</v>
      </c>
      <c r="R271">
        <f>Transactions[[#This Row],[Selling price]]-Transactions[[#This Row],[Unit cost]]</f>
        <v>64</v>
      </c>
      <c r="S271">
        <v>2</v>
      </c>
      <c r="T271">
        <v>244</v>
      </c>
      <c r="U271">
        <f>(Transactions[[#This Row],[Revenue]]-Transactions[[#This Row],[Expenses]])/Transactions[[#This Row],[Revenue]]</f>
        <v>0.26229508196721313</v>
      </c>
      <c r="V271">
        <f>Transactions[[#This Row],[Quantity]]*Transactions[[#This Row],[Selling price]]</f>
        <v>488</v>
      </c>
      <c r="W271" s="2">
        <v>7.341462542589168E-2</v>
      </c>
    </row>
    <row r="272" spans="1:23" x14ac:dyDescent="0.25">
      <c r="A272">
        <v>273</v>
      </c>
      <c r="B272" t="s">
        <v>718</v>
      </c>
      <c r="C272" s="1">
        <v>43406</v>
      </c>
      <c r="D272" s="1">
        <v>43408</v>
      </c>
      <c r="E272" t="s">
        <v>50</v>
      </c>
      <c r="F272" t="s">
        <v>218</v>
      </c>
      <c r="G272" t="s">
        <v>219</v>
      </c>
      <c r="H272" t="s">
        <v>155</v>
      </c>
      <c r="I272" t="s">
        <v>42</v>
      </c>
      <c r="J272" t="s">
        <v>43</v>
      </c>
      <c r="K272" t="s">
        <v>44</v>
      </c>
      <c r="L272" t="s">
        <v>345</v>
      </c>
      <c r="M272" t="s">
        <v>63</v>
      </c>
      <c r="N272" t="s">
        <v>245</v>
      </c>
      <c r="O272" t="s">
        <v>346</v>
      </c>
      <c r="P272">
        <f>Transactions[[#This Row],[Unit cost]]*Transactions[[#This Row],[Quantity]]</f>
        <v>7007</v>
      </c>
      <c r="Q272">
        <v>539</v>
      </c>
      <c r="R272">
        <f>Transactions[[#This Row],[Selling price]]-Transactions[[#This Row],[Unit cost]]</f>
        <v>109</v>
      </c>
      <c r="S272">
        <v>13</v>
      </c>
      <c r="T272">
        <v>648</v>
      </c>
      <c r="U272">
        <f>(Transactions[[#This Row],[Revenue]]-Transactions[[#This Row],[Expenses]])/Transactions[[#This Row],[Revenue]]</f>
        <v>0.16820987654320987</v>
      </c>
      <c r="V272">
        <f>Transactions[[#This Row],[Quantity]]*Transactions[[#This Row],[Selling price]]</f>
        <v>8424</v>
      </c>
      <c r="W272" s="2">
        <v>4.5824921045745204E-2</v>
      </c>
    </row>
    <row r="273" spans="1:23" x14ac:dyDescent="0.25">
      <c r="A273">
        <v>275</v>
      </c>
      <c r="B273" t="s">
        <v>720</v>
      </c>
      <c r="C273" s="1">
        <v>43408</v>
      </c>
      <c r="D273" s="1">
        <v>43409</v>
      </c>
      <c r="E273" t="s">
        <v>81</v>
      </c>
      <c r="F273" t="s">
        <v>162</v>
      </c>
      <c r="G273" t="s">
        <v>163</v>
      </c>
      <c r="H273" t="s">
        <v>155</v>
      </c>
      <c r="I273" t="s">
        <v>164</v>
      </c>
      <c r="J273" t="s">
        <v>43</v>
      </c>
      <c r="K273" t="s">
        <v>141</v>
      </c>
      <c r="L273" t="s">
        <v>536</v>
      </c>
      <c r="M273" t="s">
        <v>63</v>
      </c>
      <c r="N273" t="s">
        <v>520</v>
      </c>
      <c r="O273" t="s">
        <v>537</v>
      </c>
      <c r="P273">
        <f>Transactions[[#This Row],[Unit cost]]*Transactions[[#This Row],[Quantity]]</f>
        <v>3300</v>
      </c>
      <c r="Q273">
        <v>1100</v>
      </c>
      <c r="R273">
        <f>Transactions[[#This Row],[Selling price]]-Transactions[[#This Row],[Unit cost]]</f>
        <v>200</v>
      </c>
      <c r="S273">
        <v>3</v>
      </c>
      <c r="T273">
        <v>1300</v>
      </c>
      <c r="U273">
        <f>(Transactions[[#This Row],[Revenue]]-Transactions[[#This Row],[Expenses]])/Transactions[[#This Row],[Revenue]]</f>
        <v>0.15384615384615385</v>
      </c>
      <c r="V273">
        <f>Transactions[[#This Row],[Quantity]]*Transactions[[#This Row],[Selling price]]</f>
        <v>3900</v>
      </c>
      <c r="W273" s="2">
        <v>0.05</v>
      </c>
    </row>
    <row r="274" spans="1:23" x14ac:dyDescent="0.25">
      <c r="A274">
        <v>272</v>
      </c>
      <c r="B274" t="s">
        <v>717</v>
      </c>
      <c r="C274" s="1">
        <v>43406</v>
      </c>
      <c r="D274" s="1">
        <v>43409</v>
      </c>
      <c r="E274" t="s">
        <v>50</v>
      </c>
      <c r="F274" t="s">
        <v>218</v>
      </c>
      <c r="G274" t="s">
        <v>219</v>
      </c>
      <c r="H274" t="s">
        <v>155</v>
      </c>
      <c r="I274" t="s">
        <v>42</v>
      </c>
      <c r="J274" t="s">
        <v>43</v>
      </c>
      <c r="K274" t="s">
        <v>44</v>
      </c>
      <c r="L274" t="s">
        <v>443</v>
      </c>
      <c r="M274" t="s">
        <v>56</v>
      </c>
      <c r="N274" t="s">
        <v>284</v>
      </c>
      <c r="O274" t="s">
        <v>444</v>
      </c>
      <c r="P274">
        <f>Transactions[[#This Row],[Unit cost]]*Transactions[[#This Row],[Quantity]]</f>
        <v>4316</v>
      </c>
      <c r="Q274">
        <v>332</v>
      </c>
      <c r="R274">
        <f>Transactions[[#This Row],[Selling price]]-Transactions[[#This Row],[Unit cost]]</f>
        <v>140</v>
      </c>
      <c r="S274">
        <v>13</v>
      </c>
      <c r="T274">
        <v>472</v>
      </c>
      <c r="U274">
        <f>(Transactions[[#This Row],[Revenue]]-Transactions[[#This Row],[Expenses]])/Transactions[[#This Row],[Revenue]]</f>
        <v>0.29661016949152541</v>
      </c>
      <c r="V274">
        <f>Transactions[[#This Row],[Quantity]]*Transactions[[#This Row],[Selling price]]</f>
        <v>6136</v>
      </c>
      <c r="W274" s="2">
        <v>4.5824921045745204E-2</v>
      </c>
    </row>
    <row r="275" spans="1:23" x14ac:dyDescent="0.25">
      <c r="A275">
        <v>270</v>
      </c>
      <c r="B275" t="s">
        <v>715</v>
      </c>
      <c r="C275" s="1">
        <v>43404</v>
      </c>
      <c r="D275" s="1">
        <v>43410</v>
      </c>
      <c r="E275" t="s">
        <v>38</v>
      </c>
      <c r="F275" t="s">
        <v>111</v>
      </c>
      <c r="G275" t="s">
        <v>112</v>
      </c>
      <c r="H275" t="s">
        <v>41</v>
      </c>
      <c r="I275" t="s">
        <v>113</v>
      </c>
      <c r="J275" t="s">
        <v>43</v>
      </c>
      <c r="K275" t="s">
        <v>71</v>
      </c>
      <c r="L275" t="s">
        <v>150</v>
      </c>
      <c r="M275" t="s">
        <v>46</v>
      </c>
      <c r="N275" t="s">
        <v>47</v>
      </c>
      <c r="O275" t="s">
        <v>151</v>
      </c>
      <c r="P275">
        <f>Transactions[[#This Row],[Unit cost]]*Transactions[[#This Row],[Quantity]]</f>
        <v>6525</v>
      </c>
      <c r="Q275">
        <v>435</v>
      </c>
      <c r="R275">
        <f>Transactions[[#This Row],[Selling price]]-Transactions[[#This Row],[Unit cost]]</f>
        <v>149</v>
      </c>
      <c r="S275">
        <v>15</v>
      </c>
      <c r="T275">
        <v>584</v>
      </c>
      <c r="U275">
        <f>(Transactions[[#This Row],[Revenue]]-Transactions[[#This Row],[Expenses]])/Transactions[[#This Row],[Revenue]]</f>
        <v>0.25513698630136988</v>
      </c>
      <c r="V275">
        <f>Transactions[[#This Row],[Quantity]]*Transactions[[#This Row],[Selling price]]</f>
        <v>8760</v>
      </c>
      <c r="W275" s="2">
        <v>4.7414327833935961E-2</v>
      </c>
    </row>
    <row r="276" spans="1:23" x14ac:dyDescent="0.25">
      <c r="A276">
        <v>278</v>
      </c>
      <c r="B276" t="s">
        <v>723</v>
      </c>
      <c r="C276" s="1">
        <v>43413</v>
      </c>
      <c r="D276" s="1">
        <v>43414</v>
      </c>
      <c r="E276" t="s">
        <v>124</v>
      </c>
      <c r="F276" t="s">
        <v>153</v>
      </c>
      <c r="G276" t="s">
        <v>154</v>
      </c>
      <c r="H276" t="s">
        <v>155</v>
      </c>
      <c r="I276" t="s">
        <v>42</v>
      </c>
      <c r="J276" t="s">
        <v>43</v>
      </c>
      <c r="K276" t="s">
        <v>44</v>
      </c>
      <c r="L276" t="s">
        <v>512</v>
      </c>
      <c r="M276" t="s">
        <v>46</v>
      </c>
      <c r="N276" t="s">
        <v>425</v>
      </c>
      <c r="O276" t="s">
        <v>513</v>
      </c>
      <c r="P276">
        <f>Transactions[[#This Row],[Unit cost]]*Transactions[[#This Row],[Quantity]]</f>
        <v>52780</v>
      </c>
      <c r="Q276">
        <v>3770</v>
      </c>
      <c r="R276">
        <f>Transactions[[#This Row],[Selling price]]-Transactions[[#This Row],[Unit cost]]</f>
        <v>1434</v>
      </c>
      <c r="S276">
        <v>14</v>
      </c>
      <c r="T276">
        <v>5204</v>
      </c>
      <c r="U276">
        <f>(Transactions[[#This Row],[Revenue]]-Transactions[[#This Row],[Expenses]])/Transactions[[#This Row],[Revenue]]</f>
        <v>0.27555726364335126</v>
      </c>
      <c r="V276">
        <f>Transactions[[#This Row],[Quantity]]*Transactions[[#This Row],[Selling price]]</f>
        <v>72856</v>
      </c>
      <c r="W276" s="2">
        <v>0.05</v>
      </c>
    </row>
    <row r="277" spans="1:23" x14ac:dyDescent="0.25">
      <c r="A277">
        <v>279</v>
      </c>
      <c r="B277" t="s">
        <v>724</v>
      </c>
      <c r="C277" s="1">
        <v>43415</v>
      </c>
      <c r="D277" s="1">
        <v>43415</v>
      </c>
      <c r="E277" t="s">
        <v>81</v>
      </c>
      <c r="F277" t="s">
        <v>242</v>
      </c>
      <c r="G277" t="s">
        <v>243</v>
      </c>
      <c r="H277" t="s">
        <v>155</v>
      </c>
      <c r="I277" t="s">
        <v>42</v>
      </c>
      <c r="J277" t="s">
        <v>43</v>
      </c>
      <c r="K277" t="s">
        <v>44</v>
      </c>
      <c r="L277" t="s">
        <v>233</v>
      </c>
      <c r="M277" t="s">
        <v>46</v>
      </c>
      <c r="N277" t="s">
        <v>227</v>
      </c>
      <c r="O277" t="s">
        <v>234</v>
      </c>
      <c r="P277">
        <f>Transactions[[#This Row],[Unit cost]]*Transactions[[#This Row],[Quantity]]</f>
        <v>1449</v>
      </c>
      <c r="Q277">
        <v>161</v>
      </c>
      <c r="R277">
        <f>Transactions[[#This Row],[Selling price]]-Transactions[[#This Row],[Unit cost]]</f>
        <v>58</v>
      </c>
      <c r="S277">
        <v>9</v>
      </c>
      <c r="T277">
        <v>219</v>
      </c>
      <c r="U277">
        <f>(Transactions[[#This Row],[Revenue]]-Transactions[[#This Row],[Expenses]])/Transactions[[#This Row],[Revenue]]</f>
        <v>0.26484018264840181</v>
      </c>
      <c r="V277">
        <f>Transactions[[#This Row],[Quantity]]*Transactions[[#This Row],[Selling price]]</f>
        <v>1971</v>
      </c>
      <c r="W277" s="2">
        <v>5.4255631283360216E-2</v>
      </c>
    </row>
    <row r="278" spans="1:23" x14ac:dyDescent="0.25">
      <c r="A278">
        <v>280</v>
      </c>
      <c r="B278" t="s">
        <v>725</v>
      </c>
      <c r="C278" s="1">
        <v>43415</v>
      </c>
      <c r="D278" s="1">
        <v>43416</v>
      </c>
      <c r="E278" t="s">
        <v>81</v>
      </c>
      <c r="F278" t="s">
        <v>189</v>
      </c>
      <c r="G278" t="s">
        <v>190</v>
      </c>
      <c r="H278" t="s">
        <v>155</v>
      </c>
      <c r="I278" t="s">
        <v>191</v>
      </c>
      <c r="J278" t="s">
        <v>43</v>
      </c>
      <c r="K278" t="s">
        <v>128</v>
      </c>
      <c r="L278" t="s">
        <v>468</v>
      </c>
      <c r="M278" t="s">
        <v>46</v>
      </c>
      <c r="N278" t="s">
        <v>425</v>
      </c>
      <c r="O278" t="s">
        <v>469</v>
      </c>
      <c r="P278">
        <f>Transactions[[#This Row],[Unit cost]]*Transactions[[#This Row],[Quantity]]</f>
        <v>1840</v>
      </c>
      <c r="Q278">
        <v>1840</v>
      </c>
      <c r="R278">
        <f>Transactions[[#This Row],[Selling price]]-Transactions[[#This Row],[Unit cost]]</f>
        <v>682</v>
      </c>
      <c r="S278">
        <v>1</v>
      </c>
      <c r="T278">
        <v>2522</v>
      </c>
      <c r="U278">
        <f>(Transactions[[#This Row],[Revenue]]-Transactions[[#This Row],[Expenses]])/Transactions[[#This Row],[Revenue]]</f>
        <v>0.27042030134813638</v>
      </c>
      <c r="V278">
        <f>Transactions[[#This Row],[Quantity]]*Transactions[[#This Row],[Selling price]]</f>
        <v>2522</v>
      </c>
      <c r="W278" s="2">
        <v>0</v>
      </c>
    </row>
    <row r="279" spans="1:23" x14ac:dyDescent="0.25">
      <c r="A279">
        <v>276</v>
      </c>
      <c r="B279" t="s">
        <v>721</v>
      </c>
      <c r="C279" s="1">
        <v>43410</v>
      </c>
      <c r="D279" s="1">
        <v>43416</v>
      </c>
      <c r="E279" t="s">
        <v>38</v>
      </c>
      <c r="F279" t="s">
        <v>39</v>
      </c>
      <c r="G279" t="s">
        <v>40</v>
      </c>
      <c r="H279" t="s">
        <v>41</v>
      </c>
      <c r="I279" t="s">
        <v>42</v>
      </c>
      <c r="J279" t="s">
        <v>43</v>
      </c>
      <c r="K279" t="s">
        <v>44</v>
      </c>
      <c r="L279" t="s">
        <v>269</v>
      </c>
      <c r="M279" t="s">
        <v>56</v>
      </c>
      <c r="N279" t="s">
        <v>215</v>
      </c>
      <c r="O279" t="s">
        <v>270</v>
      </c>
      <c r="P279">
        <f>Transactions[[#This Row],[Unit cost]]*Transactions[[#This Row],[Quantity]]</f>
        <v>7150</v>
      </c>
      <c r="Q279">
        <v>650</v>
      </c>
      <c r="R279">
        <f>Transactions[[#This Row],[Selling price]]-Transactions[[#This Row],[Unit cost]]</f>
        <v>312</v>
      </c>
      <c r="S279">
        <v>11</v>
      </c>
      <c r="T279">
        <v>962</v>
      </c>
      <c r="U279">
        <f>(Transactions[[#This Row],[Revenue]]-Transactions[[#This Row],[Expenses]])/Transactions[[#This Row],[Revenue]]</f>
        <v>0.32432432432432434</v>
      </c>
      <c r="V279">
        <f>Transactions[[#This Row],[Quantity]]*Transactions[[#This Row],[Selling price]]</f>
        <v>10582</v>
      </c>
      <c r="W279" s="2">
        <v>7.4904660136339132E-2</v>
      </c>
    </row>
    <row r="280" spans="1:23" x14ac:dyDescent="0.25">
      <c r="A280">
        <v>277</v>
      </c>
      <c r="B280" t="s">
        <v>722</v>
      </c>
      <c r="C280" s="1">
        <v>43411</v>
      </c>
      <c r="D280" s="1">
        <v>43416</v>
      </c>
      <c r="E280" t="s">
        <v>38</v>
      </c>
      <c r="F280" t="s">
        <v>182</v>
      </c>
      <c r="G280" t="s">
        <v>183</v>
      </c>
      <c r="H280" t="s">
        <v>155</v>
      </c>
      <c r="I280" t="s">
        <v>184</v>
      </c>
      <c r="J280" t="s">
        <v>43</v>
      </c>
      <c r="K280" t="s">
        <v>185</v>
      </c>
      <c r="L280" t="s">
        <v>479</v>
      </c>
      <c r="M280" t="s">
        <v>63</v>
      </c>
      <c r="N280" t="s">
        <v>245</v>
      </c>
      <c r="O280" t="s">
        <v>480</v>
      </c>
      <c r="P280">
        <f>Transactions[[#This Row],[Unit cost]]*Transactions[[#This Row],[Quantity]]</f>
        <v>10647</v>
      </c>
      <c r="Q280">
        <v>819</v>
      </c>
      <c r="R280">
        <f>Transactions[[#This Row],[Selling price]]-Transactions[[#This Row],[Unit cost]]</f>
        <v>263</v>
      </c>
      <c r="S280">
        <v>13</v>
      </c>
      <c r="T280">
        <v>1082</v>
      </c>
      <c r="U280">
        <f>(Transactions[[#This Row],[Revenue]]-Transactions[[#This Row],[Expenses]])/Transactions[[#This Row],[Revenue]]</f>
        <v>0.24306839186691312</v>
      </c>
      <c r="V280">
        <f>Transactions[[#This Row],[Quantity]]*Transactions[[#This Row],[Selling price]]</f>
        <v>14066</v>
      </c>
      <c r="W280" s="2">
        <v>3.3318834252511816E-2</v>
      </c>
    </row>
    <row r="281" spans="1:23" x14ac:dyDescent="0.25">
      <c r="A281">
        <v>281</v>
      </c>
      <c r="B281" t="s">
        <v>726</v>
      </c>
      <c r="C281" s="1">
        <v>43415</v>
      </c>
      <c r="D281" s="1">
        <v>43417</v>
      </c>
      <c r="E281" t="s">
        <v>81</v>
      </c>
      <c r="F281" t="s">
        <v>242</v>
      </c>
      <c r="G281" t="s">
        <v>243</v>
      </c>
      <c r="H281" t="s">
        <v>155</v>
      </c>
      <c r="I281" t="s">
        <v>42</v>
      </c>
      <c r="J281" t="s">
        <v>43</v>
      </c>
      <c r="K281" t="s">
        <v>44</v>
      </c>
      <c r="L281" t="s">
        <v>384</v>
      </c>
      <c r="M281" t="s">
        <v>46</v>
      </c>
      <c r="N281" t="s">
        <v>378</v>
      </c>
      <c r="O281" t="s">
        <v>385</v>
      </c>
      <c r="P281">
        <f>Transactions[[#This Row],[Unit cost]]*Transactions[[#This Row],[Quantity]]</f>
        <v>10800</v>
      </c>
      <c r="Q281">
        <v>1200</v>
      </c>
      <c r="R281">
        <f>Transactions[[#This Row],[Selling price]]-Transactions[[#This Row],[Unit cost]]</f>
        <v>324</v>
      </c>
      <c r="S281">
        <v>9</v>
      </c>
      <c r="T281">
        <v>1524</v>
      </c>
      <c r="U281">
        <f>(Transactions[[#This Row],[Revenue]]-Transactions[[#This Row],[Expenses]])/Transactions[[#This Row],[Revenue]]</f>
        <v>0.2125984251968504</v>
      </c>
      <c r="V281">
        <f>Transactions[[#This Row],[Quantity]]*Transactions[[#This Row],[Selling price]]</f>
        <v>13716</v>
      </c>
      <c r="W281" s="2">
        <v>5.4255631283360216E-2</v>
      </c>
    </row>
    <row r="282" spans="1:23" x14ac:dyDescent="0.25">
      <c r="A282">
        <v>282</v>
      </c>
      <c r="B282" t="s">
        <v>727</v>
      </c>
      <c r="C282" s="1">
        <v>43419</v>
      </c>
      <c r="D282" s="1">
        <v>43421</v>
      </c>
      <c r="E282" t="s">
        <v>50</v>
      </c>
      <c r="F282" t="s">
        <v>125</v>
      </c>
      <c r="G282" t="s">
        <v>126</v>
      </c>
      <c r="H282" t="s">
        <v>41</v>
      </c>
      <c r="I282" t="s">
        <v>127</v>
      </c>
      <c r="J282" t="s">
        <v>43</v>
      </c>
      <c r="K282" t="s">
        <v>128</v>
      </c>
      <c r="L282" t="s">
        <v>312</v>
      </c>
      <c r="M282" t="s">
        <v>56</v>
      </c>
      <c r="N282" t="s">
        <v>284</v>
      </c>
      <c r="O282" t="s">
        <v>313</v>
      </c>
      <c r="P282">
        <f>Transactions[[#This Row],[Unit cost]]*Transactions[[#This Row],[Quantity]]</f>
        <v>8442</v>
      </c>
      <c r="Q282">
        <v>469</v>
      </c>
      <c r="R282">
        <f>Transactions[[#This Row],[Selling price]]-Transactions[[#This Row],[Unit cost]]</f>
        <v>95</v>
      </c>
      <c r="S282">
        <v>18</v>
      </c>
      <c r="T282">
        <v>564</v>
      </c>
      <c r="U282">
        <f>(Transactions[[#This Row],[Revenue]]-Transactions[[#This Row],[Expenses]])/Transactions[[#This Row],[Revenue]]</f>
        <v>0.16843971631205673</v>
      </c>
      <c r="V282">
        <f>Transactions[[#This Row],[Quantity]]*Transactions[[#This Row],[Selling price]]</f>
        <v>10152</v>
      </c>
      <c r="W282" s="2">
        <v>0.16244709346269776</v>
      </c>
    </row>
    <row r="283" spans="1:23" x14ac:dyDescent="0.25">
      <c r="A283">
        <v>283</v>
      </c>
      <c r="B283" t="s">
        <v>728</v>
      </c>
      <c r="C283" s="1">
        <v>43419</v>
      </c>
      <c r="D283" s="1">
        <v>43421</v>
      </c>
      <c r="E283" t="s">
        <v>81</v>
      </c>
      <c r="F283" t="s">
        <v>95</v>
      </c>
      <c r="G283" t="s">
        <v>96</v>
      </c>
      <c r="H283" t="s">
        <v>41</v>
      </c>
      <c r="I283" t="s">
        <v>97</v>
      </c>
      <c r="J283" t="s">
        <v>43</v>
      </c>
      <c r="K283" t="s">
        <v>44</v>
      </c>
      <c r="L283" t="s">
        <v>418</v>
      </c>
      <c r="M283" t="s">
        <v>56</v>
      </c>
      <c r="N283" t="s">
        <v>284</v>
      </c>
      <c r="O283" t="s">
        <v>419</v>
      </c>
      <c r="P283">
        <f>Transactions[[#This Row],[Unit cost]]*Transactions[[#This Row],[Quantity]]</f>
        <v>1770</v>
      </c>
      <c r="Q283">
        <v>354</v>
      </c>
      <c r="R283">
        <f>Transactions[[#This Row],[Selling price]]-Transactions[[#This Row],[Unit cost]]</f>
        <v>139</v>
      </c>
      <c r="S283">
        <v>5</v>
      </c>
      <c r="T283">
        <v>493</v>
      </c>
      <c r="U283">
        <f>(Transactions[[#This Row],[Revenue]]-Transactions[[#This Row],[Expenses]])/Transactions[[#This Row],[Revenue]]</f>
        <v>0.28194726166328599</v>
      </c>
      <c r="V283">
        <f>Transactions[[#This Row],[Quantity]]*Transactions[[#This Row],[Selling price]]</f>
        <v>2465</v>
      </c>
      <c r="W283" s="2">
        <v>0.12126992922421241</v>
      </c>
    </row>
    <row r="284" spans="1:23" x14ac:dyDescent="0.25">
      <c r="A284">
        <v>284</v>
      </c>
      <c r="B284" t="s">
        <v>729</v>
      </c>
      <c r="C284" s="1">
        <v>43420</v>
      </c>
      <c r="D284" s="1">
        <v>43423</v>
      </c>
      <c r="E284" t="s">
        <v>50</v>
      </c>
      <c r="F284" t="s">
        <v>125</v>
      </c>
      <c r="G284" t="s">
        <v>126</v>
      </c>
      <c r="H284" t="s">
        <v>41</v>
      </c>
      <c r="I284" t="s">
        <v>127</v>
      </c>
      <c r="J284" t="s">
        <v>43</v>
      </c>
      <c r="K284" t="s">
        <v>128</v>
      </c>
      <c r="L284" t="s">
        <v>251</v>
      </c>
      <c r="M284" t="s">
        <v>46</v>
      </c>
      <c r="N284" t="s">
        <v>227</v>
      </c>
      <c r="O284" t="s">
        <v>252</v>
      </c>
      <c r="P284">
        <f>Transactions[[#This Row],[Unit cost]]*Transactions[[#This Row],[Quantity]]</f>
        <v>3768</v>
      </c>
      <c r="Q284">
        <v>314</v>
      </c>
      <c r="R284">
        <f>Transactions[[#This Row],[Selling price]]-Transactions[[#This Row],[Unit cost]]</f>
        <v>51</v>
      </c>
      <c r="S284">
        <v>12</v>
      </c>
      <c r="T284">
        <v>365</v>
      </c>
      <c r="U284">
        <f>(Transactions[[#This Row],[Revenue]]-Transactions[[#This Row],[Expenses]])/Transactions[[#This Row],[Revenue]]</f>
        <v>0.13972602739726028</v>
      </c>
      <c r="V284">
        <f>Transactions[[#This Row],[Quantity]]*Transactions[[#This Row],[Selling price]]</f>
        <v>4380</v>
      </c>
      <c r="W284" s="2">
        <v>4.6789766149961082E-2</v>
      </c>
    </row>
    <row r="285" spans="1:23" x14ac:dyDescent="0.25">
      <c r="A285">
        <v>285</v>
      </c>
      <c r="B285" t="s">
        <v>730</v>
      </c>
      <c r="C285" s="1">
        <v>43423</v>
      </c>
      <c r="D285" s="1">
        <v>43425</v>
      </c>
      <c r="E285" t="s">
        <v>50</v>
      </c>
      <c r="F285" t="s">
        <v>153</v>
      </c>
      <c r="G285" t="s">
        <v>154</v>
      </c>
      <c r="H285" t="s">
        <v>155</v>
      </c>
      <c r="I285" t="s">
        <v>42</v>
      </c>
      <c r="J285" t="s">
        <v>43</v>
      </c>
      <c r="K285" t="s">
        <v>44</v>
      </c>
      <c r="L285" t="s">
        <v>45</v>
      </c>
      <c r="M285" t="s">
        <v>46</v>
      </c>
      <c r="N285" t="s">
        <v>47</v>
      </c>
      <c r="O285" t="s">
        <v>48</v>
      </c>
      <c r="P285">
        <f>Transactions[[#This Row],[Unit cost]]*Transactions[[#This Row],[Quantity]]</f>
        <v>600</v>
      </c>
      <c r="Q285">
        <v>150</v>
      </c>
      <c r="R285">
        <f>Transactions[[#This Row],[Selling price]]-Transactions[[#This Row],[Unit cost]]</f>
        <v>62</v>
      </c>
      <c r="S285">
        <v>4</v>
      </c>
      <c r="T285">
        <v>212</v>
      </c>
      <c r="U285">
        <f>(Transactions[[#This Row],[Revenue]]-Transactions[[#This Row],[Expenses]])/Transactions[[#This Row],[Revenue]]</f>
        <v>0.29245283018867924</v>
      </c>
      <c r="V285">
        <f>Transactions[[#This Row],[Quantity]]*Transactions[[#This Row],[Selling price]]</f>
        <v>848</v>
      </c>
      <c r="W285" s="2">
        <v>0.01</v>
      </c>
    </row>
    <row r="286" spans="1:23" x14ac:dyDescent="0.25">
      <c r="A286">
        <v>287</v>
      </c>
      <c r="B286" t="s">
        <v>732</v>
      </c>
      <c r="C286" s="1">
        <v>43424</v>
      </c>
      <c r="D286" s="1">
        <v>43426</v>
      </c>
      <c r="E286" t="s">
        <v>50</v>
      </c>
      <c r="F286" t="s">
        <v>117</v>
      </c>
      <c r="G286" t="s">
        <v>118</v>
      </c>
      <c r="H286" t="s">
        <v>41</v>
      </c>
      <c r="I286" t="s">
        <v>119</v>
      </c>
      <c r="J286" t="s">
        <v>43</v>
      </c>
      <c r="K286" t="s">
        <v>120</v>
      </c>
      <c r="L286" t="s">
        <v>527</v>
      </c>
      <c r="M286" t="s">
        <v>63</v>
      </c>
      <c r="N286" t="s">
        <v>520</v>
      </c>
      <c r="O286" t="s">
        <v>528</v>
      </c>
      <c r="P286">
        <f>Transactions[[#This Row],[Unit cost]]*Transactions[[#This Row],[Quantity]]</f>
        <v>150</v>
      </c>
      <c r="Q286">
        <v>10</v>
      </c>
      <c r="R286">
        <f>Transactions[[#This Row],[Selling price]]-Transactions[[#This Row],[Unit cost]]</f>
        <v>4</v>
      </c>
      <c r="S286">
        <v>15</v>
      </c>
      <c r="T286">
        <v>14</v>
      </c>
      <c r="U286">
        <f>(Transactions[[#This Row],[Revenue]]-Transactions[[#This Row],[Expenses]])/Transactions[[#This Row],[Revenue]]</f>
        <v>0.2857142857142857</v>
      </c>
      <c r="V286">
        <f>Transactions[[#This Row],[Quantity]]*Transactions[[#This Row],[Selling price]]</f>
        <v>210</v>
      </c>
      <c r="W286" s="2">
        <v>6.1536165816875555E-3</v>
      </c>
    </row>
    <row r="287" spans="1:23" x14ac:dyDescent="0.25">
      <c r="A287">
        <v>289</v>
      </c>
      <c r="B287" t="s">
        <v>734</v>
      </c>
      <c r="C287" s="1">
        <v>43425</v>
      </c>
      <c r="D287" s="1">
        <v>43427</v>
      </c>
      <c r="E287" t="s">
        <v>50</v>
      </c>
      <c r="F287" t="s">
        <v>153</v>
      </c>
      <c r="G287" t="s">
        <v>154</v>
      </c>
      <c r="H287" t="s">
        <v>155</v>
      </c>
      <c r="I287" t="s">
        <v>42</v>
      </c>
      <c r="J287" t="s">
        <v>43</v>
      </c>
      <c r="K287" t="s">
        <v>44</v>
      </c>
      <c r="L287" t="s">
        <v>440</v>
      </c>
      <c r="M287" t="s">
        <v>56</v>
      </c>
      <c r="N287" t="s">
        <v>284</v>
      </c>
      <c r="O287" t="s">
        <v>441</v>
      </c>
      <c r="P287">
        <f>Transactions[[#This Row],[Unit cost]]*Transactions[[#This Row],[Quantity]]</f>
        <v>3927</v>
      </c>
      <c r="Q287">
        <v>561</v>
      </c>
      <c r="R287">
        <f>Transactions[[#This Row],[Selling price]]-Transactions[[#This Row],[Unit cost]]</f>
        <v>214</v>
      </c>
      <c r="S287">
        <v>7</v>
      </c>
      <c r="T287">
        <v>775</v>
      </c>
      <c r="U287">
        <f>(Transactions[[#This Row],[Revenue]]-Transactions[[#This Row],[Expenses]])/Transactions[[#This Row],[Revenue]]</f>
        <v>0.27612903225806451</v>
      </c>
      <c r="V287">
        <f>Transactions[[#This Row],[Quantity]]*Transactions[[#This Row],[Selling price]]</f>
        <v>5425</v>
      </c>
      <c r="W287" s="2">
        <v>0.10141043380121151</v>
      </c>
    </row>
    <row r="288" spans="1:23" x14ac:dyDescent="0.25">
      <c r="A288">
        <v>286</v>
      </c>
      <c r="B288" t="s">
        <v>731</v>
      </c>
      <c r="C288" s="1">
        <v>43424</v>
      </c>
      <c r="D288" s="1">
        <v>43427</v>
      </c>
      <c r="E288" t="s">
        <v>50</v>
      </c>
      <c r="F288" t="s">
        <v>168</v>
      </c>
      <c r="G288" t="s">
        <v>169</v>
      </c>
      <c r="H288" t="s">
        <v>155</v>
      </c>
      <c r="I288" t="s">
        <v>77</v>
      </c>
      <c r="J288" t="s">
        <v>43</v>
      </c>
      <c r="K288" t="s">
        <v>54</v>
      </c>
      <c r="L288" t="s">
        <v>591</v>
      </c>
      <c r="M288" t="s">
        <v>63</v>
      </c>
      <c r="N288" t="s">
        <v>546</v>
      </c>
      <c r="O288" t="s">
        <v>592</v>
      </c>
      <c r="P288">
        <f>Transactions[[#This Row],[Unit cost]]*Transactions[[#This Row],[Quantity]]</f>
        <v>510</v>
      </c>
      <c r="Q288">
        <v>34</v>
      </c>
      <c r="R288">
        <f>Transactions[[#This Row],[Selling price]]-Transactions[[#This Row],[Unit cost]]</f>
        <v>14</v>
      </c>
      <c r="S288">
        <v>15</v>
      </c>
      <c r="T288">
        <v>48</v>
      </c>
      <c r="U288">
        <f>(Transactions[[#This Row],[Revenue]]-Transactions[[#This Row],[Expenses]])/Transactions[[#This Row],[Revenue]]</f>
        <v>0.29166666666666669</v>
      </c>
      <c r="V288">
        <f>Transactions[[#This Row],[Quantity]]*Transactions[[#This Row],[Selling price]]</f>
        <v>720</v>
      </c>
      <c r="W288" s="2">
        <v>7.0000000000000007E-2</v>
      </c>
    </row>
    <row r="289" spans="1:23" x14ac:dyDescent="0.25">
      <c r="A289">
        <v>288</v>
      </c>
      <c r="B289" t="s">
        <v>733</v>
      </c>
      <c r="C289" s="1">
        <v>43425</v>
      </c>
      <c r="D289" s="1">
        <v>43428</v>
      </c>
      <c r="E289" t="s">
        <v>50</v>
      </c>
      <c r="F289" t="s">
        <v>182</v>
      </c>
      <c r="G289" t="s">
        <v>183</v>
      </c>
      <c r="H289" t="s">
        <v>155</v>
      </c>
      <c r="I289" t="s">
        <v>184</v>
      </c>
      <c r="J289" t="s">
        <v>43</v>
      </c>
      <c r="K289" t="s">
        <v>185</v>
      </c>
      <c r="L289" t="s">
        <v>283</v>
      </c>
      <c r="M289" t="s">
        <v>56</v>
      </c>
      <c r="N289" t="s">
        <v>284</v>
      </c>
      <c r="O289" t="s">
        <v>285</v>
      </c>
      <c r="P289">
        <f>Transactions[[#This Row],[Unit cost]]*Transactions[[#This Row],[Quantity]]</f>
        <v>832</v>
      </c>
      <c r="Q289">
        <v>416</v>
      </c>
      <c r="R289">
        <f>Transactions[[#This Row],[Selling price]]-Transactions[[#This Row],[Unit cost]]</f>
        <v>146</v>
      </c>
      <c r="S289">
        <v>2</v>
      </c>
      <c r="T289">
        <v>562</v>
      </c>
      <c r="U289">
        <f>(Transactions[[#This Row],[Revenue]]-Transactions[[#This Row],[Expenses]])/Transactions[[#This Row],[Revenue]]</f>
        <v>0.2597864768683274</v>
      </c>
      <c r="V289">
        <f>Transactions[[#This Row],[Quantity]]*Transactions[[#This Row],[Selling price]]</f>
        <v>1124</v>
      </c>
      <c r="W289" s="2">
        <v>3.8784202535934814E-2</v>
      </c>
    </row>
    <row r="290" spans="1:23" x14ac:dyDescent="0.25">
      <c r="A290">
        <v>291</v>
      </c>
      <c r="B290" t="s">
        <v>736</v>
      </c>
      <c r="C290" s="1">
        <v>43426</v>
      </c>
      <c r="D290" s="1">
        <v>43431</v>
      </c>
      <c r="E290" t="s">
        <v>38</v>
      </c>
      <c r="F290" t="s">
        <v>101</v>
      </c>
      <c r="G290" t="s">
        <v>102</v>
      </c>
      <c r="H290" t="s">
        <v>41</v>
      </c>
      <c r="I290" t="s">
        <v>103</v>
      </c>
      <c r="J290" t="s">
        <v>43</v>
      </c>
      <c r="K290" t="s">
        <v>104</v>
      </c>
      <c r="L290" t="s">
        <v>135</v>
      </c>
      <c r="M290" t="s">
        <v>56</v>
      </c>
      <c r="N290" t="s">
        <v>57</v>
      </c>
      <c r="O290" t="s">
        <v>136</v>
      </c>
      <c r="P290">
        <f>Transactions[[#This Row],[Unit cost]]*Transactions[[#This Row],[Quantity]]</f>
        <v>2358</v>
      </c>
      <c r="Q290">
        <v>1179</v>
      </c>
      <c r="R290">
        <f>Transactions[[#This Row],[Selling price]]-Transactions[[#This Row],[Unit cost]]</f>
        <v>578</v>
      </c>
      <c r="S290">
        <v>2</v>
      </c>
      <c r="T290">
        <v>1757</v>
      </c>
      <c r="U290">
        <f>(Transactions[[#This Row],[Revenue]]-Transactions[[#This Row],[Expenses]])/Transactions[[#This Row],[Revenue]]</f>
        <v>0.32896983494593057</v>
      </c>
      <c r="V290">
        <f>Transactions[[#This Row],[Quantity]]*Transactions[[#This Row],[Selling price]]</f>
        <v>3514</v>
      </c>
      <c r="W290" s="2">
        <v>7.2907433339597913E-2</v>
      </c>
    </row>
    <row r="291" spans="1:23" x14ac:dyDescent="0.25">
      <c r="A291">
        <v>290</v>
      </c>
      <c r="B291" t="s">
        <v>735</v>
      </c>
      <c r="C291" s="1">
        <v>43426</v>
      </c>
      <c r="D291" s="1">
        <v>43432</v>
      </c>
      <c r="E291" t="s">
        <v>38</v>
      </c>
      <c r="F291" t="s">
        <v>168</v>
      </c>
      <c r="G291" t="s">
        <v>169</v>
      </c>
      <c r="H291" t="s">
        <v>155</v>
      </c>
      <c r="I291" t="s">
        <v>77</v>
      </c>
      <c r="J291" t="s">
        <v>43</v>
      </c>
      <c r="K291" t="s">
        <v>54</v>
      </c>
      <c r="L291" t="s">
        <v>195</v>
      </c>
      <c r="M291" t="s">
        <v>46</v>
      </c>
      <c r="N291" t="s">
        <v>47</v>
      </c>
      <c r="O291" t="s">
        <v>196</v>
      </c>
      <c r="P291">
        <f>Transactions[[#This Row],[Unit cost]]*Transactions[[#This Row],[Quantity]]</f>
        <v>876</v>
      </c>
      <c r="Q291">
        <v>292</v>
      </c>
      <c r="R291">
        <f>Transactions[[#This Row],[Selling price]]-Transactions[[#This Row],[Unit cost]]</f>
        <v>71</v>
      </c>
      <c r="S291">
        <v>3</v>
      </c>
      <c r="T291">
        <v>363</v>
      </c>
      <c r="U291">
        <f>(Transactions[[#This Row],[Revenue]]-Transactions[[#This Row],[Expenses]])/Transactions[[#This Row],[Revenue]]</f>
        <v>0.19559228650137742</v>
      </c>
      <c r="V291">
        <f>Transactions[[#This Row],[Quantity]]*Transactions[[#This Row],[Selling price]]</f>
        <v>1089</v>
      </c>
      <c r="W291" s="2">
        <v>0.08</v>
      </c>
    </row>
    <row r="292" spans="1:23" x14ac:dyDescent="0.25">
      <c r="A292">
        <v>292</v>
      </c>
      <c r="B292" t="s">
        <v>737</v>
      </c>
      <c r="C292" s="1">
        <v>43430</v>
      </c>
      <c r="D292" s="1">
        <v>43432</v>
      </c>
      <c r="E292" t="s">
        <v>50</v>
      </c>
      <c r="F292" t="s">
        <v>51</v>
      </c>
      <c r="G292" t="s">
        <v>52</v>
      </c>
      <c r="H292" t="s">
        <v>41</v>
      </c>
      <c r="I292" t="s">
        <v>53</v>
      </c>
      <c r="J292" t="s">
        <v>43</v>
      </c>
      <c r="K292" t="s">
        <v>54</v>
      </c>
      <c r="L292" t="s">
        <v>371</v>
      </c>
      <c r="M292" t="s">
        <v>56</v>
      </c>
      <c r="N292" t="s">
        <v>284</v>
      </c>
      <c r="O292" t="s">
        <v>372</v>
      </c>
      <c r="P292">
        <f>Transactions[[#This Row],[Unit cost]]*Transactions[[#This Row],[Quantity]]</f>
        <v>2410</v>
      </c>
      <c r="Q292">
        <v>482</v>
      </c>
      <c r="R292">
        <f>Transactions[[#This Row],[Selling price]]-Transactions[[#This Row],[Unit cost]]</f>
        <v>122</v>
      </c>
      <c r="S292">
        <v>5</v>
      </c>
      <c r="T292">
        <v>604</v>
      </c>
      <c r="U292">
        <f>(Transactions[[#This Row],[Revenue]]-Transactions[[#This Row],[Expenses]])/Transactions[[#This Row],[Revenue]]</f>
        <v>0.20198675496688742</v>
      </c>
      <c r="V292">
        <f>Transactions[[#This Row],[Quantity]]*Transactions[[#This Row],[Selling price]]</f>
        <v>3020</v>
      </c>
      <c r="W292" s="2">
        <v>2.189097513440381E-3</v>
      </c>
    </row>
    <row r="293" spans="1:23" x14ac:dyDescent="0.25">
      <c r="A293">
        <v>298</v>
      </c>
      <c r="B293" t="s">
        <v>743</v>
      </c>
      <c r="C293" s="1">
        <v>43438</v>
      </c>
      <c r="D293" s="1">
        <v>43438</v>
      </c>
      <c r="E293" t="s">
        <v>81</v>
      </c>
      <c r="F293" t="s">
        <v>162</v>
      </c>
      <c r="G293" t="s">
        <v>163</v>
      </c>
      <c r="H293" t="s">
        <v>155</v>
      </c>
      <c r="I293" t="s">
        <v>164</v>
      </c>
      <c r="J293" t="s">
        <v>43</v>
      </c>
      <c r="K293" t="s">
        <v>141</v>
      </c>
      <c r="L293" t="s">
        <v>364</v>
      </c>
      <c r="M293" t="s">
        <v>56</v>
      </c>
      <c r="N293" t="s">
        <v>284</v>
      </c>
      <c r="O293" t="s">
        <v>365</v>
      </c>
      <c r="P293">
        <f>Transactions[[#This Row],[Unit cost]]*Transactions[[#This Row],[Quantity]]</f>
        <v>741</v>
      </c>
      <c r="Q293">
        <v>247</v>
      </c>
      <c r="R293">
        <f>Transactions[[#This Row],[Selling price]]-Transactions[[#This Row],[Unit cost]]</f>
        <v>125</v>
      </c>
      <c r="S293">
        <v>3</v>
      </c>
      <c r="T293">
        <v>372</v>
      </c>
      <c r="U293">
        <f>(Transactions[[#This Row],[Revenue]]-Transactions[[#This Row],[Expenses]])/Transactions[[#This Row],[Revenue]]</f>
        <v>0.33602150537634407</v>
      </c>
      <c r="V293">
        <f>Transactions[[#This Row],[Quantity]]*Transactions[[#This Row],[Selling price]]</f>
        <v>1116</v>
      </c>
      <c r="W293" s="2">
        <v>0.05</v>
      </c>
    </row>
    <row r="294" spans="1:23" x14ac:dyDescent="0.25">
      <c r="A294">
        <v>294</v>
      </c>
      <c r="B294" t="s">
        <v>739</v>
      </c>
      <c r="C294" s="1">
        <v>43435</v>
      </c>
      <c r="D294" s="1">
        <v>43438</v>
      </c>
      <c r="E294" t="s">
        <v>50</v>
      </c>
      <c r="F294" t="s">
        <v>272</v>
      </c>
      <c r="G294" t="s">
        <v>273</v>
      </c>
      <c r="H294" t="s">
        <v>155</v>
      </c>
      <c r="I294" t="s">
        <v>274</v>
      </c>
      <c r="J294" t="s">
        <v>43</v>
      </c>
      <c r="K294" t="s">
        <v>44</v>
      </c>
      <c r="L294" t="s">
        <v>257</v>
      </c>
      <c r="M294" t="s">
        <v>46</v>
      </c>
      <c r="N294" t="s">
        <v>227</v>
      </c>
      <c r="O294" t="s">
        <v>258</v>
      </c>
      <c r="P294">
        <f>Transactions[[#This Row],[Unit cost]]*Transactions[[#This Row],[Quantity]]</f>
        <v>2556</v>
      </c>
      <c r="Q294">
        <v>213</v>
      </c>
      <c r="R294">
        <f>Transactions[[#This Row],[Selling price]]-Transactions[[#This Row],[Unit cost]]</f>
        <v>87</v>
      </c>
      <c r="S294">
        <v>12</v>
      </c>
      <c r="T294">
        <v>300</v>
      </c>
      <c r="U294">
        <f>(Transactions[[#This Row],[Revenue]]-Transactions[[#This Row],[Expenses]])/Transactions[[#This Row],[Revenue]]</f>
        <v>0.28999999999999998</v>
      </c>
      <c r="V294">
        <f>Transactions[[#This Row],[Quantity]]*Transactions[[#This Row],[Selling price]]</f>
        <v>3600</v>
      </c>
      <c r="W294" s="2">
        <v>0.11749039261135347</v>
      </c>
    </row>
    <row r="295" spans="1:23" x14ac:dyDescent="0.25">
      <c r="A295">
        <v>296</v>
      </c>
      <c r="B295" t="s">
        <v>741</v>
      </c>
      <c r="C295" s="1">
        <v>43435</v>
      </c>
      <c r="D295" s="1">
        <v>43438</v>
      </c>
      <c r="E295" t="s">
        <v>50</v>
      </c>
      <c r="F295" t="s">
        <v>272</v>
      </c>
      <c r="G295" t="s">
        <v>273</v>
      </c>
      <c r="H295" t="s">
        <v>155</v>
      </c>
      <c r="I295" t="s">
        <v>274</v>
      </c>
      <c r="J295" t="s">
        <v>43</v>
      </c>
      <c r="K295" t="s">
        <v>44</v>
      </c>
      <c r="L295" t="s">
        <v>173</v>
      </c>
      <c r="M295" t="s">
        <v>46</v>
      </c>
      <c r="N295" t="s">
        <v>47</v>
      </c>
      <c r="O295" t="s">
        <v>174</v>
      </c>
      <c r="P295">
        <f>Transactions[[#This Row],[Unit cost]]*Transactions[[#This Row],[Quantity]]</f>
        <v>2712</v>
      </c>
      <c r="Q295">
        <v>226</v>
      </c>
      <c r="R295">
        <f>Transactions[[#This Row],[Selling price]]-Transactions[[#This Row],[Unit cost]]</f>
        <v>105</v>
      </c>
      <c r="S295">
        <v>12</v>
      </c>
      <c r="T295">
        <v>331</v>
      </c>
      <c r="U295">
        <f>(Transactions[[#This Row],[Revenue]]-Transactions[[#This Row],[Expenses]])/Transactions[[#This Row],[Revenue]]</f>
        <v>0.31722054380664655</v>
      </c>
      <c r="V295">
        <f>Transactions[[#This Row],[Quantity]]*Transactions[[#This Row],[Selling price]]</f>
        <v>3972</v>
      </c>
      <c r="W295" s="2">
        <v>0.11749039261135347</v>
      </c>
    </row>
    <row r="296" spans="1:23" x14ac:dyDescent="0.25">
      <c r="A296">
        <v>295</v>
      </c>
      <c r="B296" t="s">
        <v>740</v>
      </c>
      <c r="C296" s="1">
        <v>43435</v>
      </c>
      <c r="D296" s="1">
        <v>43438</v>
      </c>
      <c r="E296" t="s">
        <v>50</v>
      </c>
      <c r="F296" t="s">
        <v>168</v>
      </c>
      <c r="G296" t="s">
        <v>169</v>
      </c>
      <c r="H296" t="s">
        <v>155</v>
      </c>
      <c r="I296" t="s">
        <v>77</v>
      </c>
      <c r="J296" t="s">
        <v>43</v>
      </c>
      <c r="K296" t="s">
        <v>54</v>
      </c>
      <c r="L296" t="s">
        <v>297</v>
      </c>
      <c r="M296" t="s">
        <v>56</v>
      </c>
      <c r="N296" t="s">
        <v>284</v>
      </c>
      <c r="O296" t="s">
        <v>298</v>
      </c>
      <c r="P296">
        <f>Transactions[[#This Row],[Unit cost]]*Transactions[[#This Row],[Quantity]]</f>
        <v>6083</v>
      </c>
      <c r="Q296">
        <v>553</v>
      </c>
      <c r="R296">
        <f>Transactions[[#This Row],[Selling price]]-Transactions[[#This Row],[Unit cost]]</f>
        <v>221</v>
      </c>
      <c r="S296">
        <v>11</v>
      </c>
      <c r="T296">
        <v>774</v>
      </c>
      <c r="U296">
        <f>(Transactions[[#This Row],[Revenue]]-Transactions[[#This Row],[Expenses]])/Transactions[[#This Row],[Revenue]]</f>
        <v>0.28552971576227393</v>
      </c>
      <c r="V296">
        <f>Transactions[[#This Row],[Quantity]]*Transactions[[#This Row],[Selling price]]</f>
        <v>8514</v>
      </c>
      <c r="W296" s="2">
        <v>8.9173023545828622E-2</v>
      </c>
    </row>
    <row r="297" spans="1:23" x14ac:dyDescent="0.25">
      <c r="A297">
        <v>297</v>
      </c>
      <c r="B297" t="s">
        <v>742</v>
      </c>
      <c r="C297" s="1">
        <v>43438</v>
      </c>
      <c r="D297" s="1">
        <v>43440</v>
      </c>
      <c r="E297" t="s">
        <v>50</v>
      </c>
      <c r="F297" t="s">
        <v>230</v>
      </c>
      <c r="G297" t="s">
        <v>231</v>
      </c>
      <c r="H297" t="s">
        <v>155</v>
      </c>
      <c r="I297" t="s">
        <v>232</v>
      </c>
      <c r="J297" t="s">
        <v>43</v>
      </c>
      <c r="K297" t="s">
        <v>128</v>
      </c>
      <c r="L297" t="s">
        <v>260</v>
      </c>
      <c r="M297" t="s">
        <v>46</v>
      </c>
      <c r="N297" t="s">
        <v>227</v>
      </c>
      <c r="O297" t="s">
        <v>261</v>
      </c>
      <c r="P297">
        <f>Transactions[[#This Row],[Unit cost]]*Transactions[[#This Row],[Quantity]]</f>
        <v>1792</v>
      </c>
      <c r="Q297">
        <v>256</v>
      </c>
      <c r="R297">
        <f>Transactions[[#This Row],[Selling price]]-Transactions[[#This Row],[Unit cost]]</f>
        <v>86</v>
      </c>
      <c r="S297">
        <v>7</v>
      </c>
      <c r="T297">
        <v>342</v>
      </c>
      <c r="U297">
        <f>(Transactions[[#This Row],[Revenue]]-Transactions[[#This Row],[Expenses]])/Transactions[[#This Row],[Revenue]]</f>
        <v>0.25146198830409355</v>
      </c>
      <c r="V297">
        <f>Transactions[[#This Row],[Quantity]]*Transactions[[#This Row],[Selling price]]</f>
        <v>2394</v>
      </c>
      <c r="W297" s="2">
        <v>0.01</v>
      </c>
    </row>
    <row r="298" spans="1:23" x14ac:dyDescent="0.25">
      <c r="A298">
        <v>293</v>
      </c>
      <c r="B298" t="s">
        <v>738</v>
      </c>
      <c r="C298" s="1">
        <v>43434</v>
      </c>
      <c r="D298" s="1">
        <v>43441</v>
      </c>
      <c r="E298" t="s">
        <v>38</v>
      </c>
      <c r="F298" t="s">
        <v>132</v>
      </c>
      <c r="G298" t="s">
        <v>133</v>
      </c>
      <c r="H298" t="s">
        <v>41</v>
      </c>
      <c r="I298" t="s">
        <v>134</v>
      </c>
      <c r="J298" t="s">
        <v>43</v>
      </c>
      <c r="K298" t="s">
        <v>71</v>
      </c>
      <c r="L298" t="s">
        <v>275</v>
      </c>
      <c r="M298" t="s">
        <v>56</v>
      </c>
      <c r="N298" t="s">
        <v>215</v>
      </c>
      <c r="O298" t="s">
        <v>276</v>
      </c>
      <c r="P298">
        <f>Transactions[[#This Row],[Unit cost]]*Transactions[[#This Row],[Quantity]]</f>
        <v>6852</v>
      </c>
      <c r="Q298">
        <v>571</v>
      </c>
      <c r="R298">
        <f>Transactions[[#This Row],[Selling price]]-Transactions[[#This Row],[Unit cost]]</f>
        <v>167</v>
      </c>
      <c r="S298">
        <v>12</v>
      </c>
      <c r="T298">
        <v>738</v>
      </c>
      <c r="U298">
        <f>(Transactions[[#This Row],[Revenue]]-Transactions[[#This Row],[Expenses]])/Transactions[[#This Row],[Revenue]]</f>
        <v>0.22628726287262874</v>
      </c>
      <c r="V298">
        <f>Transactions[[#This Row],[Quantity]]*Transactions[[#This Row],[Selling price]]</f>
        <v>8856</v>
      </c>
      <c r="W298" s="2">
        <v>3.904032469024666E-2</v>
      </c>
    </row>
    <row r="299" spans="1:23" x14ac:dyDescent="0.25">
      <c r="A299">
        <v>299</v>
      </c>
      <c r="B299" t="s">
        <v>744</v>
      </c>
      <c r="C299" s="1">
        <v>43442</v>
      </c>
      <c r="D299" s="1">
        <v>43445</v>
      </c>
      <c r="E299" t="s">
        <v>50</v>
      </c>
      <c r="F299" t="s">
        <v>254</v>
      </c>
      <c r="G299" t="s">
        <v>255</v>
      </c>
      <c r="H299" t="s">
        <v>155</v>
      </c>
      <c r="I299" t="s">
        <v>256</v>
      </c>
      <c r="J299" t="s">
        <v>43</v>
      </c>
      <c r="K299" t="s">
        <v>185</v>
      </c>
      <c r="L299" t="s">
        <v>488</v>
      </c>
      <c r="M299" t="s">
        <v>46</v>
      </c>
      <c r="N299" t="s">
        <v>425</v>
      </c>
      <c r="O299" t="s">
        <v>489</v>
      </c>
      <c r="P299">
        <f>Transactions[[#This Row],[Unit cost]]*Transactions[[#This Row],[Quantity]]</f>
        <v>59640</v>
      </c>
      <c r="Q299">
        <v>4970</v>
      </c>
      <c r="R299">
        <f>Transactions[[#This Row],[Selling price]]-Transactions[[#This Row],[Unit cost]]</f>
        <v>1840</v>
      </c>
      <c r="S299">
        <v>12</v>
      </c>
      <c r="T299">
        <v>6810</v>
      </c>
      <c r="U299">
        <f>(Transactions[[#This Row],[Revenue]]-Transactions[[#This Row],[Expenses]])/Transactions[[#This Row],[Revenue]]</f>
        <v>0.27019089574155652</v>
      </c>
      <c r="V299">
        <f>Transactions[[#This Row],[Quantity]]*Transactions[[#This Row],[Selling price]]</f>
        <v>81720</v>
      </c>
      <c r="W299" s="2">
        <v>1.1887097642288541E-2</v>
      </c>
    </row>
    <row r="300" spans="1:23" x14ac:dyDescent="0.25">
      <c r="A300">
        <v>300</v>
      </c>
      <c r="B300" t="s">
        <v>745</v>
      </c>
      <c r="C300" s="1">
        <v>43445</v>
      </c>
      <c r="D300" s="1">
        <v>43446</v>
      </c>
      <c r="E300" t="s">
        <v>81</v>
      </c>
      <c r="F300" t="s">
        <v>242</v>
      </c>
      <c r="G300" t="s">
        <v>243</v>
      </c>
      <c r="H300" t="s">
        <v>155</v>
      </c>
      <c r="I300" t="s">
        <v>42</v>
      </c>
      <c r="J300" t="s">
        <v>43</v>
      </c>
      <c r="K300" t="s">
        <v>44</v>
      </c>
      <c r="L300" t="s">
        <v>332</v>
      </c>
      <c r="M300" t="s">
        <v>56</v>
      </c>
      <c r="N300" t="s">
        <v>284</v>
      </c>
      <c r="O300" t="s">
        <v>333</v>
      </c>
      <c r="P300">
        <f>Transactions[[#This Row],[Unit cost]]*Transactions[[#This Row],[Quantity]]</f>
        <v>5742</v>
      </c>
      <c r="Q300">
        <v>638</v>
      </c>
      <c r="R300">
        <f>Transactions[[#This Row],[Selling price]]-Transactions[[#This Row],[Unit cost]]</f>
        <v>218</v>
      </c>
      <c r="S300">
        <v>9</v>
      </c>
      <c r="T300">
        <v>856</v>
      </c>
      <c r="U300">
        <f>(Transactions[[#This Row],[Revenue]]-Transactions[[#This Row],[Expenses]])/Transactions[[#This Row],[Revenue]]</f>
        <v>0.25467289719626168</v>
      </c>
      <c r="V300">
        <f>Transactions[[#This Row],[Quantity]]*Transactions[[#This Row],[Selling price]]</f>
        <v>7704</v>
      </c>
      <c r="W300" s="2">
        <v>5.4255631283360216E-2</v>
      </c>
    </row>
    <row r="301" spans="1:23" x14ac:dyDescent="0.25">
      <c r="A301">
        <v>301</v>
      </c>
      <c r="B301" t="s">
        <v>746</v>
      </c>
      <c r="C301" s="1">
        <v>43445</v>
      </c>
      <c r="D301" s="1">
        <v>43447</v>
      </c>
      <c r="E301" t="s">
        <v>50</v>
      </c>
      <c r="F301" t="s">
        <v>397</v>
      </c>
      <c r="G301" t="s">
        <v>398</v>
      </c>
      <c r="H301" t="s">
        <v>155</v>
      </c>
      <c r="I301" t="s">
        <v>103</v>
      </c>
      <c r="J301" t="s">
        <v>43</v>
      </c>
      <c r="K301" t="s">
        <v>104</v>
      </c>
      <c r="L301" t="s">
        <v>223</v>
      </c>
      <c r="M301" t="s">
        <v>56</v>
      </c>
      <c r="N301" t="s">
        <v>215</v>
      </c>
      <c r="O301" t="s">
        <v>224</v>
      </c>
      <c r="P301">
        <f>Transactions[[#This Row],[Unit cost]]*Transactions[[#This Row],[Quantity]]</f>
        <v>1704</v>
      </c>
      <c r="Q301">
        <v>568</v>
      </c>
      <c r="R301">
        <f>Transactions[[#This Row],[Selling price]]-Transactions[[#This Row],[Unit cost]]</f>
        <v>206</v>
      </c>
      <c r="S301">
        <v>3</v>
      </c>
      <c r="T301">
        <v>774</v>
      </c>
      <c r="U301">
        <f>(Transactions[[#This Row],[Revenue]]-Transactions[[#This Row],[Expenses]])/Transactions[[#This Row],[Revenue]]</f>
        <v>0.26614987080103358</v>
      </c>
      <c r="V301">
        <f>Transactions[[#This Row],[Quantity]]*Transactions[[#This Row],[Selling price]]</f>
        <v>2322</v>
      </c>
      <c r="W301" s="2">
        <v>1.5743412118147632E-2</v>
      </c>
    </row>
    <row r="302" spans="1:23" x14ac:dyDescent="0.25">
      <c r="A302">
        <v>302</v>
      </c>
      <c r="B302" t="s">
        <v>747</v>
      </c>
      <c r="C302" s="1">
        <v>43445</v>
      </c>
      <c r="D302" s="1">
        <v>43447</v>
      </c>
      <c r="E302" t="s">
        <v>81</v>
      </c>
      <c r="F302" t="s">
        <v>189</v>
      </c>
      <c r="G302" t="s">
        <v>190</v>
      </c>
      <c r="H302" t="s">
        <v>155</v>
      </c>
      <c r="I302" t="s">
        <v>191</v>
      </c>
      <c r="J302" t="s">
        <v>43</v>
      </c>
      <c r="K302" t="s">
        <v>128</v>
      </c>
      <c r="L302" t="s">
        <v>591</v>
      </c>
      <c r="M302" t="s">
        <v>63</v>
      </c>
      <c r="N302" t="s">
        <v>546</v>
      </c>
      <c r="O302" t="s">
        <v>592</v>
      </c>
      <c r="P302">
        <f>Transactions[[#This Row],[Unit cost]]*Transactions[[#This Row],[Quantity]]</f>
        <v>34</v>
      </c>
      <c r="Q302">
        <v>34</v>
      </c>
      <c r="R302">
        <f>Transactions[[#This Row],[Selling price]]-Transactions[[#This Row],[Unit cost]]</f>
        <v>14</v>
      </c>
      <c r="S302">
        <v>1</v>
      </c>
      <c r="T302">
        <v>48</v>
      </c>
      <c r="U302">
        <f>(Transactions[[#This Row],[Revenue]]-Transactions[[#This Row],[Expenses]])/Transactions[[#This Row],[Revenue]]</f>
        <v>0.29166666666666669</v>
      </c>
      <c r="V302">
        <f>Transactions[[#This Row],[Quantity]]*Transactions[[#This Row],[Selling price]]</f>
        <v>48</v>
      </c>
      <c r="W302" s="2">
        <v>0</v>
      </c>
    </row>
    <row r="303" spans="1:23" x14ac:dyDescent="0.25">
      <c r="A303">
        <v>303</v>
      </c>
      <c r="B303" t="s">
        <v>748</v>
      </c>
      <c r="C303" s="1">
        <v>43445</v>
      </c>
      <c r="D303" s="1">
        <v>43447</v>
      </c>
      <c r="E303" t="s">
        <v>81</v>
      </c>
      <c r="F303" t="s">
        <v>189</v>
      </c>
      <c r="G303" t="s">
        <v>190</v>
      </c>
      <c r="H303" t="s">
        <v>155</v>
      </c>
      <c r="I303" t="s">
        <v>191</v>
      </c>
      <c r="J303" t="s">
        <v>43</v>
      </c>
      <c r="K303" t="s">
        <v>128</v>
      </c>
      <c r="L303" t="s">
        <v>506</v>
      </c>
      <c r="M303" t="s">
        <v>46</v>
      </c>
      <c r="N303" t="s">
        <v>425</v>
      </c>
      <c r="O303" t="s">
        <v>507</v>
      </c>
      <c r="P303">
        <f>Transactions[[#This Row],[Unit cost]]*Transactions[[#This Row],[Quantity]]</f>
        <v>3940</v>
      </c>
      <c r="Q303">
        <v>3940</v>
      </c>
      <c r="R303">
        <f>Transactions[[#This Row],[Selling price]]-Transactions[[#This Row],[Unit cost]]</f>
        <v>1734</v>
      </c>
      <c r="S303">
        <v>1</v>
      </c>
      <c r="T303">
        <v>5674</v>
      </c>
      <c r="U303">
        <f>(Transactions[[#This Row],[Revenue]]-Transactions[[#This Row],[Expenses]])/Transactions[[#This Row],[Revenue]]</f>
        <v>0.30560451180824816</v>
      </c>
      <c r="V303">
        <f>Transactions[[#This Row],[Quantity]]*Transactions[[#This Row],[Selling price]]</f>
        <v>5674</v>
      </c>
      <c r="W303" s="2">
        <v>0</v>
      </c>
    </row>
    <row r="304" spans="1:23" x14ac:dyDescent="0.25">
      <c r="A304">
        <v>306</v>
      </c>
      <c r="B304" t="s">
        <v>751</v>
      </c>
      <c r="C304" s="1">
        <v>43448</v>
      </c>
      <c r="D304" s="1">
        <v>43448</v>
      </c>
      <c r="E304" t="s">
        <v>81</v>
      </c>
      <c r="F304" t="s">
        <v>88</v>
      </c>
      <c r="G304" t="s">
        <v>89</v>
      </c>
      <c r="H304" t="s">
        <v>69</v>
      </c>
      <c r="I304" t="s">
        <v>90</v>
      </c>
      <c r="J304" t="s">
        <v>43</v>
      </c>
      <c r="K304" t="s">
        <v>91</v>
      </c>
      <c r="L304" t="s">
        <v>591</v>
      </c>
      <c r="M304" t="s">
        <v>63</v>
      </c>
      <c r="N304" t="s">
        <v>546</v>
      </c>
      <c r="O304" t="s">
        <v>592</v>
      </c>
      <c r="P304">
        <f>Transactions[[#This Row],[Unit cost]]*Transactions[[#This Row],[Quantity]]</f>
        <v>102</v>
      </c>
      <c r="Q304">
        <v>34</v>
      </c>
      <c r="R304">
        <f>Transactions[[#This Row],[Selling price]]-Transactions[[#This Row],[Unit cost]]</f>
        <v>14</v>
      </c>
      <c r="S304">
        <v>3</v>
      </c>
      <c r="T304">
        <v>48</v>
      </c>
      <c r="U304">
        <f>(Transactions[[#This Row],[Revenue]]-Transactions[[#This Row],[Expenses]])/Transactions[[#This Row],[Revenue]]</f>
        <v>0.29166666666666669</v>
      </c>
      <c r="V304">
        <f>Transactions[[#This Row],[Quantity]]*Transactions[[#This Row],[Selling price]]</f>
        <v>144</v>
      </c>
      <c r="W304" s="2">
        <v>4.0663183277277061E-2</v>
      </c>
    </row>
    <row r="305" spans="1:23" x14ac:dyDescent="0.25">
      <c r="A305">
        <v>304</v>
      </c>
      <c r="B305" t="s">
        <v>749</v>
      </c>
      <c r="C305" s="1">
        <v>43447</v>
      </c>
      <c r="D305" s="1">
        <v>43449</v>
      </c>
      <c r="E305" t="s">
        <v>81</v>
      </c>
      <c r="F305" t="s">
        <v>117</v>
      </c>
      <c r="G305" t="s">
        <v>118</v>
      </c>
      <c r="H305" t="s">
        <v>41</v>
      </c>
      <c r="I305" t="s">
        <v>119</v>
      </c>
      <c r="J305" t="s">
        <v>43</v>
      </c>
      <c r="K305" t="s">
        <v>120</v>
      </c>
      <c r="L305" t="s">
        <v>150</v>
      </c>
      <c r="M305" t="s">
        <v>46</v>
      </c>
      <c r="N305" t="s">
        <v>47</v>
      </c>
      <c r="O305" t="s">
        <v>151</v>
      </c>
      <c r="P305">
        <f>Transactions[[#This Row],[Unit cost]]*Transactions[[#This Row],[Quantity]]</f>
        <v>435</v>
      </c>
      <c r="Q305">
        <v>435</v>
      </c>
      <c r="R305">
        <f>Transactions[[#This Row],[Selling price]]-Transactions[[#This Row],[Unit cost]]</f>
        <v>149</v>
      </c>
      <c r="S305">
        <v>1</v>
      </c>
      <c r="T305">
        <v>584</v>
      </c>
      <c r="U305">
        <f>(Transactions[[#This Row],[Revenue]]-Transactions[[#This Row],[Expenses]])/Transactions[[#This Row],[Revenue]]</f>
        <v>0.25513698630136988</v>
      </c>
      <c r="V305">
        <f>Transactions[[#This Row],[Quantity]]*Transactions[[#This Row],[Selling price]]</f>
        <v>584</v>
      </c>
      <c r="W305" s="2">
        <v>3.2894528306425239E-2</v>
      </c>
    </row>
    <row r="306" spans="1:23" x14ac:dyDescent="0.25">
      <c r="A306">
        <v>305</v>
      </c>
      <c r="B306" t="s">
        <v>750</v>
      </c>
      <c r="C306" s="1">
        <v>43447</v>
      </c>
      <c r="D306" s="1">
        <v>43449</v>
      </c>
      <c r="E306" t="s">
        <v>81</v>
      </c>
      <c r="F306" t="s">
        <v>117</v>
      </c>
      <c r="G306" t="s">
        <v>118</v>
      </c>
      <c r="H306" t="s">
        <v>41</v>
      </c>
      <c r="I306" t="s">
        <v>119</v>
      </c>
      <c r="J306" t="s">
        <v>43</v>
      </c>
      <c r="K306" t="s">
        <v>120</v>
      </c>
      <c r="L306" t="s">
        <v>269</v>
      </c>
      <c r="M306" t="s">
        <v>56</v>
      </c>
      <c r="N306" t="s">
        <v>215</v>
      </c>
      <c r="O306" t="s">
        <v>270</v>
      </c>
      <c r="P306">
        <f>Transactions[[#This Row],[Unit cost]]*Transactions[[#This Row],[Quantity]]</f>
        <v>650</v>
      </c>
      <c r="Q306">
        <v>650</v>
      </c>
      <c r="R306">
        <f>Transactions[[#This Row],[Selling price]]-Transactions[[#This Row],[Unit cost]]</f>
        <v>312</v>
      </c>
      <c r="S306">
        <v>1</v>
      </c>
      <c r="T306">
        <v>962</v>
      </c>
      <c r="U306">
        <f>(Transactions[[#This Row],[Revenue]]-Transactions[[#This Row],[Expenses]])/Transactions[[#This Row],[Revenue]]</f>
        <v>0.32432432432432434</v>
      </c>
      <c r="V306">
        <f>Transactions[[#This Row],[Quantity]]*Transactions[[#This Row],[Selling price]]</f>
        <v>962</v>
      </c>
      <c r="W306" s="2">
        <v>3.2894528306425239E-2</v>
      </c>
    </row>
    <row r="307" spans="1:23" x14ac:dyDescent="0.25">
      <c r="A307">
        <v>309</v>
      </c>
      <c r="B307" t="s">
        <v>754</v>
      </c>
      <c r="C307" s="1">
        <v>43453</v>
      </c>
      <c r="D307" s="1">
        <v>43454</v>
      </c>
      <c r="E307" t="s">
        <v>81</v>
      </c>
      <c r="F307" t="s">
        <v>338</v>
      </c>
      <c r="G307" t="s">
        <v>339</v>
      </c>
      <c r="H307" t="s">
        <v>155</v>
      </c>
      <c r="I307" t="s">
        <v>340</v>
      </c>
      <c r="J307" t="s">
        <v>43</v>
      </c>
      <c r="K307" t="s">
        <v>207</v>
      </c>
      <c r="L307" t="s">
        <v>156</v>
      </c>
      <c r="M307" t="s">
        <v>56</v>
      </c>
      <c r="N307" t="s">
        <v>57</v>
      </c>
      <c r="O307" t="s">
        <v>157</v>
      </c>
      <c r="P307">
        <f>Transactions[[#This Row],[Unit cost]]*Transactions[[#This Row],[Quantity]]</f>
        <v>22711</v>
      </c>
      <c r="Q307">
        <v>1747</v>
      </c>
      <c r="R307">
        <f>Transactions[[#This Row],[Selling price]]-Transactions[[#This Row],[Unit cost]]</f>
        <v>752</v>
      </c>
      <c r="S307">
        <v>13</v>
      </c>
      <c r="T307">
        <v>2499</v>
      </c>
      <c r="U307">
        <f>(Transactions[[#This Row],[Revenue]]-Transactions[[#This Row],[Expenses]])/Transactions[[#This Row],[Revenue]]</f>
        <v>0.30092036814725892</v>
      </c>
      <c r="V307">
        <f>Transactions[[#This Row],[Quantity]]*Transactions[[#This Row],[Selling price]]</f>
        <v>32487</v>
      </c>
      <c r="W307" s="2">
        <v>4.8079963563893803E-2</v>
      </c>
    </row>
    <row r="308" spans="1:23" x14ac:dyDescent="0.25">
      <c r="A308">
        <v>307</v>
      </c>
      <c r="B308" t="s">
        <v>752</v>
      </c>
      <c r="C308" s="1">
        <v>43452</v>
      </c>
      <c r="D308" s="1">
        <v>43454</v>
      </c>
      <c r="E308" t="s">
        <v>50</v>
      </c>
      <c r="F308" t="s">
        <v>281</v>
      </c>
      <c r="G308" t="s">
        <v>282</v>
      </c>
      <c r="H308" t="s">
        <v>155</v>
      </c>
      <c r="I308" t="s">
        <v>90</v>
      </c>
      <c r="J308" t="s">
        <v>43</v>
      </c>
      <c r="K308" t="s">
        <v>91</v>
      </c>
      <c r="L308" t="s">
        <v>485</v>
      </c>
      <c r="M308" t="s">
        <v>46</v>
      </c>
      <c r="N308" t="s">
        <v>425</v>
      </c>
      <c r="O308" t="s">
        <v>486</v>
      </c>
      <c r="P308">
        <f>Transactions[[#This Row],[Unit cost]]*Transactions[[#This Row],[Quantity]]</f>
        <v>37785</v>
      </c>
      <c r="Q308">
        <v>3435</v>
      </c>
      <c r="R308">
        <f>Transactions[[#This Row],[Selling price]]-Transactions[[#This Row],[Unit cost]]</f>
        <v>1340</v>
      </c>
      <c r="S308">
        <v>11</v>
      </c>
      <c r="T308">
        <v>4775</v>
      </c>
      <c r="U308">
        <f>(Transactions[[#This Row],[Revenue]]-Transactions[[#This Row],[Expenses]])/Transactions[[#This Row],[Revenue]]</f>
        <v>0.28062827225130887</v>
      </c>
      <c r="V308">
        <f>Transactions[[#This Row],[Quantity]]*Transactions[[#This Row],[Selling price]]</f>
        <v>52525</v>
      </c>
      <c r="W308" s="2">
        <v>0.12666078166956929</v>
      </c>
    </row>
    <row r="309" spans="1:23" x14ac:dyDescent="0.25">
      <c r="A309">
        <v>310</v>
      </c>
      <c r="B309" t="s">
        <v>755</v>
      </c>
      <c r="C309" s="1">
        <v>43453</v>
      </c>
      <c r="D309" s="1">
        <v>43455</v>
      </c>
      <c r="E309" t="s">
        <v>50</v>
      </c>
      <c r="F309" t="s">
        <v>153</v>
      </c>
      <c r="G309" t="s">
        <v>154</v>
      </c>
      <c r="H309" t="s">
        <v>155</v>
      </c>
      <c r="I309" t="s">
        <v>42</v>
      </c>
      <c r="J309" t="s">
        <v>43</v>
      </c>
      <c r="K309" t="s">
        <v>44</v>
      </c>
      <c r="L309" t="s">
        <v>421</v>
      </c>
      <c r="M309" t="s">
        <v>63</v>
      </c>
      <c r="N309" t="s">
        <v>245</v>
      </c>
      <c r="O309" t="s">
        <v>422</v>
      </c>
      <c r="P309">
        <f>Transactions[[#This Row],[Unit cost]]*Transactions[[#This Row],[Quantity]]</f>
        <v>4270</v>
      </c>
      <c r="Q309">
        <v>854</v>
      </c>
      <c r="R309">
        <f>Transactions[[#This Row],[Selling price]]-Transactions[[#This Row],[Unit cost]]</f>
        <v>189</v>
      </c>
      <c r="S309">
        <v>5</v>
      </c>
      <c r="T309">
        <v>1043</v>
      </c>
      <c r="U309">
        <f>(Transactions[[#This Row],[Revenue]]-Transactions[[#This Row],[Expenses]])/Transactions[[#This Row],[Revenue]]</f>
        <v>0.18120805369127516</v>
      </c>
      <c r="V309">
        <f>Transactions[[#This Row],[Quantity]]*Transactions[[#This Row],[Selling price]]</f>
        <v>5215</v>
      </c>
      <c r="W309" s="2">
        <v>0.06</v>
      </c>
    </row>
    <row r="310" spans="1:23" x14ac:dyDescent="0.25">
      <c r="A310">
        <v>313</v>
      </c>
      <c r="B310" t="s">
        <v>758</v>
      </c>
      <c r="C310" s="1">
        <v>43454</v>
      </c>
      <c r="D310" s="1">
        <v>43456</v>
      </c>
      <c r="E310" t="s">
        <v>50</v>
      </c>
      <c r="F310" t="s">
        <v>117</v>
      </c>
      <c r="G310" t="s">
        <v>118</v>
      </c>
      <c r="H310" t="s">
        <v>41</v>
      </c>
      <c r="I310" t="s">
        <v>119</v>
      </c>
      <c r="J310" t="s">
        <v>43</v>
      </c>
      <c r="K310" t="s">
        <v>120</v>
      </c>
      <c r="L310" t="s">
        <v>114</v>
      </c>
      <c r="M310" t="s">
        <v>46</v>
      </c>
      <c r="N310" t="s">
        <v>47</v>
      </c>
      <c r="O310" t="s">
        <v>115</v>
      </c>
      <c r="P310">
        <f>Transactions[[#This Row],[Unit cost]]*Transactions[[#This Row],[Quantity]]</f>
        <v>6900</v>
      </c>
      <c r="Q310">
        <v>460</v>
      </c>
      <c r="R310">
        <f>Transactions[[#This Row],[Selling price]]-Transactions[[#This Row],[Unit cost]]</f>
        <v>115</v>
      </c>
      <c r="S310">
        <v>15</v>
      </c>
      <c r="T310">
        <v>575</v>
      </c>
      <c r="U310">
        <f>(Transactions[[#This Row],[Revenue]]-Transactions[[#This Row],[Expenses]])/Transactions[[#This Row],[Revenue]]</f>
        <v>0.2</v>
      </c>
      <c r="V310">
        <f>Transactions[[#This Row],[Quantity]]*Transactions[[#This Row],[Selling price]]</f>
        <v>8625</v>
      </c>
      <c r="W310" s="2">
        <v>6.1536165816875555E-3</v>
      </c>
    </row>
    <row r="311" spans="1:23" x14ac:dyDescent="0.25">
      <c r="A311">
        <v>311</v>
      </c>
      <c r="B311" t="s">
        <v>756</v>
      </c>
      <c r="C311" s="1">
        <v>43454</v>
      </c>
      <c r="D311" s="1">
        <v>43456</v>
      </c>
      <c r="E311" t="s">
        <v>50</v>
      </c>
      <c r="F311" t="s">
        <v>168</v>
      </c>
      <c r="G311" t="s">
        <v>169</v>
      </c>
      <c r="H311" t="s">
        <v>155</v>
      </c>
      <c r="I311" t="s">
        <v>77</v>
      </c>
      <c r="J311" t="s">
        <v>43</v>
      </c>
      <c r="K311" t="s">
        <v>54</v>
      </c>
      <c r="L311" t="s">
        <v>446</v>
      </c>
      <c r="M311" t="s">
        <v>46</v>
      </c>
      <c r="N311" t="s">
        <v>425</v>
      </c>
      <c r="O311" t="s">
        <v>447</v>
      </c>
      <c r="P311">
        <f>Transactions[[#This Row],[Unit cost]]*Transactions[[#This Row],[Quantity]]</f>
        <v>58350</v>
      </c>
      <c r="Q311">
        <v>3890</v>
      </c>
      <c r="R311">
        <f>Transactions[[#This Row],[Selling price]]-Transactions[[#This Row],[Unit cost]]</f>
        <v>1012</v>
      </c>
      <c r="S311">
        <v>15</v>
      </c>
      <c r="T311">
        <v>4902</v>
      </c>
      <c r="U311">
        <f>(Transactions[[#This Row],[Revenue]]-Transactions[[#This Row],[Expenses]])/Transactions[[#This Row],[Revenue]]</f>
        <v>0.20644634842921256</v>
      </c>
      <c r="V311">
        <f>Transactions[[#This Row],[Quantity]]*Transactions[[#This Row],[Selling price]]</f>
        <v>73530</v>
      </c>
      <c r="W311" s="2">
        <v>7.0000000000000007E-2</v>
      </c>
    </row>
    <row r="312" spans="1:23" x14ac:dyDescent="0.25">
      <c r="A312">
        <v>312</v>
      </c>
      <c r="B312" t="s">
        <v>757</v>
      </c>
      <c r="C312" s="1">
        <v>43454</v>
      </c>
      <c r="D312" s="1">
        <v>43456</v>
      </c>
      <c r="E312" t="s">
        <v>50</v>
      </c>
      <c r="F312" t="s">
        <v>168</v>
      </c>
      <c r="G312" t="s">
        <v>169</v>
      </c>
      <c r="H312" t="s">
        <v>155</v>
      </c>
      <c r="I312" t="s">
        <v>77</v>
      </c>
      <c r="J312" t="s">
        <v>43</v>
      </c>
      <c r="K312" t="s">
        <v>54</v>
      </c>
      <c r="L312" t="s">
        <v>482</v>
      </c>
      <c r="M312" t="s">
        <v>56</v>
      </c>
      <c r="N312" t="s">
        <v>284</v>
      </c>
      <c r="O312" t="s">
        <v>483</v>
      </c>
      <c r="P312">
        <f>Transactions[[#This Row],[Unit cost]]*Transactions[[#This Row],[Quantity]]</f>
        <v>6300</v>
      </c>
      <c r="Q312">
        <v>420</v>
      </c>
      <c r="R312">
        <f>Transactions[[#This Row],[Selling price]]-Transactions[[#This Row],[Unit cost]]</f>
        <v>139</v>
      </c>
      <c r="S312">
        <v>15</v>
      </c>
      <c r="T312">
        <v>559</v>
      </c>
      <c r="U312">
        <f>(Transactions[[#This Row],[Revenue]]-Transactions[[#This Row],[Expenses]])/Transactions[[#This Row],[Revenue]]</f>
        <v>0.24865831842576028</v>
      </c>
      <c r="V312">
        <f>Transactions[[#This Row],[Quantity]]*Transactions[[#This Row],[Selling price]]</f>
        <v>8385</v>
      </c>
      <c r="W312" s="2">
        <v>7.0000000000000007E-2</v>
      </c>
    </row>
    <row r="313" spans="1:23" x14ac:dyDescent="0.25">
      <c r="A313">
        <v>314</v>
      </c>
      <c r="B313" t="s">
        <v>759</v>
      </c>
      <c r="C313" s="1">
        <v>43454</v>
      </c>
      <c r="D313" s="1">
        <v>43457</v>
      </c>
      <c r="E313" t="s">
        <v>50</v>
      </c>
      <c r="F313" t="s">
        <v>162</v>
      </c>
      <c r="G313" t="s">
        <v>163</v>
      </c>
      <c r="H313" t="s">
        <v>155</v>
      </c>
      <c r="I313" t="s">
        <v>164</v>
      </c>
      <c r="J313" t="s">
        <v>43</v>
      </c>
      <c r="K313" t="s">
        <v>141</v>
      </c>
      <c r="L313" t="s">
        <v>558</v>
      </c>
      <c r="M313" t="s">
        <v>63</v>
      </c>
      <c r="N313" t="s">
        <v>546</v>
      </c>
      <c r="O313" t="s">
        <v>559</v>
      </c>
      <c r="P313">
        <f>Transactions[[#This Row],[Unit cost]]*Transactions[[#This Row],[Quantity]]</f>
        <v>343</v>
      </c>
      <c r="Q313">
        <v>49</v>
      </c>
      <c r="R313">
        <f>Transactions[[#This Row],[Selling price]]-Transactions[[#This Row],[Unit cost]]</f>
        <v>25</v>
      </c>
      <c r="S313">
        <v>7</v>
      </c>
      <c r="T313">
        <v>74</v>
      </c>
      <c r="U313">
        <f>(Transactions[[#This Row],[Revenue]]-Transactions[[#This Row],[Expenses]])/Transactions[[#This Row],[Revenue]]</f>
        <v>0.33783783783783783</v>
      </c>
      <c r="V313">
        <f>Transactions[[#This Row],[Quantity]]*Transactions[[#This Row],[Selling price]]</f>
        <v>518</v>
      </c>
      <c r="W313" s="2">
        <v>0.09</v>
      </c>
    </row>
    <row r="314" spans="1:23" x14ac:dyDescent="0.25">
      <c r="A314">
        <v>308</v>
      </c>
      <c r="B314" t="s">
        <v>753</v>
      </c>
      <c r="C314" s="1">
        <v>43452</v>
      </c>
      <c r="D314" s="1">
        <v>43457</v>
      </c>
      <c r="E314" t="s">
        <v>38</v>
      </c>
      <c r="F314" t="s">
        <v>153</v>
      </c>
      <c r="G314" t="s">
        <v>154</v>
      </c>
      <c r="H314" t="s">
        <v>155</v>
      </c>
      <c r="I314" t="s">
        <v>42</v>
      </c>
      <c r="J314" t="s">
        <v>43</v>
      </c>
      <c r="K314" t="s">
        <v>44</v>
      </c>
      <c r="L314" t="s">
        <v>509</v>
      </c>
      <c r="M314" t="s">
        <v>63</v>
      </c>
      <c r="N314" t="s">
        <v>245</v>
      </c>
      <c r="O314" t="s">
        <v>510</v>
      </c>
      <c r="P314">
        <f>Transactions[[#This Row],[Unit cost]]*Transactions[[#This Row],[Quantity]]</f>
        <v>16400</v>
      </c>
      <c r="Q314">
        <v>1025</v>
      </c>
      <c r="R314">
        <f>Transactions[[#This Row],[Selling price]]-Transactions[[#This Row],[Unit cost]]</f>
        <v>422</v>
      </c>
      <c r="S314">
        <v>16</v>
      </c>
      <c r="T314">
        <v>1447</v>
      </c>
      <c r="U314">
        <f>(Transactions[[#This Row],[Revenue]]-Transactions[[#This Row],[Expenses]])/Transactions[[#This Row],[Revenue]]</f>
        <v>0.29163787145818937</v>
      </c>
      <c r="V314">
        <f>Transactions[[#This Row],[Quantity]]*Transactions[[#This Row],[Selling price]]</f>
        <v>23152</v>
      </c>
      <c r="W314" s="2">
        <v>0.05</v>
      </c>
    </row>
    <row r="315" spans="1:23" x14ac:dyDescent="0.25">
      <c r="A315">
        <v>315</v>
      </c>
      <c r="B315" t="s">
        <v>760</v>
      </c>
      <c r="C315" s="1">
        <v>43455</v>
      </c>
      <c r="D315" s="1">
        <v>43457</v>
      </c>
      <c r="E315" t="s">
        <v>50</v>
      </c>
      <c r="F315" t="s">
        <v>272</v>
      </c>
      <c r="G315" t="s">
        <v>273</v>
      </c>
      <c r="H315" t="s">
        <v>155</v>
      </c>
      <c r="I315" t="s">
        <v>274</v>
      </c>
      <c r="J315" t="s">
        <v>43</v>
      </c>
      <c r="K315" t="s">
        <v>44</v>
      </c>
      <c r="L315" t="s">
        <v>129</v>
      </c>
      <c r="M315" t="s">
        <v>46</v>
      </c>
      <c r="N315" t="s">
        <v>47</v>
      </c>
      <c r="O315" t="s">
        <v>130</v>
      </c>
      <c r="P315">
        <f>Transactions[[#This Row],[Unit cost]]*Transactions[[#This Row],[Quantity]]</f>
        <v>1920</v>
      </c>
      <c r="Q315">
        <v>480</v>
      </c>
      <c r="R315">
        <f>Transactions[[#This Row],[Selling price]]-Transactions[[#This Row],[Unit cost]]</f>
        <v>188</v>
      </c>
      <c r="S315">
        <v>4</v>
      </c>
      <c r="T315">
        <v>668</v>
      </c>
      <c r="U315">
        <f>(Transactions[[#This Row],[Revenue]]-Transactions[[#This Row],[Expenses]])/Transactions[[#This Row],[Revenue]]</f>
        <v>0.28143712574850299</v>
      </c>
      <c r="V315">
        <f>Transactions[[#This Row],[Quantity]]*Transactions[[#This Row],[Selling price]]</f>
        <v>2672</v>
      </c>
      <c r="W315" s="2">
        <v>0.19063317254619375</v>
      </c>
    </row>
    <row r="316" spans="1:23" x14ac:dyDescent="0.25">
      <c r="A316">
        <v>316</v>
      </c>
      <c r="B316" t="s">
        <v>761</v>
      </c>
      <c r="C316" s="1">
        <v>43455</v>
      </c>
      <c r="D316" s="1">
        <v>43458</v>
      </c>
      <c r="E316" t="s">
        <v>50</v>
      </c>
      <c r="F316" t="s">
        <v>101</v>
      </c>
      <c r="G316" t="s">
        <v>102</v>
      </c>
      <c r="H316" t="s">
        <v>41</v>
      </c>
      <c r="I316" t="s">
        <v>103</v>
      </c>
      <c r="J316" t="s">
        <v>43</v>
      </c>
      <c r="K316" t="s">
        <v>104</v>
      </c>
      <c r="L316" t="s">
        <v>588</v>
      </c>
      <c r="M316" t="s">
        <v>46</v>
      </c>
      <c r="N316" t="s">
        <v>524</v>
      </c>
      <c r="O316" t="s">
        <v>589</v>
      </c>
      <c r="P316">
        <f>Transactions[[#This Row],[Unit cost]]*Transactions[[#This Row],[Quantity]]</f>
        <v>2470</v>
      </c>
      <c r="Q316">
        <v>247</v>
      </c>
      <c r="R316">
        <f>Transactions[[#This Row],[Selling price]]-Transactions[[#This Row],[Unit cost]]</f>
        <v>105</v>
      </c>
      <c r="S316">
        <v>10</v>
      </c>
      <c r="T316">
        <v>352</v>
      </c>
      <c r="U316">
        <f>(Transactions[[#This Row],[Revenue]]-Transactions[[#This Row],[Expenses]])/Transactions[[#This Row],[Revenue]]</f>
        <v>0.29829545454545453</v>
      </c>
      <c r="V316">
        <f>Transactions[[#This Row],[Quantity]]*Transactions[[#This Row],[Selling price]]</f>
        <v>3520</v>
      </c>
      <c r="W316" s="2">
        <v>0.11811784100136087</v>
      </c>
    </row>
    <row r="317" spans="1:23" x14ac:dyDescent="0.25">
      <c r="A317">
        <v>317</v>
      </c>
      <c r="B317" t="s">
        <v>762</v>
      </c>
      <c r="C317" s="1">
        <v>43459</v>
      </c>
      <c r="D317" s="1">
        <v>43461</v>
      </c>
      <c r="E317" t="s">
        <v>50</v>
      </c>
      <c r="F317" t="s">
        <v>117</v>
      </c>
      <c r="G317" t="s">
        <v>118</v>
      </c>
      <c r="H317" t="s">
        <v>41</v>
      </c>
      <c r="I317" t="s">
        <v>119</v>
      </c>
      <c r="J317" t="s">
        <v>43</v>
      </c>
      <c r="K317" t="s">
        <v>120</v>
      </c>
      <c r="L317" t="s">
        <v>421</v>
      </c>
      <c r="M317" t="s">
        <v>63</v>
      </c>
      <c r="N317" t="s">
        <v>245</v>
      </c>
      <c r="O317" t="s">
        <v>422</v>
      </c>
      <c r="P317">
        <f>Transactions[[#This Row],[Unit cost]]*Transactions[[#This Row],[Quantity]]</f>
        <v>5124</v>
      </c>
      <c r="Q317">
        <v>854</v>
      </c>
      <c r="R317">
        <f>Transactions[[#This Row],[Selling price]]-Transactions[[#This Row],[Unit cost]]</f>
        <v>189</v>
      </c>
      <c r="S317">
        <v>6</v>
      </c>
      <c r="T317">
        <v>1043</v>
      </c>
      <c r="U317">
        <f>(Transactions[[#This Row],[Revenue]]-Transactions[[#This Row],[Expenses]])/Transactions[[#This Row],[Revenue]]</f>
        <v>0.18120805369127516</v>
      </c>
      <c r="V317">
        <f>Transactions[[#This Row],[Quantity]]*Transactions[[#This Row],[Selling price]]</f>
        <v>6258</v>
      </c>
      <c r="W317" s="2">
        <v>6.4293810732623427E-2</v>
      </c>
    </row>
    <row r="318" spans="1:23" x14ac:dyDescent="0.25">
      <c r="A318">
        <v>318</v>
      </c>
      <c r="B318" t="s">
        <v>763</v>
      </c>
      <c r="C318" s="1">
        <v>43459</v>
      </c>
      <c r="D318" s="1">
        <v>43462</v>
      </c>
      <c r="E318" t="s">
        <v>50</v>
      </c>
      <c r="F318" t="s">
        <v>117</v>
      </c>
      <c r="G318" t="s">
        <v>118</v>
      </c>
      <c r="H318" t="s">
        <v>41</v>
      </c>
      <c r="I318" t="s">
        <v>119</v>
      </c>
      <c r="J318" t="s">
        <v>43</v>
      </c>
      <c r="K318" t="s">
        <v>120</v>
      </c>
      <c r="L318" t="s">
        <v>335</v>
      </c>
      <c r="M318" t="s">
        <v>56</v>
      </c>
      <c r="N318" t="s">
        <v>284</v>
      </c>
      <c r="O318" t="s">
        <v>336</v>
      </c>
      <c r="P318">
        <f>Transactions[[#This Row],[Unit cost]]*Transactions[[#This Row],[Quantity]]</f>
        <v>3588</v>
      </c>
      <c r="Q318">
        <v>598</v>
      </c>
      <c r="R318">
        <f>Transactions[[#This Row],[Selling price]]-Transactions[[#This Row],[Unit cost]]</f>
        <v>103</v>
      </c>
      <c r="S318">
        <v>6</v>
      </c>
      <c r="T318">
        <v>701</v>
      </c>
      <c r="U318">
        <f>(Transactions[[#This Row],[Revenue]]-Transactions[[#This Row],[Expenses]])/Transactions[[#This Row],[Revenue]]</f>
        <v>0.14693295292439373</v>
      </c>
      <c r="V318">
        <f>Transactions[[#This Row],[Quantity]]*Transactions[[#This Row],[Selling price]]</f>
        <v>4206</v>
      </c>
      <c r="W318" s="2">
        <v>6.4293810732623427E-2</v>
      </c>
    </row>
    <row r="319" spans="1:23" x14ac:dyDescent="0.25">
      <c r="A319">
        <v>319</v>
      </c>
      <c r="B319" t="s">
        <v>764</v>
      </c>
      <c r="C319" s="1">
        <v>43464</v>
      </c>
      <c r="D319" s="1">
        <v>43466</v>
      </c>
      <c r="E319" t="s">
        <v>50</v>
      </c>
      <c r="F319" t="s">
        <v>162</v>
      </c>
      <c r="G319" t="s">
        <v>163</v>
      </c>
      <c r="H319" t="s">
        <v>155</v>
      </c>
      <c r="I319" t="s">
        <v>164</v>
      </c>
      <c r="J319" t="s">
        <v>43</v>
      </c>
      <c r="K319" t="s">
        <v>141</v>
      </c>
      <c r="L319" t="s">
        <v>306</v>
      </c>
      <c r="M319" t="s">
        <v>56</v>
      </c>
      <c r="N319" t="s">
        <v>284</v>
      </c>
      <c r="O319" t="s">
        <v>307</v>
      </c>
      <c r="P319">
        <f>Transactions[[#This Row],[Unit cost]]*Transactions[[#This Row],[Quantity]]</f>
        <v>1246</v>
      </c>
      <c r="Q319">
        <v>623</v>
      </c>
      <c r="R319">
        <f>Transactions[[#This Row],[Selling price]]-Transactions[[#This Row],[Unit cost]]</f>
        <v>275</v>
      </c>
      <c r="S319">
        <v>2</v>
      </c>
      <c r="T319">
        <v>898</v>
      </c>
      <c r="U319">
        <f>(Transactions[[#This Row],[Revenue]]-Transactions[[#This Row],[Expenses]])/Transactions[[#This Row],[Revenue]]</f>
        <v>0.30623608017817372</v>
      </c>
      <c r="V319">
        <f>Transactions[[#This Row],[Quantity]]*Transactions[[#This Row],[Selling price]]</f>
        <v>1796</v>
      </c>
      <c r="W319" s="2">
        <v>0.13193514251531507</v>
      </c>
    </row>
    <row r="320" spans="1:23" x14ac:dyDescent="0.25">
      <c r="A320">
        <v>323</v>
      </c>
      <c r="B320" t="s">
        <v>768</v>
      </c>
      <c r="C320" s="1">
        <v>43467</v>
      </c>
      <c r="D320" s="1">
        <v>43468</v>
      </c>
      <c r="E320" t="s">
        <v>124</v>
      </c>
      <c r="F320" t="s">
        <v>162</v>
      </c>
      <c r="G320" t="s">
        <v>163</v>
      </c>
      <c r="H320" t="s">
        <v>155</v>
      </c>
      <c r="I320" t="s">
        <v>164</v>
      </c>
      <c r="J320" t="s">
        <v>43</v>
      </c>
      <c r="K320" t="s">
        <v>141</v>
      </c>
      <c r="L320" t="s">
        <v>421</v>
      </c>
      <c r="M320" t="s">
        <v>63</v>
      </c>
      <c r="N320" t="s">
        <v>245</v>
      </c>
      <c r="O320" t="s">
        <v>422</v>
      </c>
      <c r="P320">
        <f>Transactions[[#This Row],[Unit cost]]*Transactions[[#This Row],[Quantity]]</f>
        <v>8176</v>
      </c>
      <c r="Q320">
        <v>1168</v>
      </c>
      <c r="R320">
        <f>Transactions[[#This Row],[Selling price]]-Transactions[[#This Row],[Unit cost]]</f>
        <v>469</v>
      </c>
      <c r="S320">
        <v>7</v>
      </c>
      <c r="T320">
        <v>1637</v>
      </c>
      <c r="U320">
        <f>(Transactions[[#This Row],[Revenue]]-Transactions[[#This Row],[Expenses]])/Transactions[[#This Row],[Revenue]]</f>
        <v>0.28649969456322544</v>
      </c>
      <c r="V320">
        <f>Transactions[[#This Row],[Quantity]]*Transactions[[#This Row],[Selling price]]</f>
        <v>11459</v>
      </c>
      <c r="W320" s="2">
        <v>9.7295872973918812E-2</v>
      </c>
    </row>
    <row r="321" spans="1:23" x14ac:dyDescent="0.25">
      <c r="A321">
        <v>321</v>
      </c>
      <c r="B321" t="s">
        <v>766</v>
      </c>
      <c r="C321" s="1">
        <v>43465</v>
      </c>
      <c r="D321" s="1">
        <v>43468</v>
      </c>
      <c r="E321" t="s">
        <v>50</v>
      </c>
      <c r="F321" t="s">
        <v>117</v>
      </c>
      <c r="G321" t="s">
        <v>118</v>
      </c>
      <c r="H321" t="s">
        <v>41</v>
      </c>
      <c r="I321" t="s">
        <v>119</v>
      </c>
      <c r="J321" t="s">
        <v>43</v>
      </c>
      <c r="K321" t="s">
        <v>120</v>
      </c>
      <c r="L321" t="s">
        <v>312</v>
      </c>
      <c r="M321" t="s">
        <v>56</v>
      </c>
      <c r="N321" t="s">
        <v>284</v>
      </c>
      <c r="O321" t="s">
        <v>313</v>
      </c>
      <c r="P321">
        <f>Transactions[[#This Row],[Unit cost]]*Transactions[[#This Row],[Quantity]]</f>
        <v>7973</v>
      </c>
      <c r="Q321">
        <v>469</v>
      </c>
      <c r="R321">
        <f>Transactions[[#This Row],[Selling price]]-Transactions[[#This Row],[Unit cost]]</f>
        <v>95</v>
      </c>
      <c r="S321">
        <v>17</v>
      </c>
      <c r="T321">
        <v>564</v>
      </c>
      <c r="U321">
        <f>(Transactions[[#This Row],[Revenue]]-Transactions[[#This Row],[Expenses]])/Transactions[[#This Row],[Revenue]]</f>
        <v>0.16843971631205673</v>
      </c>
      <c r="V321">
        <f>Transactions[[#This Row],[Quantity]]*Transactions[[#This Row],[Selling price]]</f>
        <v>9588</v>
      </c>
      <c r="W321" s="2">
        <v>7.0422017455292231E-3</v>
      </c>
    </row>
    <row r="322" spans="1:23" x14ac:dyDescent="0.25">
      <c r="A322">
        <v>322</v>
      </c>
      <c r="B322" t="s">
        <v>767</v>
      </c>
      <c r="C322" s="1">
        <v>43467</v>
      </c>
      <c r="D322" s="1">
        <v>43469</v>
      </c>
      <c r="E322" t="s">
        <v>50</v>
      </c>
      <c r="F322" t="s">
        <v>162</v>
      </c>
      <c r="G322" t="s">
        <v>163</v>
      </c>
      <c r="H322" t="s">
        <v>155</v>
      </c>
      <c r="I322" t="s">
        <v>164</v>
      </c>
      <c r="J322" t="s">
        <v>43</v>
      </c>
      <c r="K322" t="s">
        <v>141</v>
      </c>
      <c r="L322" t="s">
        <v>371</v>
      </c>
      <c r="M322" t="s">
        <v>56</v>
      </c>
      <c r="N322" t="s">
        <v>284</v>
      </c>
      <c r="O322" t="s">
        <v>372</v>
      </c>
      <c r="P322">
        <f>Transactions[[#This Row],[Unit cost]]*Transactions[[#This Row],[Quantity]]</f>
        <v>8372</v>
      </c>
      <c r="Q322">
        <v>598</v>
      </c>
      <c r="R322">
        <f>Transactions[[#This Row],[Selling price]]-Transactions[[#This Row],[Unit cost]]</f>
        <v>258</v>
      </c>
      <c r="S322">
        <v>14</v>
      </c>
      <c r="T322">
        <v>856</v>
      </c>
      <c r="U322">
        <f>(Transactions[[#This Row],[Revenue]]-Transactions[[#This Row],[Expenses]])/Transactions[[#This Row],[Revenue]]</f>
        <v>0.30140186915887851</v>
      </c>
      <c r="V322">
        <f>Transactions[[#This Row],[Quantity]]*Transactions[[#This Row],[Selling price]]</f>
        <v>11984</v>
      </c>
      <c r="W322" s="2">
        <v>6.6921759665500916E-2</v>
      </c>
    </row>
    <row r="323" spans="1:23" x14ac:dyDescent="0.25">
      <c r="A323">
        <v>324</v>
      </c>
      <c r="B323" t="s">
        <v>769</v>
      </c>
      <c r="C323" s="1">
        <v>43467</v>
      </c>
      <c r="D323" s="1">
        <v>43469</v>
      </c>
      <c r="E323" t="s">
        <v>50</v>
      </c>
      <c r="F323" t="s">
        <v>60</v>
      </c>
      <c r="G323" t="s">
        <v>61</v>
      </c>
      <c r="H323" t="s">
        <v>41</v>
      </c>
      <c r="I323" t="s">
        <v>42</v>
      </c>
      <c r="J323" t="s">
        <v>43</v>
      </c>
      <c r="K323" t="s">
        <v>44</v>
      </c>
      <c r="L323" t="s">
        <v>55</v>
      </c>
      <c r="M323" t="s">
        <v>56</v>
      </c>
      <c r="N323" t="s">
        <v>57</v>
      </c>
      <c r="O323" t="s">
        <v>58</v>
      </c>
      <c r="P323">
        <f>Transactions[[#This Row],[Unit cost]]*Transactions[[#This Row],[Quantity]]</f>
        <v>20454</v>
      </c>
      <c r="Q323">
        <v>3409</v>
      </c>
      <c r="R323">
        <f>Transactions[[#This Row],[Selling price]]-Transactions[[#This Row],[Unit cost]]</f>
        <v>1228</v>
      </c>
      <c r="S323">
        <v>6</v>
      </c>
      <c r="T323">
        <v>4637</v>
      </c>
      <c r="U323">
        <f>(Transactions[[#This Row],[Revenue]]-Transactions[[#This Row],[Expenses]])/Transactions[[#This Row],[Revenue]]</f>
        <v>0.26482639637696787</v>
      </c>
      <c r="V323">
        <f>Transactions[[#This Row],[Quantity]]*Transactions[[#This Row],[Selling price]]</f>
        <v>27822</v>
      </c>
      <c r="W323" s="2">
        <v>1.9073375320664217E-2</v>
      </c>
    </row>
    <row r="324" spans="1:23" x14ac:dyDescent="0.25">
      <c r="A324">
        <v>325</v>
      </c>
      <c r="B324" t="s">
        <v>770</v>
      </c>
      <c r="C324" s="1">
        <v>43467</v>
      </c>
      <c r="D324" s="1">
        <v>43472</v>
      </c>
      <c r="E324" t="s">
        <v>38</v>
      </c>
      <c r="F324" t="s">
        <v>230</v>
      </c>
      <c r="G324" t="s">
        <v>231</v>
      </c>
      <c r="H324" t="s">
        <v>155</v>
      </c>
      <c r="I324" t="s">
        <v>232</v>
      </c>
      <c r="J324" t="s">
        <v>43</v>
      </c>
      <c r="K324" t="s">
        <v>128</v>
      </c>
      <c r="L324" t="s">
        <v>223</v>
      </c>
      <c r="M324" t="s">
        <v>56</v>
      </c>
      <c r="N324" t="s">
        <v>215</v>
      </c>
      <c r="O324" t="s">
        <v>224</v>
      </c>
      <c r="P324">
        <f>Transactions[[#This Row],[Unit cost]]*Transactions[[#This Row],[Quantity]]</f>
        <v>10880</v>
      </c>
      <c r="Q324">
        <v>1360</v>
      </c>
      <c r="R324">
        <f>Transactions[[#This Row],[Selling price]]-Transactions[[#This Row],[Unit cost]]</f>
        <v>450</v>
      </c>
      <c r="S324">
        <v>8</v>
      </c>
      <c r="T324">
        <v>1810</v>
      </c>
      <c r="U324">
        <f>(Transactions[[#This Row],[Revenue]]-Transactions[[#This Row],[Expenses]])/Transactions[[#This Row],[Revenue]]</f>
        <v>0.24861878453038674</v>
      </c>
      <c r="V324">
        <f>Transactions[[#This Row],[Quantity]]*Transactions[[#This Row],[Selling price]]</f>
        <v>14480</v>
      </c>
      <c r="W324" s="2">
        <v>2.7835083959172491E-2</v>
      </c>
    </row>
    <row r="325" spans="1:23" x14ac:dyDescent="0.25">
      <c r="A325">
        <v>320</v>
      </c>
      <c r="B325" t="s">
        <v>765</v>
      </c>
      <c r="C325" s="1">
        <v>43465</v>
      </c>
      <c r="D325" s="1">
        <v>43472</v>
      </c>
      <c r="E325" t="s">
        <v>38</v>
      </c>
      <c r="F325" t="s">
        <v>272</v>
      </c>
      <c r="G325" t="s">
        <v>273</v>
      </c>
      <c r="H325" t="s">
        <v>155</v>
      </c>
      <c r="I325" t="s">
        <v>274</v>
      </c>
      <c r="J325" t="s">
        <v>43</v>
      </c>
      <c r="K325" t="s">
        <v>44</v>
      </c>
      <c r="L325" t="s">
        <v>251</v>
      </c>
      <c r="M325" t="s">
        <v>46</v>
      </c>
      <c r="N325" t="s">
        <v>227</v>
      </c>
      <c r="O325" t="s">
        <v>252</v>
      </c>
      <c r="P325">
        <f>Transactions[[#This Row],[Unit cost]]*Transactions[[#This Row],[Quantity]]</f>
        <v>4396</v>
      </c>
      <c r="Q325">
        <v>314</v>
      </c>
      <c r="R325">
        <f>Transactions[[#This Row],[Selling price]]-Transactions[[#This Row],[Unit cost]]</f>
        <v>51</v>
      </c>
      <c r="S325">
        <v>14</v>
      </c>
      <c r="T325">
        <v>365</v>
      </c>
      <c r="U325">
        <f>(Transactions[[#This Row],[Revenue]]-Transactions[[#This Row],[Expenses]])/Transactions[[#This Row],[Revenue]]</f>
        <v>0.13972602739726028</v>
      </c>
      <c r="V325">
        <f>Transactions[[#This Row],[Quantity]]*Transactions[[#This Row],[Selling price]]</f>
        <v>5110</v>
      </c>
      <c r="W325" s="2">
        <v>0</v>
      </c>
    </row>
    <row r="326" spans="1:23" x14ac:dyDescent="0.25">
      <c r="A326">
        <v>328</v>
      </c>
      <c r="B326" t="s">
        <v>773</v>
      </c>
      <c r="C326" s="1">
        <v>43473</v>
      </c>
      <c r="D326" s="1">
        <v>43474</v>
      </c>
      <c r="E326" t="s">
        <v>124</v>
      </c>
      <c r="F326" t="s">
        <v>272</v>
      </c>
      <c r="G326" t="s">
        <v>273</v>
      </c>
      <c r="H326" t="s">
        <v>155</v>
      </c>
      <c r="I326" t="s">
        <v>274</v>
      </c>
      <c r="J326" t="s">
        <v>43</v>
      </c>
      <c r="K326" t="s">
        <v>44</v>
      </c>
      <c r="L326" t="s">
        <v>129</v>
      </c>
      <c r="M326" t="s">
        <v>46</v>
      </c>
      <c r="N326" t="s">
        <v>47</v>
      </c>
      <c r="O326" t="s">
        <v>130</v>
      </c>
      <c r="P326">
        <f>Transactions[[#This Row],[Unit cost]]*Transactions[[#This Row],[Quantity]]</f>
        <v>12800</v>
      </c>
      <c r="Q326">
        <v>1280</v>
      </c>
      <c r="R326">
        <f>Transactions[[#This Row],[Selling price]]-Transactions[[#This Row],[Unit cost]]</f>
        <v>475</v>
      </c>
      <c r="S326">
        <v>10</v>
      </c>
      <c r="T326">
        <v>1755</v>
      </c>
      <c r="U326">
        <f>(Transactions[[#This Row],[Revenue]]-Transactions[[#This Row],[Expenses]])/Transactions[[#This Row],[Revenue]]</f>
        <v>0.27065527065527067</v>
      </c>
      <c r="V326">
        <f>Transactions[[#This Row],[Quantity]]*Transactions[[#This Row],[Selling price]]</f>
        <v>17550</v>
      </c>
      <c r="W326" s="2">
        <v>2.7122380670805739E-2</v>
      </c>
    </row>
    <row r="327" spans="1:23" x14ac:dyDescent="0.25">
      <c r="A327">
        <v>327</v>
      </c>
      <c r="B327" t="s">
        <v>772</v>
      </c>
      <c r="C327" s="1">
        <v>43472</v>
      </c>
      <c r="D327" s="1">
        <v>43477</v>
      </c>
      <c r="E327" t="s">
        <v>38</v>
      </c>
      <c r="F327" t="s">
        <v>95</v>
      </c>
      <c r="G327" t="s">
        <v>96</v>
      </c>
      <c r="H327" t="s">
        <v>41</v>
      </c>
      <c r="I327" t="s">
        <v>97</v>
      </c>
      <c r="J327" t="s">
        <v>43</v>
      </c>
      <c r="K327" t="s">
        <v>44</v>
      </c>
      <c r="L327" t="s">
        <v>121</v>
      </c>
      <c r="M327" t="s">
        <v>56</v>
      </c>
      <c r="N327" t="s">
        <v>57</v>
      </c>
      <c r="O327" t="s">
        <v>122</v>
      </c>
      <c r="P327">
        <f>Transactions[[#This Row],[Unit cost]]*Transactions[[#This Row],[Quantity]]</f>
        <v>11736</v>
      </c>
      <c r="Q327">
        <v>1956</v>
      </c>
      <c r="R327">
        <f>Transactions[[#This Row],[Selling price]]-Transactions[[#This Row],[Unit cost]]</f>
        <v>960</v>
      </c>
      <c r="S327">
        <v>6</v>
      </c>
      <c r="T327">
        <v>2916</v>
      </c>
      <c r="U327">
        <f>(Transactions[[#This Row],[Revenue]]-Transactions[[#This Row],[Expenses]])/Transactions[[#This Row],[Revenue]]</f>
        <v>0.32921810699588477</v>
      </c>
      <c r="V327">
        <f>Transactions[[#This Row],[Quantity]]*Transactions[[#This Row],[Selling price]]</f>
        <v>17496</v>
      </c>
      <c r="W327" s="2">
        <v>0.18933471145402</v>
      </c>
    </row>
    <row r="328" spans="1:23" x14ac:dyDescent="0.25">
      <c r="A328">
        <v>331</v>
      </c>
      <c r="B328" t="s">
        <v>776</v>
      </c>
      <c r="C328" s="1">
        <v>43477</v>
      </c>
      <c r="D328" s="1">
        <v>43477</v>
      </c>
      <c r="E328" t="s">
        <v>81</v>
      </c>
      <c r="F328" t="s">
        <v>153</v>
      </c>
      <c r="G328" t="s">
        <v>154</v>
      </c>
      <c r="H328" t="s">
        <v>155</v>
      </c>
      <c r="I328" t="s">
        <v>42</v>
      </c>
      <c r="J328" t="s">
        <v>43</v>
      </c>
      <c r="K328" t="s">
        <v>44</v>
      </c>
      <c r="L328" t="s">
        <v>364</v>
      </c>
      <c r="M328" t="s">
        <v>56</v>
      </c>
      <c r="N328" t="s">
        <v>284</v>
      </c>
      <c r="O328" t="s">
        <v>365</v>
      </c>
      <c r="P328">
        <f>Transactions[[#This Row],[Unit cost]]*Transactions[[#This Row],[Quantity]]</f>
        <v>2810</v>
      </c>
      <c r="Q328">
        <v>281</v>
      </c>
      <c r="R328">
        <f>Transactions[[#This Row],[Selling price]]-Transactions[[#This Row],[Unit cost]]</f>
        <v>52</v>
      </c>
      <c r="S328">
        <v>10</v>
      </c>
      <c r="T328">
        <v>333</v>
      </c>
      <c r="U328">
        <f>(Transactions[[#This Row],[Revenue]]-Transactions[[#This Row],[Expenses]])/Transactions[[#This Row],[Revenue]]</f>
        <v>0.15615615615615616</v>
      </c>
      <c r="V328">
        <f>Transactions[[#This Row],[Quantity]]*Transactions[[#This Row],[Selling price]]</f>
        <v>3330</v>
      </c>
      <c r="W328" s="2">
        <v>0.02</v>
      </c>
    </row>
    <row r="329" spans="1:23" x14ac:dyDescent="0.25">
      <c r="A329">
        <v>326</v>
      </c>
      <c r="B329" t="s">
        <v>771</v>
      </c>
      <c r="C329" s="1">
        <v>43471</v>
      </c>
      <c r="D329" s="1">
        <v>43478</v>
      </c>
      <c r="E329" t="s">
        <v>38</v>
      </c>
      <c r="F329" t="s">
        <v>162</v>
      </c>
      <c r="G329" t="s">
        <v>163</v>
      </c>
      <c r="H329" t="s">
        <v>155</v>
      </c>
      <c r="I329" t="s">
        <v>164</v>
      </c>
      <c r="J329" t="s">
        <v>43</v>
      </c>
      <c r="K329" t="s">
        <v>141</v>
      </c>
      <c r="L329" t="s">
        <v>364</v>
      </c>
      <c r="M329" t="s">
        <v>56</v>
      </c>
      <c r="N329" t="s">
        <v>284</v>
      </c>
      <c r="O329" t="s">
        <v>365</v>
      </c>
      <c r="P329">
        <f>Transactions[[#This Row],[Unit cost]]*Transactions[[#This Row],[Quantity]]</f>
        <v>2810</v>
      </c>
      <c r="Q329">
        <v>281</v>
      </c>
      <c r="R329">
        <f>Transactions[[#This Row],[Selling price]]-Transactions[[#This Row],[Unit cost]]</f>
        <v>52</v>
      </c>
      <c r="S329">
        <v>10</v>
      </c>
      <c r="T329">
        <v>333</v>
      </c>
      <c r="U329">
        <f>(Transactions[[#This Row],[Revenue]]-Transactions[[#This Row],[Expenses]])/Transactions[[#This Row],[Revenue]]</f>
        <v>0.15615615615615616</v>
      </c>
      <c r="V329">
        <f>Transactions[[#This Row],[Quantity]]*Transactions[[#This Row],[Selling price]]</f>
        <v>3330</v>
      </c>
      <c r="W329" s="2">
        <v>0.02</v>
      </c>
    </row>
    <row r="330" spans="1:23" x14ac:dyDescent="0.25">
      <c r="A330">
        <v>330</v>
      </c>
      <c r="B330" t="s">
        <v>775</v>
      </c>
      <c r="C330" s="1">
        <v>43477</v>
      </c>
      <c r="D330" s="1">
        <v>43479</v>
      </c>
      <c r="E330" t="s">
        <v>50</v>
      </c>
      <c r="F330" t="s">
        <v>111</v>
      </c>
      <c r="G330" t="s">
        <v>112</v>
      </c>
      <c r="H330" t="s">
        <v>41</v>
      </c>
      <c r="I330" t="s">
        <v>113</v>
      </c>
      <c r="J330" t="s">
        <v>43</v>
      </c>
      <c r="K330" t="s">
        <v>71</v>
      </c>
      <c r="L330" t="s">
        <v>173</v>
      </c>
      <c r="M330" t="s">
        <v>46</v>
      </c>
      <c r="N330" t="s">
        <v>47</v>
      </c>
      <c r="O330" t="s">
        <v>174</v>
      </c>
      <c r="P330">
        <f>Transactions[[#This Row],[Unit cost]]*Transactions[[#This Row],[Quantity]]</f>
        <v>1710</v>
      </c>
      <c r="Q330">
        <v>342</v>
      </c>
      <c r="R330">
        <f>Transactions[[#This Row],[Selling price]]-Transactions[[#This Row],[Unit cost]]</f>
        <v>152</v>
      </c>
      <c r="S330">
        <v>5</v>
      </c>
      <c r="T330">
        <v>494</v>
      </c>
      <c r="U330">
        <f>(Transactions[[#This Row],[Revenue]]-Transactions[[#This Row],[Expenses]])/Transactions[[#This Row],[Revenue]]</f>
        <v>0.30769230769230771</v>
      </c>
      <c r="V330">
        <f>Transactions[[#This Row],[Quantity]]*Transactions[[#This Row],[Selling price]]</f>
        <v>2470</v>
      </c>
      <c r="W330" s="2">
        <v>5.4410304364548828E-2</v>
      </c>
    </row>
    <row r="331" spans="1:23" x14ac:dyDescent="0.25">
      <c r="A331">
        <v>334</v>
      </c>
      <c r="B331" t="s">
        <v>779</v>
      </c>
      <c r="C331" s="1">
        <v>43478</v>
      </c>
      <c r="D331" s="1">
        <v>43479</v>
      </c>
      <c r="E331" t="s">
        <v>81</v>
      </c>
      <c r="F331" t="s">
        <v>189</v>
      </c>
      <c r="G331" t="s">
        <v>190</v>
      </c>
      <c r="H331" t="s">
        <v>155</v>
      </c>
      <c r="I331" t="s">
        <v>191</v>
      </c>
      <c r="J331" t="s">
        <v>43</v>
      </c>
      <c r="K331" t="s">
        <v>128</v>
      </c>
      <c r="L331" t="s">
        <v>406</v>
      </c>
      <c r="M331" t="s">
        <v>46</v>
      </c>
      <c r="N331" t="s">
        <v>378</v>
      </c>
      <c r="O331" t="s">
        <v>407</v>
      </c>
      <c r="P331">
        <f>Transactions[[#This Row],[Unit cost]]*Transactions[[#This Row],[Quantity]]</f>
        <v>1368</v>
      </c>
      <c r="Q331">
        <v>228</v>
      </c>
      <c r="R331">
        <f>Transactions[[#This Row],[Selling price]]-Transactions[[#This Row],[Unit cost]]</f>
        <v>71</v>
      </c>
      <c r="S331">
        <v>6</v>
      </c>
      <c r="T331">
        <v>299</v>
      </c>
      <c r="U331">
        <f>(Transactions[[#This Row],[Revenue]]-Transactions[[#This Row],[Expenses]])/Transactions[[#This Row],[Revenue]]</f>
        <v>0.23745819397993312</v>
      </c>
      <c r="V331">
        <f>Transactions[[#This Row],[Quantity]]*Transactions[[#This Row],[Selling price]]</f>
        <v>1794</v>
      </c>
      <c r="W331" s="2">
        <v>5.2728114844557396E-2</v>
      </c>
    </row>
    <row r="332" spans="1:23" x14ac:dyDescent="0.25">
      <c r="A332">
        <v>335</v>
      </c>
      <c r="B332" t="s">
        <v>780</v>
      </c>
      <c r="C332" s="1">
        <v>43478</v>
      </c>
      <c r="D332" s="1">
        <v>43479</v>
      </c>
      <c r="E332" t="s">
        <v>124</v>
      </c>
      <c r="F332" t="s">
        <v>88</v>
      </c>
      <c r="G332" t="s">
        <v>89</v>
      </c>
      <c r="H332" t="s">
        <v>69</v>
      </c>
      <c r="I332" t="s">
        <v>90</v>
      </c>
      <c r="J332" t="s">
        <v>43</v>
      </c>
      <c r="K332" t="s">
        <v>91</v>
      </c>
      <c r="L332" t="s">
        <v>195</v>
      </c>
      <c r="M332" t="s">
        <v>46</v>
      </c>
      <c r="N332" t="s">
        <v>47</v>
      </c>
      <c r="O332" t="s">
        <v>196</v>
      </c>
      <c r="P332">
        <f>Transactions[[#This Row],[Unit cost]]*Transactions[[#This Row],[Quantity]]</f>
        <v>4456</v>
      </c>
      <c r="Q332">
        <v>557</v>
      </c>
      <c r="R332">
        <f>Transactions[[#This Row],[Selling price]]-Transactions[[#This Row],[Unit cost]]</f>
        <v>184</v>
      </c>
      <c r="S332">
        <v>8</v>
      </c>
      <c r="T332">
        <v>741</v>
      </c>
      <c r="U332">
        <f>(Transactions[[#This Row],[Revenue]]-Transactions[[#This Row],[Expenses]])/Transactions[[#This Row],[Revenue]]</f>
        <v>0.24831309041835359</v>
      </c>
      <c r="V332">
        <f>Transactions[[#This Row],[Quantity]]*Transactions[[#This Row],[Selling price]]</f>
        <v>5928</v>
      </c>
      <c r="W332" s="2">
        <v>5.4413635655383714E-2</v>
      </c>
    </row>
    <row r="333" spans="1:23" x14ac:dyDescent="0.25">
      <c r="A333">
        <v>329</v>
      </c>
      <c r="B333" t="s">
        <v>774</v>
      </c>
      <c r="C333" s="1">
        <v>43474</v>
      </c>
      <c r="D333" s="1">
        <v>43480</v>
      </c>
      <c r="E333" t="s">
        <v>38</v>
      </c>
      <c r="F333" t="s">
        <v>218</v>
      </c>
      <c r="G333" t="s">
        <v>219</v>
      </c>
      <c r="H333" t="s">
        <v>155</v>
      </c>
      <c r="I333" t="s">
        <v>42</v>
      </c>
      <c r="J333" t="s">
        <v>43</v>
      </c>
      <c r="K333" t="s">
        <v>44</v>
      </c>
      <c r="L333" t="s">
        <v>455</v>
      </c>
      <c r="M333" t="s">
        <v>63</v>
      </c>
      <c r="N333" t="s">
        <v>245</v>
      </c>
      <c r="O333" t="s">
        <v>456</v>
      </c>
      <c r="P333">
        <f>Transactions[[#This Row],[Unit cost]]*Transactions[[#This Row],[Quantity]]</f>
        <v>4230</v>
      </c>
      <c r="Q333">
        <v>705</v>
      </c>
      <c r="R333">
        <f>Transactions[[#This Row],[Selling price]]-Transactions[[#This Row],[Unit cost]]</f>
        <v>177</v>
      </c>
      <c r="S333">
        <v>6</v>
      </c>
      <c r="T333">
        <v>882</v>
      </c>
      <c r="U333">
        <f>(Transactions[[#This Row],[Revenue]]-Transactions[[#This Row],[Expenses]])/Transactions[[#This Row],[Revenue]]</f>
        <v>0.20068027210884354</v>
      </c>
      <c r="V333">
        <f>Transactions[[#This Row],[Quantity]]*Transactions[[#This Row],[Selling price]]</f>
        <v>5292</v>
      </c>
      <c r="W333" s="2">
        <v>0.1</v>
      </c>
    </row>
    <row r="334" spans="1:23" x14ac:dyDescent="0.25">
      <c r="A334">
        <v>336</v>
      </c>
      <c r="B334" t="s">
        <v>781</v>
      </c>
      <c r="C334" s="1">
        <v>43480</v>
      </c>
      <c r="D334" s="1">
        <v>43482</v>
      </c>
      <c r="E334" t="s">
        <v>50</v>
      </c>
      <c r="F334" t="s">
        <v>82</v>
      </c>
      <c r="G334" t="s">
        <v>83</v>
      </c>
      <c r="H334" t="s">
        <v>41</v>
      </c>
      <c r="I334" t="s">
        <v>84</v>
      </c>
      <c r="J334" t="s">
        <v>43</v>
      </c>
      <c r="K334" t="s">
        <v>71</v>
      </c>
      <c r="L334" t="s">
        <v>208</v>
      </c>
      <c r="M334" t="s">
        <v>63</v>
      </c>
      <c r="N334" t="s">
        <v>64</v>
      </c>
      <c r="O334" t="s">
        <v>209</v>
      </c>
      <c r="P334">
        <f>Transactions[[#This Row],[Unit cost]]*Transactions[[#This Row],[Quantity]]</f>
        <v>2040</v>
      </c>
      <c r="Q334">
        <v>510</v>
      </c>
      <c r="R334">
        <f>Transactions[[#This Row],[Selling price]]-Transactions[[#This Row],[Unit cost]]</f>
        <v>72</v>
      </c>
      <c r="S334">
        <v>4</v>
      </c>
      <c r="T334">
        <v>582</v>
      </c>
      <c r="U334">
        <f>(Transactions[[#This Row],[Revenue]]-Transactions[[#This Row],[Expenses]])/Transactions[[#This Row],[Revenue]]</f>
        <v>0.12371134020618557</v>
      </c>
      <c r="V334">
        <f>Transactions[[#This Row],[Quantity]]*Transactions[[#This Row],[Selling price]]</f>
        <v>2328</v>
      </c>
      <c r="W334" s="2">
        <v>0.03</v>
      </c>
    </row>
    <row r="335" spans="1:23" x14ac:dyDescent="0.25">
      <c r="A335">
        <v>333</v>
      </c>
      <c r="B335" t="s">
        <v>778</v>
      </c>
      <c r="C335" s="1">
        <v>43478</v>
      </c>
      <c r="D335" s="1">
        <v>43483</v>
      </c>
      <c r="E335" t="s">
        <v>38</v>
      </c>
      <c r="F335" t="s">
        <v>117</v>
      </c>
      <c r="G335" t="s">
        <v>118</v>
      </c>
      <c r="H335" t="s">
        <v>41</v>
      </c>
      <c r="I335" t="s">
        <v>119</v>
      </c>
      <c r="J335" t="s">
        <v>43</v>
      </c>
      <c r="K335" t="s">
        <v>120</v>
      </c>
      <c r="L335" t="s">
        <v>390</v>
      </c>
      <c r="M335" t="s">
        <v>46</v>
      </c>
      <c r="N335" t="s">
        <v>378</v>
      </c>
      <c r="O335" t="s">
        <v>391</v>
      </c>
      <c r="P335">
        <f>Transactions[[#This Row],[Unit cost]]*Transactions[[#This Row],[Quantity]]</f>
        <v>2247</v>
      </c>
      <c r="Q335">
        <v>321</v>
      </c>
      <c r="R335">
        <f>Transactions[[#This Row],[Selling price]]-Transactions[[#This Row],[Unit cost]]</f>
        <v>145</v>
      </c>
      <c r="S335">
        <v>7</v>
      </c>
      <c r="T335">
        <v>466</v>
      </c>
      <c r="U335">
        <f>(Transactions[[#This Row],[Revenue]]-Transactions[[#This Row],[Expenses]])/Transactions[[#This Row],[Revenue]]</f>
        <v>0.31115879828326182</v>
      </c>
      <c r="V335">
        <f>Transactions[[#This Row],[Quantity]]*Transactions[[#This Row],[Selling price]]</f>
        <v>3262</v>
      </c>
      <c r="W335" s="2">
        <v>0.13819469552503</v>
      </c>
    </row>
    <row r="336" spans="1:23" x14ac:dyDescent="0.25">
      <c r="A336">
        <v>332</v>
      </c>
      <c r="B336" t="s">
        <v>777</v>
      </c>
      <c r="C336" s="1">
        <v>43478</v>
      </c>
      <c r="D336" s="1">
        <v>43484</v>
      </c>
      <c r="E336" t="s">
        <v>38</v>
      </c>
      <c r="F336" t="s">
        <v>272</v>
      </c>
      <c r="G336" t="s">
        <v>273</v>
      </c>
      <c r="H336" t="s">
        <v>155</v>
      </c>
      <c r="I336" t="s">
        <v>274</v>
      </c>
      <c r="J336" t="s">
        <v>43</v>
      </c>
      <c r="K336" t="s">
        <v>44</v>
      </c>
      <c r="L336" t="s">
        <v>275</v>
      </c>
      <c r="M336" t="s">
        <v>56</v>
      </c>
      <c r="N336" t="s">
        <v>215</v>
      </c>
      <c r="O336" t="s">
        <v>276</v>
      </c>
      <c r="P336">
        <f>Transactions[[#This Row],[Unit cost]]*Transactions[[#This Row],[Quantity]]</f>
        <v>9032</v>
      </c>
      <c r="Q336">
        <v>1129</v>
      </c>
      <c r="R336">
        <f>Transactions[[#This Row],[Selling price]]-Transactions[[#This Row],[Unit cost]]</f>
        <v>519</v>
      </c>
      <c r="S336">
        <v>8</v>
      </c>
      <c r="T336">
        <v>1648</v>
      </c>
      <c r="U336">
        <f>(Transactions[[#This Row],[Revenue]]-Transactions[[#This Row],[Expenses]])/Transactions[[#This Row],[Revenue]]</f>
        <v>0.31492718446601942</v>
      </c>
      <c r="V336">
        <f>Transactions[[#This Row],[Quantity]]*Transactions[[#This Row],[Selling price]]</f>
        <v>13184</v>
      </c>
      <c r="W336" s="2">
        <v>2.2061992680268198E-3</v>
      </c>
    </row>
    <row r="337" spans="1:23" x14ac:dyDescent="0.25">
      <c r="A337">
        <v>338</v>
      </c>
      <c r="B337" t="s">
        <v>783</v>
      </c>
      <c r="C337" s="1">
        <v>43485</v>
      </c>
      <c r="D337" s="1">
        <v>43486</v>
      </c>
      <c r="E337" t="s">
        <v>124</v>
      </c>
      <c r="F337" t="s">
        <v>88</v>
      </c>
      <c r="G337" t="s">
        <v>89</v>
      </c>
      <c r="H337" t="s">
        <v>69</v>
      </c>
      <c r="I337" t="s">
        <v>90</v>
      </c>
      <c r="J337" t="s">
        <v>43</v>
      </c>
      <c r="K337" t="s">
        <v>91</v>
      </c>
      <c r="L337" t="s">
        <v>176</v>
      </c>
      <c r="M337" t="s">
        <v>63</v>
      </c>
      <c r="N337" t="s">
        <v>64</v>
      </c>
      <c r="O337" t="s">
        <v>177</v>
      </c>
      <c r="P337">
        <f>Transactions[[#This Row],[Unit cost]]*Transactions[[#This Row],[Quantity]]</f>
        <v>4378</v>
      </c>
      <c r="Q337">
        <v>398</v>
      </c>
      <c r="R337">
        <f>Transactions[[#This Row],[Selling price]]-Transactions[[#This Row],[Unit cost]]</f>
        <v>169</v>
      </c>
      <c r="S337">
        <v>11</v>
      </c>
      <c r="T337">
        <v>567</v>
      </c>
      <c r="U337">
        <f>(Transactions[[#This Row],[Revenue]]-Transactions[[#This Row],[Expenses]])/Transactions[[#This Row],[Revenue]]</f>
        <v>0.29805996472663138</v>
      </c>
      <c r="V337">
        <f>Transactions[[#This Row],[Quantity]]*Transactions[[#This Row],[Selling price]]</f>
        <v>6237</v>
      </c>
      <c r="W337" s="2">
        <v>0.13045144160760039</v>
      </c>
    </row>
    <row r="338" spans="1:23" x14ac:dyDescent="0.25">
      <c r="A338">
        <v>337</v>
      </c>
      <c r="B338" t="s">
        <v>782</v>
      </c>
      <c r="C338" s="1">
        <v>43484</v>
      </c>
      <c r="D338" s="1">
        <v>43487</v>
      </c>
      <c r="E338" t="s">
        <v>50</v>
      </c>
      <c r="F338" t="s">
        <v>272</v>
      </c>
      <c r="G338" t="s">
        <v>273</v>
      </c>
      <c r="H338" t="s">
        <v>155</v>
      </c>
      <c r="I338" t="s">
        <v>274</v>
      </c>
      <c r="J338" t="s">
        <v>43</v>
      </c>
      <c r="K338" t="s">
        <v>44</v>
      </c>
      <c r="L338" t="s">
        <v>251</v>
      </c>
      <c r="M338" t="s">
        <v>46</v>
      </c>
      <c r="N338" t="s">
        <v>227</v>
      </c>
      <c r="O338" t="s">
        <v>252</v>
      </c>
      <c r="P338">
        <f>Transactions[[#This Row],[Unit cost]]*Transactions[[#This Row],[Quantity]]</f>
        <v>6032</v>
      </c>
      <c r="Q338">
        <v>377</v>
      </c>
      <c r="R338">
        <f>Transactions[[#This Row],[Selling price]]-Transactions[[#This Row],[Unit cost]]</f>
        <v>181</v>
      </c>
      <c r="S338">
        <v>16</v>
      </c>
      <c r="T338">
        <v>558</v>
      </c>
      <c r="U338">
        <f>(Transactions[[#This Row],[Revenue]]-Transactions[[#This Row],[Expenses]])/Transactions[[#This Row],[Revenue]]</f>
        <v>0.32437275985663083</v>
      </c>
      <c r="V338">
        <f>Transactions[[#This Row],[Quantity]]*Transactions[[#This Row],[Selling price]]</f>
        <v>8928</v>
      </c>
      <c r="W338" s="2">
        <v>0.16292670824295241</v>
      </c>
    </row>
    <row r="339" spans="1:23" x14ac:dyDescent="0.25">
      <c r="A339">
        <v>340</v>
      </c>
      <c r="B339" t="s">
        <v>785</v>
      </c>
      <c r="C339" s="1">
        <v>43490</v>
      </c>
      <c r="D339" s="1">
        <v>43493</v>
      </c>
      <c r="E339" t="s">
        <v>50</v>
      </c>
      <c r="F339" t="s">
        <v>101</v>
      </c>
      <c r="G339" t="s">
        <v>102</v>
      </c>
      <c r="H339" t="s">
        <v>41</v>
      </c>
      <c r="I339" t="s">
        <v>103</v>
      </c>
      <c r="J339" t="s">
        <v>43</v>
      </c>
      <c r="K339" t="s">
        <v>104</v>
      </c>
      <c r="L339" t="s">
        <v>468</v>
      </c>
      <c r="M339" t="s">
        <v>46</v>
      </c>
      <c r="N339" t="s">
        <v>425</v>
      </c>
      <c r="O339" t="s">
        <v>469</v>
      </c>
      <c r="P339">
        <f>Transactions[[#This Row],[Unit cost]]*Transactions[[#This Row],[Quantity]]</f>
        <v>27930</v>
      </c>
      <c r="Q339">
        <v>1995</v>
      </c>
      <c r="R339">
        <f>Transactions[[#This Row],[Selling price]]-Transactions[[#This Row],[Unit cost]]</f>
        <v>859</v>
      </c>
      <c r="S339">
        <v>14</v>
      </c>
      <c r="T339">
        <v>2854</v>
      </c>
      <c r="U339">
        <f>(Transactions[[#This Row],[Revenue]]-Transactions[[#This Row],[Expenses]])/Transactions[[#This Row],[Revenue]]</f>
        <v>0.30098107918710582</v>
      </c>
      <c r="V339">
        <f>Transactions[[#This Row],[Quantity]]*Transactions[[#This Row],[Selling price]]</f>
        <v>39956</v>
      </c>
      <c r="W339" s="2">
        <v>0.18023778363587345</v>
      </c>
    </row>
    <row r="340" spans="1:23" x14ac:dyDescent="0.25">
      <c r="A340">
        <v>342</v>
      </c>
      <c r="B340" t="s">
        <v>787</v>
      </c>
      <c r="C340" s="1">
        <v>43492</v>
      </c>
      <c r="D340" s="1">
        <v>43494</v>
      </c>
      <c r="E340" t="s">
        <v>81</v>
      </c>
      <c r="F340" t="s">
        <v>101</v>
      </c>
      <c r="G340" t="s">
        <v>102</v>
      </c>
      <c r="H340" t="s">
        <v>41</v>
      </c>
      <c r="I340" t="s">
        <v>103</v>
      </c>
      <c r="J340" t="s">
        <v>43</v>
      </c>
      <c r="K340" t="s">
        <v>104</v>
      </c>
      <c r="L340" t="s">
        <v>527</v>
      </c>
      <c r="M340" t="s">
        <v>63</v>
      </c>
      <c r="N340" t="s">
        <v>520</v>
      </c>
      <c r="O340" t="s">
        <v>528</v>
      </c>
      <c r="P340">
        <f>Transactions[[#This Row],[Unit cost]]*Transactions[[#This Row],[Quantity]]</f>
        <v>119</v>
      </c>
      <c r="Q340">
        <v>17</v>
      </c>
      <c r="R340">
        <f>Transactions[[#This Row],[Selling price]]-Transactions[[#This Row],[Unit cost]]</f>
        <v>4</v>
      </c>
      <c r="S340">
        <v>7</v>
      </c>
      <c r="T340">
        <v>21</v>
      </c>
      <c r="U340">
        <f>(Transactions[[#This Row],[Revenue]]-Transactions[[#This Row],[Expenses]])/Transactions[[#This Row],[Revenue]]</f>
        <v>0.19047619047619047</v>
      </c>
      <c r="V340">
        <f>Transactions[[#This Row],[Quantity]]*Transactions[[#This Row],[Selling price]]</f>
        <v>147</v>
      </c>
      <c r="W340" s="2">
        <v>7.0000000000000007E-2</v>
      </c>
    </row>
    <row r="341" spans="1:23" x14ac:dyDescent="0.25">
      <c r="A341">
        <v>339</v>
      </c>
      <c r="B341" t="s">
        <v>784</v>
      </c>
      <c r="C341" s="1">
        <v>43488</v>
      </c>
      <c r="D341" s="1">
        <v>43494</v>
      </c>
      <c r="E341" t="s">
        <v>38</v>
      </c>
      <c r="F341" t="s">
        <v>281</v>
      </c>
      <c r="G341" t="s">
        <v>282</v>
      </c>
      <c r="H341" t="s">
        <v>155</v>
      </c>
      <c r="I341" t="s">
        <v>90</v>
      </c>
      <c r="J341" t="s">
        <v>43</v>
      </c>
      <c r="K341" t="s">
        <v>91</v>
      </c>
      <c r="L341" t="s">
        <v>105</v>
      </c>
      <c r="M341" t="s">
        <v>56</v>
      </c>
      <c r="N341" t="s">
        <v>57</v>
      </c>
      <c r="O341" t="s">
        <v>106</v>
      </c>
      <c r="P341">
        <f>Transactions[[#This Row],[Unit cost]]*Transactions[[#This Row],[Quantity]]</f>
        <v>4554</v>
      </c>
      <c r="Q341">
        <v>414</v>
      </c>
      <c r="R341">
        <f>Transactions[[#This Row],[Selling price]]-Transactions[[#This Row],[Unit cost]]</f>
        <v>55</v>
      </c>
      <c r="S341">
        <v>11</v>
      </c>
      <c r="T341">
        <v>469</v>
      </c>
      <c r="U341">
        <f>(Transactions[[#This Row],[Revenue]]-Transactions[[#This Row],[Expenses]])/Transactions[[#This Row],[Revenue]]</f>
        <v>0.11727078891257996</v>
      </c>
      <c r="V341">
        <f>Transactions[[#This Row],[Quantity]]*Transactions[[#This Row],[Selling price]]</f>
        <v>5159</v>
      </c>
      <c r="W341" s="2">
        <v>0.02</v>
      </c>
    </row>
    <row r="342" spans="1:23" x14ac:dyDescent="0.25">
      <c r="A342">
        <v>343</v>
      </c>
      <c r="B342" t="s">
        <v>788</v>
      </c>
      <c r="C342" s="1">
        <v>43495</v>
      </c>
      <c r="D342" s="1">
        <v>43497</v>
      </c>
      <c r="E342" t="s">
        <v>81</v>
      </c>
      <c r="F342" t="s">
        <v>138</v>
      </c>
      <c r="G342" t="s">
        <v>139</v>
      </c>
      <c r="H342" t="s">
        <v>41</v>
      </c>
      <c r="I342" t="s">
        <v>140</v>
      </c>
      <c r="J342" t="s">
        <v>43</v>
      </c>
      <c r="K342" t="s">
        <v>141</v>
      </c>
      <c r="L342" t="s">
        <v>142</v>
      </c>
      <c r="M342" t="s">
        <v>56</v>
      </c>
      <c r="N342" t="s">
        <v>57</v>
      </c>
      <c r="O342" t="s">
        <v>143</v>
      </c>
      <c r="P342">
        <f>Transactions[[#This Row],[Unit cost]]*Transactions[[#This Row],[Quantity]]</f>
        <v>40095</v>
      </c>
      <c r="Q342">
        <v>3645</v>
      </c>
      <c r="R342">
        <f>Transactions[[#This Row],[Selling price]]-Transactions[[#This Row],[Unit cost]]</f>
        <v>730</v>
      </c>
      <c r="S342">
        <v>11</v>
      </c>
      <c r="T342">
        <v>4375</v>
      </c>
      <c r="U342">
        <f>(Transactions[[#This Row],[Revenue]]-Transactions[[#This Row],[Expenses]])/Transactions[[#This Row],[Revenue]]</f>
        <v>0.16685714285714287</v>
      </c>
      <c r="V342">
        <f>Transactions[[#This Row],[Quantity]]*Transactions[[#This Row],[Selling price]]</f>
        <v>48125</v>
      </c>
      <c r="W342" s="2">
        <v>0.04</v>
      </c>
    </row>
    <row r="343" spans="1:23" x14ac:dyDescent="0.25">
      <c r="A343">
        <v>341</v>
      </c>
      <c r="B343" t="s">
        <v>786</v>
      </c>
      <c r="C343" s="1">
        <v>43490</v>
      </c>
      <c r="D343" s="1">
        <v>43497</v>
      </c>
      <c r="E343" t="s">
        <v>38</v>
      </c>
      <c r="F343" t="s">
        <v>75</v>
      </c>
      <c r="G343" t="s">
        <v>76</v>
      </c>
      <c r="H343" t="s">
        <v>41</v>
      </c>
      <c r="I343" t="s">
        <v>77</v>
      </c>
      <c r="J343" t="s">
        <v>43</v>
      </c>
      <c r="K343" t="s">
        <v>54</v>
      </c>
      <c r="L343" t="s">
        <v>468</v>
      </c>
      <c r="M343" t="s">
        <v>46</v>
      </c>
      <c r="N343" t="s">
        <v>425</v>
      </c>
      <c r="O343" t="s">
        <v>469</v>
      </c>
      <c r="P343">
        <f>Transactions[[#This Row],[Unit cost]]*Transactions[[#This Row],[Quantity]]</f>
        <v>27930</v>
      </c>
      <c r="Q343">
        <v>1995</v>
      </c>
      <c r="R343">
        <f>Transactions[[#This Row],[Selling price]]-Transactions[[#This Row],[Unit cost]]</f>
        <v>859</v>
      </c>
      <c r="S343">
        <v>14</v>
      </c>
      <c r="T343">
        <v>2854</v>
      </c>
      <c r="U343">
        <f>(Transactions[[#This Row],[Revenue]]-Transactions[[#This Row],[Expenses]])/Transactions[[#This Row],[Revenue]]</f>
        <v>0.30098107918710582</v>
      </c>
      <c r="V343">
        <f>Transactions[[#This Row],[Quantity]]*Transactions[[#This Row],[Selling price]]</f>
        <v>39956</v>
      </c>
      <c r="W343" s="2">
        <v>0.18023778363587345</v>
      </c>
    </row>
    <row r="344" spans="1:23" x14ac:dyDescent="0.25">
      <c r="A344">
        <v>344</v>
      </c>
      <c r="B344" t="s">
        <v>789</v>
      </c>
      <c r="C344" s="1">
        <v>43497</v>
      </c>
      <c r="D344" s="1">
        <v>43504</v>
      </c>
      <c r="E344" t="s">
        <v>38</v>
      </c>
      <c r="F344" t="s">
        <v>230</v>
      </c>
      <c r="G344" t="s">
        <v>231</v>
      </c>
      <c r="H344" t="s">
        <v>155</v>
      </c>
      <c r="I344" t="s">
        <v>232</v>
      </c>
      <c r="J344" t="s">
        <v>43</v>
      </c>
      <c r="K344" t="s">
        <v>128</v>
      </c>
      <c r="L344" t="s">
        <v>260</v>
      </c>
      <c r="M344" t="s">
        <v>46</v>
      </c>
      <c r="N344" t="s">
        <v>227</v>
      </c>
      <c r="O344" t="s">
        <v>261</v>
      </c>
      <c r="P344">
        <f>Transactions[[#This Row],[Unit cost]]*Transactions[[#This Row],[Quantity]]</f>
        <v>4386</v>
      </c>
      <c r="Q344">
        <v>258</v>
      </c>
      <c r="R344">
        <f>Transactions[[#This Row],[Selling price]]-Transactions[[#This Row],[Unit cost]]</f>
        <v>99</v>
      </c>
      <c r="S344">
        <v>17</v>
      </c>
      <c r="T344">
        <v>357</v>
      </c>
      <c r="U344">
        <f>(Transactions[[#This Row],[Revenue]]-Transactions[[#This Row],[Expenses]])/Transactions[[#This Row],[Revenue]]</f>
        <v>0.27731092436974791</v>
      </c>
      <c r="V344">
        <f>Transactions[[#This Row],[Quantity]]*Transactions[[#This Row],[Selling price]]</f>
        <v>6069</v>
      </c>
      <c r="W344" s="2">
        <v>7.0052183168659255E-3</v>
      </c>
    </row>
    <row r="345" spans="1:23" x14ac:dyDescent="0.25">
      <c r="A345">
        <v>349</v>
      </c>
      <c r="B345" t="s">
        <v>794</v>
      </c>
      <c r="C345" s="1">
        <v>43507</v>
      </c>
      <c r="D345" s="1">
        <v>43507</v>
      </c>
      <c r="E345" t="s">
        <v>81</v>
      </c>
      <c r="F345" t="s">
        <v>101</v>
      </c>
      <c r="G345" t="s">
        <v>102</v>
      </c>
      <c r="H345" t="s">
        <v>41</v>
      </c>
      <c r="I345" t="s">
        <v>103</v>
      </c>
      <c r="J345" t="s">
        <v>43</v>
      </c>
      <c r="K345" t="s">
        <v>104</v>
      </c>
      <c r="L345" t="s">
        <v>516</v>
      </c>
      <c r="M345" t="s">
        <v>63</v>
      </c>
      <c r="N345" t="s">
        <v>245</v>
      </c>
      <c r="O345" t="s">
        <v>517</v>
      </c>
      <c r="P345">
        <f>Transactions[[#This Row],[Unit cost]]*Transactions[[#This Row],[Quantity]]</f>
        <v>12024</v>
      </c>
      <c r="Q345">
        <v>1002</v>
      </c>
      <c r="R345">
        <f>Transactions[[#This Row],[Selling price]]-Transactions[[#This Row],[Unit cost]]</f>
        <v>332</v>
      </c>
      <c r="S345">
        <v>12</v>
      </c>
      <c r="T345">
        <v>1334</v>
      </c>
      <c r="U345">
        <f>(Transactions[[#This Row],[Revenue]]-Transactions[[#This Row],[Expenses]])/Transactions[[#This Row],[Revenue]]</f>
        <v>0.24887556221889057</v>
      </c>
      <c r="V345">
        <f>Transactions[[#This Row],[Quantity]]*Transactions[[#This Row],[Selling price]]</f>
        <v>16008</v>
      </c>
      <c r="W345" s="2">
        <v>1.3575256389143309E-2</v>
      </c>
    </row>
    <row r="346" spans="1:23" x14ac:dyDescent="0.25">
      <c r="A346">
        <v>348</v>
      </c>
      <c r="B346" t="s">
        <v>793</v>
      </c>
      <c r="C346" s="1">
        <v>43507</v>
      </c>
      <c r="D346" s="1">
        <v>43507</v>
      </c>
      <c r="E346" t="s">
        <v>81</v>
      </c>
      <c r="F346" t="s">
        <v>168</v>
      </c>
      <c r="G346" t="s">
        <v>169</v>
      </c>
      <c r="H346" t="s">
        <v>155</v>
      </c>
      <c r="I346" t="s">
        <v>77</v>
      </c>
      <c r="J346" t="s">
        <v>43</v>
      </c>
      <c r="K346" t="s">
        <v>54</v>
      </c>
      <c r="L346" t="s">
        <v>573</v>
      </c>
      <c r="M346" t="s">
        <v>63</v>
      </c>
      <c r="N346" t="s">
        <v>546</v>
      </c>
      <c r="O346" t="s">
        <v>574</v>
      </c>
      <c r="P346">
        <f>Transactions[[#This Row],[Unit cost]]*Transactions[[#This Row],[Quantity]]</f>
        <v>1365</v>
      </c>
      <c r="Q346">
        <v>105</v>
      </c>
      <c r="R346">
        <f>Transactions[[#This Row],[Selling price]]-Transactions[[#This Row],[Unit cost]]</f>
        <v>41</v>
      </c>
      <c r="S346">
        <v>13</v>
      </c>
      <c r="T346">
        <v>146</v>
      </c>
      <c r="U346">
        <f>(Transactions[[#This Row],[Revenue]]-Transactions[[#This Row],[Expenses]])/Transactions[[#This Row],[Revenue]]</f>
        <v>0.28082191780821919</v>
      </c>
      <c r="V346">
        <f>Transactions[[#This Row],[Quantity]]*Transactions[[#This Row],[Selling price]]</f>
        <v>1898</v>
      </c>
      <c r="W346" s="2">
        <v>3.5268784574969396E-2</v>
      </c>
    </row>
    <row r="347" spans="1:23" x14ac:dyDescent="0.25">
      <c r="A347">
        <v>345</v>
      </c>
      <c r="B347" t="s">
        <v>790</v>
      </c>
      <c r="C347" s="1">
        <v>43503</v>
      </c>
      <c r="D347" s="1">
        <v>43509</v>
      </c>
      <c r="E347" t="s">
        <v>38</v>
      </c>
      <c r="F347" t="s">
        <v>60</v>
      </c>
      <c r="G347" t="s">
        <v>61</v>
      </c>
      <c r="H347" t="s">
        <v>41</v>
      </c>
      <c r="I347" t="s">
        <v>42</v>
      </c>
      <c r="J347" t="s">
        <v>43</v>
      </c>
      <c r="K347" t="s">
        <v>44</v>
      </c>
      <c r="L347" t="s">
        <v>437</v>
      </c>
      <c r="M347" t="s">
        <v>63</v>
      </c>
      <c r="N347" t="s">
        <v>245</v>
      </c>
      <c r="O347" t="s">
        <v>438</v>
      </c>
      <c r="P347">
        <f>Transactions[[#This Row],[Unit cost]]*Transactions[[#This Row],[Quantity]]</f>
        <v>2884</v>
      </c>
      <c r="Q347">
        <v>1442</v>
      </c>
      <c r="R347">
        <f>Transactions[[#This Row],[Selling price]]-Transactions[[#This Row],[Unit cost]]</f>
        <v>707</v>
      </c>
      <c r="S347">
        <v>2</v>
      </c>
      <c r="T347">
        <v>2149</v>
      </c>
      <c r="U347">
        <f>(Transactions[[#This Row],[Revenue]]-Transactions[[#This Row],[Expenses]])/Transactions[[#This Row],[Revenue]]</f>
        <v>0.3289902280130293</v>
      </c>
      <c r="V347">
        <f>Transactions[[#This Row],[Quantity]]*Transactions[[#This Row],[Selling price]]</f>
        <v>4298</v>
      </c>
      <c r="W347" s="2">
        <v>0.1803176776812043</v>
      </c>
    </row>
    <row r="348" spans="1:23" x14ac:dyDescent="0.25">
      <c r="A348">
        <v>346</v>
      </c>
      <c r="B348" t="s">
        <v>791</v>
      </c>
      <c r="C348" s="1">
        <v>43503</v>
      </c>
      <c r="D348" s="1">
        <v>43509</v>
      </c>
      <c r="E348" t="s">
        <v>38</v>
      </c>
      <c r="F348" t="s">
        <v>272</v>
      </c>
      <c r="G348" t="s">
        <v>273</v>
      </c>
      <c r="H348" t="s">
        <v>155</v>
      </c>
      <c r="I348" t="s">
        <v>274</v>
      </c>
      <c r="J348" t="s">
        <v>43</v>
      </c>
      <c r="K348" t="s">
        <v>44</v>
      </c>
      <c r="L348" t="s">
        <v>381</v>
      </c>
      <c r="M348" t="s">
        <v>63</v>
      </c>
      <c r="N348" t="s">
        <v>245</v>
      </c>
      <c r="O348" t="s">
        <v>382</v>
      </c>
      <c r="P348">
        <f>Transactions[[#This Row],[Unit cost]]*Transactions[[#This Row],[Quantity]]</f>
        <v>9306</v>
      </c>
      <c r="Q348">
        <v>1034</v>
      </c>
      <c r="R348">
        <f>Transactions[[#This Row],[Selling price]]-Transactions[[#This Row],[Unit cost]]</f>
        <v>362</v>
      </c>
      <c r="S348">
        <v>9</v>
      </c>
      <c r="T348">
        <v>1396</v>
      </c>
      <c r="U348">
        <f>(Transactions[[#This Row],[Revenue]]-Transactions[[#This Row],[Expenses]])/Transactions[[#This Row],[Revenue]]</f>
        <v>0.25931232091690543</v>
      </c>
      <c r="V348">
        <f>Transactions[[#This Row],[Quantity]]*Transactions[[#This Row],[Selling price]]</f>
        <v>12564</v>
      </c>
      <c r="W348" s="2">
        <v>0.10436344059280159</v>
      </c>
    </row>
    <row r="349" spans="1:23" x14ac:dyDescent="0.25">
      <c r="A349">
        <v>347</v>
      </c>
      <c r="B349" t="s">
        <v>792</v>
      </c>
      <c r="C349" s="1">
        <v>43506</v>
      </c>
      <c r="D349" s="1">
        <v>43509</v>
      </c>
      <c r="E349" t="s">
        <v>50</v>
      </c>
      <c r="F349" t="s">
        <v>75</v>
      </c>
      <c r="G349" t="s">
        <v>76</v>
      </c>
      <c r="H349" t="s">
        <v>41</v>
      </c>
      <c r="I349" t="s">
        <v>77</v>
      </c>
      <c r="J349" t="s">
        <v>43</v>
      </c>
      <c r="K349" t="s">
        <v>54</v>
      </c>
      <c r="L349" t="s">
        <v>482</v>
      </c>
      <c r="M349" t="s">
        <v>56</v>
      </c>
      <c r="N349" t="s">
        <v>284</v>
      </c>
      <c r="O349" t="s">
        <v>483</v>
      </c>
      <c r="P349">
        <f>Transactions[[#This Row],[Unit cost]]*Transactions[[#This Row],[Quantity]]</f>
        <v>2796</v>
      </c>
      <c r="Q349">
        <v>466</v>
      </c>
      <c r="R349">
        <f>Transactions[[#This Row],[Selling price]]-Transactions[[#This Row],[Unit cost]]</f>
        <v>178</v>
      </c>
      <c r="S349">
        <v>6</v>
      </c>
      <c r="T349">
        <v>644</v>
      </c>
      <c r="U349">
        <f>(Transactions[[#This Row],[Revenue]]-Transactions[[#This Row],[Expenses]])/Transactions[[#This Row],[Revenue]]</f>
        <v>0.27639751552795033</v>
      </c>
      <c r="V349">
        <f>Transactions[[#This Row],[Quantity]]*Transactions[[#This Row],[Selling price]]</f>
        <v>3864</v>
      </c>
      <c r="W349" s="2">
        <v>0.12899201981493566</v>
      </c>
    </row>
    <row r="350" spans="1:23" x14ac:dyDescent="0.25">
      <c r="A350">
        <v>351</v>
      </c>
      <c r="B350" t="s">
        <v>796</v>
      </c>
      <c r="C350" s="1">
        <v>43508</v>
      </c>
      <c r="D350" s="1">
        <v>43510</v>
      </c>
      <c r="E350" t="s">
        <v>50</v>
      </c>
      <c r="F350" t="s">
        <v>101</v>
      </c>
      <c r="G350" t="s">
        <v>102</v>
      </c>
      <c r="H350" t="s">
        <v>41</v>
      </c>
      <c r="I350" t="s">
        <v>103</v>
      </c>
      <c r="J350" t="s">
        <v>43</v>
      </c>
      <c r="K350" t="s">
        <v>104</v>
      </c>
      <c r="L350" t="s">
        <v>192</v>
      </c>
      <c r="M350" t="s">
        <v>46</v>
      </c>
      <c r="N350" t="s">
        <v>47</v>
      </c>
      <c r="O350" t="s">
        <v>193</v>
      </c>
      <c r="P350">
        <f>Transactions[[#This Row],[Unit cost]]*Transactions[[#This Row],[Quantity]]</f>
        <v>5250</v>
      </c>
      <c r="Q350">
        <v>350</v>
      </c>
      <c r="R350">
        <f>Transactions[[#This Row],[Selling price]]-Transactions[[#This Row],[Unit cost]]</f>
        <v>119</v>
      </c>
      <c r="S350">
        <v>15</v>
      </c>
      <c r="T350">
        <v>469</v>
      </c>
      <c r="U350">
        <f>(Transactions[[#This Row],[Revenue]]-Transactions[[#This Row],[Expenses]])/Transactions[[#This Row],[Revenue]]</f>
        <v>0.2537313432835821</v>
      </c>
      <c r="V350">
        <f>Transactions[[#This Row],[Quantity]]*Transactions[[#This Row],[Selling price]]</f>
        <v>7035</v>
      </c>
      <c r="W350" s="2">
        <v>6.3230173728091907E-2</v>
      </c>
    </row>
    <row r="351" spans="1:23" x14ac:dyDescent="0.25">
      <c r="A351">
        <v>350</v>
      </c>
      <c r="B351" t="s">
        <v>795</v>
      </c>
      <c r="C351" s="1">
        <v>43507</v>
      </c>
      <c r="D351" s="1">
        <v>43510</v>
      </c>
      <c r="E351" t="s">
        <v>50</v>
      </c>
      <c r="F351" t="s">
        <v>182</v>
      </c>
      <c r="G351" t="s">
        <v>183</v>
      </c>
      <c r="H351" t="s">
        <v>155</v>
      </c>
      <c r="I351" t="s">
        <v>184</v>
      </c>
      <c r="J351" t="s">
        <v>43</v>
      </c>
      <c r="K351" t="s">
        <v>185</v>
      </c>
      <c r="L351" t="s">
        <v>283</v>
      </c>
      <c r="M351" t="s">
        <v>56</v>
      </c>
      <c r="N351" t="s">
        <v>284</v>
      </c>
      <c r="O351" t="s">
        <v>285</v>
      </c>
      <c r="P351">
        <f>Transactions[[#This Row],[Unit cost]]*Transactions[[#This Row],[Quantity]]</f>
        <v>17152</v>
      </c>
      <c r="Q351">
        <v>1072</v>
      </c>
      <c r="R351">
        <f>Transactions[[#This Row],[Selling price]]-Transactions[[#This Row],[Unit cost]]</f>
        <v>151</v>
      </c>
      <c r="S351">
        <v>16</v>
      </c>
      <c r="T351">
        <v>1223</v>
      </c>
      <c r="U351">
        <f>(Transactions[[#This Row],[Revenue]]-Transactions[[#This Row],[Expenses]])/Transactions[[#This Row],[Revenue]]</f>
        <v>0.12346688470973018</v>
      </c>
      <c r="V351">
        <f>Transactions[[#This Row],[Quantity]]*Transactions[[#This Row],[Selling price]]</f>
        <v>19568</v>
      </c>
      <c r="W351" s="2">
        <v>0.03</v>
      </c>
    </row>
    <row r="352" spans="1:23" x14ac:dyDescent="0.25">
      <c r="A352">
        <v>356</v>
      </c>
      <c r="B352" t="s">
        <v>801</v>
      </c>
      <c r="C352" s="1">
        <v>43514</v>
      </c>
      <c r="D352" s="1">
        <v>43514</v>
      </c>
      <c r="E352" t="s">
        <v>81</v>
      </c>
      <c r="F352" t="s">
        <v>82</v>
      </c>
      <c r="G352" t="s">
        <v>83</v>
      </c>
      <c r="H352" t="s">
        <v>41</v>
      </c>
      <c r="I352" t="s">
        <v>84</v>
      </c>
      <c r="J352" t="s">
        <v>43</v>
      </c>
      <c r="K352" t="s">
        <v>71</v>
      </c>
      <c r="L352" t="s">
        <v>418</v>
      </c>
      <c r="M352" t="s">
        <v>56</v>
      </c>
      <c r="N352" t="s">
        <v>284</v>
      </c>
      <c r="O352" t="s">
        <v>419</v>
      </c>
      <c r="P352">
        <f>Transactions[[#This Row],[Unit cost]]*Transactions[[#This Row],[Quantity]]</f>
        <v>5800</v>
      </c>
      <c r="Q352">
        <v>580</v>
      </c>
      <c r="R352">
        <f>Transactions[[#This Row],[Selling price]]-Transactions[[#This Row],[Unit cost]]</f>
        <v>140</v>
      </c>
      <c r="S352">
        <v>10</v>
      </c>
      <c r="T352">
        <v>720</v>
      </c>
      <c r="U352">
        <f>(Transactions[[#This Row],[Revenue]]-Transactions[[#This Row],[Expenses]])/Transactions[[#This Row],[Revenue]]</f>
        <v>0.19444444444444445</v>
      </c>
      <c r="V352">
        <f>Transactions[[#This Row],[Quantity]]*Transactions[[#This Row],[Selling price]]</f>
        <v>7200</v>
      </c>
      <c r="W352" s="2">
        <v>0.06</v>
      </c>
    </row>
    <row r="353" spans="1:23" x14ac:dyDescent="0.25">
      <c r="A353">
        <v>354</v>
      </c>
      <c r="B353" t="s">
        <v>799</v>
      </c>
      <c r="C353" s="1">
        <v>43513</v>
      </c>
      <c r="D353" s="1">
        <v>43515</v>
      </c>
      <c r="E353" t="s">
        <v>50</v>
      </c>
      <c r="F353" t="s">
        <v>125</v>
      </c>
      <c r="G353" t="s">
        <v>126</v>
      </c>
      <c r="H353" t="s">
        <v>41</v>
      </c>
      <c r="I353" t="s">
        <v>127</v>
      </c>
      <c r="J353" t="s">
        <v>43</v>
      </c>
      <c r="K353" t="s">
        <v>128</v>
      </c>
      <c r="L353" t="s">
        <v>503</v>
      </c>
      <c r="M353" t="s">
        <v>46</v>
      </c>
      <c r="N353" t="s">
        <v>425</v>
      </c>
      <c r="O353" t="s">
        <v>504</v>
      </c>
      <c r="P353">
        <f>Transactions[[#This Row],[Unit cost]]*Transactions[[#This Row],[Quantity]]</f>
        <v>14139</v>
      </c>
      <c r="Q353">
        <v>4713</v>
      </c>
      <c r="R353">
        <f>Transactions[[#This Row],[Selling price]]-Transactions[[#This Row],[Unit cost]]</f>
        <v>1557</v>
      </c>
      <c r="S353">
        <v>3</v>
      </c>
      <c r="T353">
        <v>6270</v>
      </c>
      <c r="U353">
        <f>(Transactions[[#This Row],[Revenue]]-Transactions[[#This Row],[Expenses]])/Transactions[[#This Row],[Revenue]]</f>
        <v>0.24832535885167464</v>
      </c>
      <c r="V353">
        <f>Transactions[[#This Row],[Quantity]]*Transactions[[#This Row],[Selling price]]</f>
        <v>18810</v>
      </c>
      <c r="W353" s="2">
        <v>3.7532816341557672E-3</v>
      </c>
    </row>
    <row r="354" spans="1:23" x14ac:dyDescent="0.25">
      <c r="A354">
        <v>353</v>
      </c>
      <c r="B354" t="s">
        <v>798</v>
      </c>
      <c r="C354" s="1">
        <v>43510</v>
      </c>
      <c r="D354" s="1">
        <v>43516</v>
      </c>
      <c r="E354" t="s">
        <v>38</v>
      </c>
      <c r="F354" t="s">
        <v>189</v>
      </c>
      <c r="G354" t="s">
        <v>190</v>
      </c>
      <c r="H354" t="s">
        <v>155</v>
      </c>
      <c r="I354" t="s">
        <v>191</v>
      </c>
      <c r="J354" t="s">
        <v>43</v>
      </c>
      <c r="K354" t="s">
        <v>128</v>
      </c>
      <c r="L354" t="s">
        <v>468</v>
      </c>
      <c r="M354" t="s">
        <v>46</v>
      </c>
      <c r="N354" t="s">
        <v>425</v>
      </c>
      <c r="O354" t="s">
        <v>469</v>
      </c>
      <c r="P354">
        <f>Transactions[[#This Row],[Unit cost]]*Transactions[[#This Row],[Quantity]]</f>
        <v>27930</v>
      </c>
      <c r="Q354">
        <v>1995</v>
      </c>
      <c r="R354">
        <f>Transactions[[#This Row],[Selling price]]-Transactions[[#This Row],[Unit cost]]</f>
        <v>859</v>
      </c>
      <c r="S354">
        <v>14</v>
      </c>
      <c r="T354">
        <v>2854</v>
      </c>
      <c r="U354">
        <f>(Transactions[[#This Row],[Revenue]]-Transactions[[#This Row],[Expenses]])/Transactions[[#This Row],[Revenue]]</f>
        <v>0.30098107918710582</v>
      </c>
      <c r="V354">
        <f>Transactions[[#This Row],[Quantity]]*Transactions[[#This Row],[Selling price]]</f>
        <v>39956</v>
      </c>
      <c r="W354" s="2">
        <v>0.18023778363587345</v>
      </c>
    </row>
    <row r="355" spans="1:23" x14ac:dyDescent="0.25">
      <c r="A355">
        <v>357</v>
      </c>
      <c r="B355" t="s">
        <v>802</v>
      </c>
      <c r="C355" s="1">
        <v>43515</v>
      </c>
      <c r="D355" s="1">
        <v>43516</v>
      </c>
      <c r="E355" t="s">
        <v>124</v>
      </c>
      <c r="F355" t="s">
        <v>242</v>
      </c>
      <c r="G355" t="s">
        <v>243</v>
      </c>
      <c r="H355" t="s">
        <v>155</v>
      </c>
      <c r="I355" t="s">
        <v>42</v>
      </c>
      <c r="J355" t="s">
        <v>43</v>
      </c>
      <c r="K355" t="s">
        <v>44</v>
      </c>
      <c r="L355" t="s">
        <v>384</v>
      </c>
      <c r="M355" t="s">
        <v>46</v>
      </c>
      <c r="N355" t="s">
        <v>378</v>
      </c>
      <c r="O355" t="s">
        <v>385</v>
      </c>
      <c r="P355">
        <f>Transactions[[#This Row],[Unit cost]]*Transactions[[#This Row],[Quantity]]</f>
        <v>5728</v>
      </c>
      <c r="Q355">
        <v>1432</v>
      </c>
      <c r="R355">
        <f>Transactions[[#This Row],[Selling price]]-Transactions[[#This Row],[Unit cost]]</f>
        <v>530</v>
      </c>
      <c r="S355">
        <v>4</v>
      </c>
      <c r="T355">
        <v>1962</v>
      </c>
      <c r="U355">
        <f>(Transactions[[#This Row],[Revenue]]-Transactions[[#This Row],[Expenses]])/Transactions[[#This Row],[Revenue]]</f>
        <v>0.27013251783893988</v>
      </c>
      <c r="V355">
        <f>Transactions[[#This Row],[Quantity]]*Transactions[[#This Row],[Selling price]]</f>
        <v>7848</v>
      </c>
      <c r="W355" s="2">
        <v>5.2499170423757249E-2</v>
      </c>
    </row>
    <row r="356" spans="1:23" x14ac:dyDescent="0.25">
      <c r="A356">
        <v>355</v>
      </c>
      <c r="B356" t="s">
        <v>800</v>
      </c>
      <c r="C356" s="1">
        <v>43514</v>
      </c>
      <c r="D356" s="1">
        <v>43517</v>
      </c>
      <c r="E356" t="s">
        <v>50</v>
      </c>
      <c r="F356" t="s">
        <v>338</v>
      </c>
      <c r="G356" t="s">
        <v>339</v>
      </c>
      <c r="H356" t="s">
        <v>155</v>
      </c>
      <c r="I356" t="s">
        <v>340</v>
      </c>
      <c r="J356" t="s">
        <v>43</v>
      </c>
      <c r="K356" t="s">
        <v>207</v>
      </c>
      <c r="L356" t="s">
        <v>415</v>
      </c>
      <c r="M356" t="s">
        <v>56</v>
      </c>
      <c r="N356" t="s">
        <v>284</v>
      </c>
      <c r="O356" t="s">
        <v>416</v>
      </c>
      <c r="P356">
        <f>Transactions[[#This Row],[Unit cost]]*Transactions[[#This Row],[Quantity]]</f>
        <v>1408</v>
      </c>
      <c r="Q356">
        <v>352</v>
      </c>
      <c r="R356">
        <f>Transactions[[#This Row],[Selling price]]-Transactions[[#This Row],[Unit cost]]</f>
        <v>130</v>
      </c>
      <c r="S356">
        <v>4</v>
      </c>
      <c r="T356">
        <v>482</v>
      </c>
      <c r="U356">
        <f>(Transactions[[#This Row],[Revenue]]-Transactions[[#This Row],[Expenses]])/Transactions[[#This Row],[Revenue]]</f>
        <v>0.26970954356846472</v>
      </c>
      <c r="V356">
        <f>Transactions[[#This Row],[Quantity]]*Transactions[[#This Row],[Selling price]]</f>
        <v>1928</v>
      </c>
      <c r="W356" s="2">
        <v>3.5735958273489341E-2</v>
      </c>
    </row>
    <row r="357" spans="1:23" x14ac:dyDescent="0.25">
      <c r="A357">
        <v>360</v>
      </c>
      <c r="B357" t="s">
        <v>805</v>
      </c>
      <c r="C357" s="1">
        <v>43517</v>
      </c>
      <c r="D357" s="1">
        <v>43517</v>
      </c>
      <c r="E357" t="s">
        <v>81</v>
      </c>
      <c r="F357" t="s">
        <v>272</v>
      </c>
      <c r="G357" t="s">
        <v>273</v>
      </c>
      <c r="H357" t="s">
        <v>155</v>
      </c>
      <c r="I357" t="s">
        <v>274</v>
      </c>
      <c r="J357" t="s">
        <v>43</v>
      </c>
      <c r="K357" t="s">
        <v>44</v>
      </c>
      <c r="L357" t="s">
        <v>488</v>
      </c>
      <c r="M357" t="s">
        <v>46</v>
      </c>
      <c r="N357" t="s">
        <v>425</v>
      </c>
      <c r="O357" t="s">
        <v>489</v>
      </c>
      <c r="P357">
        <f>Transactions[[#This Row],[Unit cost]]*Transactions[[#This Row],[Quantity]]</f>
        <v>40341</v>
      </c>
      <c r="Q357">
        <v>5763</v>
      </c>
      <c r="R357">
        <f>Transactions[[#This Row],[Selling price]]-Transactions[[#This Row],[Unit cost]]</f>
        <v>1500</v>
      </c>
      <c r="S357">
        <v>7</v>
      </c>
      <c r="T357">
        <v>7263</v>
      </c>
      <c r="U357">
        <f>(Transactions[[#This Row],[Revenue]]-Transactions[[#This Row],[Expenses]])/Transactions[[#This Row],[Revenue]]</f>
        <v>0.20652622883106153</v>
      </c>
      <c r="V357">
        <f>Transactions[[#This Row],[Quantity]]*Transactions[[#This Row],[Selling price]]</f>
        <v>50841</v>
      </c>
      <c r="W357" s="2">
        <v>0.06</v>
      </c>
    </row>
    <row r="358" spans="1:23" x14ac:dyDescent="0.25">
      <c r="A358">
        <v>352</v>
      </c>
      <c r="B358" t="s">
        <v>797</v>
      </c>
      <c r="C358" s="1">
        <v>43510</v>
      </c>
      <c r="D358" s="1">
        <v>43517</v>
      </c>
      <c r="E358" t="s">
        <v>38</v>
      </c>
      <c r="F358" t="s">
        <v>117</v>
      </c>
      <c r="G358" t="s">
        <v>118</v>
      </c>
      <c r="H358" t="s">
        <v>41</v>
      </c>
      <c r="I358" t="s">
        <v>119</v>
      </c>
      <c r="J358" t="s">
        <v>43</v>
      </c>
      <c r="K358" t="s">
        <v>120</v>
      </c>
      <c r="L358" t="s">
        <v>536</v>
      </c>
      <c r="M358" t="s">
        <v>63</v>
      </c>
      <c r="N358" t="s">
        <v>520</v>
      </c>
      <c r="O358" t="s">
        <v>537</v>
      </c>
      <c r="P358">
        <f>Transactions[[#This Row],[Unit cost]]*Transactions[[#This Row],[Quantity]]</f>
        <v>7528</v>
      </c>
      <c r="Q358">
        <v>1882</v>
      </c>
      <c r="R358">
        <f>Transactions[[#This Row],[Selling price]]-Transactions[[#This Row],[Unit cost]]</f>
        <v>434</v>
      </c>
      <c r="S358">
        <v>4</v>
      </c>
      <c r="T358">
        <v>2316</v>
      </c>
      <c r="U358">
        <f>(Transactions[[#This Row],[Revenue]]-Transactions[[#This Row],[Expenses]])/Transactions[[#This Row],[Revenue]]</f>
        <v>0.18739205526770294</v>
      </c>
      <c r="V358">
        <f>Transactions[[#This Row],[Quantity]]*Transactions[[#This Row],[Selling price]]</f>
        <v>9264</v>
      </c>
      <c r="W358" s="2">
        <v>0.01</v>
      </c>
    </row>
    <row r="359" spans="1:23" x14ac:dyDescent="0.25">
      <c r="A359">
        <v>358</v>
      </c>
      <c r="B359" t="s">
        <v>803</v>
      </c>
      <c r="C359" s="1">
        <v>43516</v>
      </c>
      <c r="D359" s="1">
        <v>43518</v>
      </c>
      <c r="E359" t="s">
        <v>81</v>
      </c>
      <c r="F359" t="s">
        <v>82</v>
      </c>
      <c r="G359" t="s">
        <v>83</v>
      </c>
      <c r="H359" t="s">
        <v>41</v>
      </c>
      <c r="I359" t="s">
        <v>84</v>
      </c>
      <c r="J359" t="s">
        <v>43</v>
      </c>
      <c r="K359" t="s">
        <v>71</v>
      </c>
      <c r="L359" t="s">
        <v>85</v>
      </c>
      <c r="M359" t="s">
        <v>46</v>
      </c>
      <c r="N359" t="s">
        <v>47</v>
      </c>
      <c r="O359" t="s">
        <v>86</v>
      </c>
      <c r="P359">
        <f>Transactions[[#This Row],[Unit cost]]*Transactions[[#This Row],[Quantity]]</f>
        <v>3497</v>
      </c>
      <c r="Q359">
        <v>269</v>
      </c>
      <c r="R359">
        <f>Transactions[[#This Row],[Selling price]]-Transactions[[#This Row],[Unit cost]]</f>
        <v>135</v>
      </c>
      <c r="S359">
        <v>13</v>
      </c>
      <c r="T359">
        <v>404</v>
      </c>
      <c r="U359">
        <f>(Transactions[[#This Row],[Revenue]]-Transactions[[#This Row],[Expenses]])/Transactions[[#This Row],[Revenue]]</f>
        <v>0.33415841584158418</v>
      </c>
      <c r="V359">
        <f>Transactions[[#This Row],[Quantity]]*Transactions[[#This Row],[Selling price]]</f>
        <v>5252</v>
      </c>
      <c r="W359" s="2">
        <v>5.9070328007337712E-2</v>
      </c>
    </row>
    <row r="360" spans="1:23" x14ac:dyDescent="0.25">
      <c r="A360">
        <v>362</v>
      </c>
      <c r="B360" t="s">
        <v>807</v>
      </c>
      <c r="C360" s="1">
        <v>43522</v>
      </c>
      <c r="D360" s="1">
        <v>43523</v>
      </c>
      <c r="E360" t="s">
        <v>81</v>
      </c>
      <c r="F360" t="s">
        <v>242</v>
      </c>
      <c r="G360" t="s">
        <v>243</v>
      </c>
      <c r="H360" t="s">
        <v>155</v>
      </c>
      <c r="I360" t="s">
        <v>42</v>
      </c>
      <c r="J360" t="s">
        <v>43</v>
      </c>
      <c r="K360" t="s">
        <v>44</v>
      </c>
      <c r="L360" t="s">
        <v>549</v>
      </c>
      <c r="M360" t="s">
        <v>46</v>
      </c>
      <c r="N360" t="s">
        <v>524</v>
      </c>
      <c r="O360" t="s">
        <v>550</v>
      </c>
      <c r="P360">
        <f>Transactions[[#This Row],[Unit cost]]*Transactions[[#This Row],[Quantity]]</f>
        <v>1740</v>
      </c>
      <c r="Q360">
        <v>145</v>
      </c>
      <c r="R360">
        <f>Transactions[[#This Row],[Selling price]]-Transactions[[#This Row],[Unit cost]]</f>
        <v>51</v>
      </c>
      <c r="S360">
        <v>12</v>
      </c>
      <c r="T360">
        <v>196</v>
      </c>
      <c r="U360">
        <f>(Transactions[[#This Row],[Revenue]]-Transactions[[#This Row],[Expenses]])/Transactions[[#This Row],[Revenue]]</f>
        <v>0.26020408163265307</v>
      </c>
      <c r="V360">
        <f>Transactions[[#This Row],[Quantity]]*Transactions[[#This Row],[Selling price]]</f>
        <v>2352</v>
      </c>
      <c r="W360" s="2">
        <v>0</v>
      </c>
    </row>
    <row r="361" spans="1:23" x14ac:dyDescent="0.25">
      <c r="A361">
        <v>363</v>
      </c>
      <c r="B361" t="s">
        <v>808</v>
      </c>
      <c r="C361" s="1">
        <v>43522</v>
      </c>
      <c r="D361" s="1">
        <v>43524</v>
      </c>
      <c r="E361" t="s">
        <v>50</v>
      </c>
      <c r="F361" t="s">
        <v>111</v>
      </c>
      <c r="G361" t="s">
        <v>112</v>
      </c>
      <c r="H361" t="s">
        <v>41</v>
      </c>
      <c r="I361" t="s">
        <v>113</v>
      </c>
      <c r="J361" t="s">
        <v>43</v>
      </c>
      <c r="K361" t="s">
        <v>71</v>
      </c>
      <c r="L361" t="s">
        <v>150</v>
      </c>
      <c r="M361" t="s">
        <v>46</v>
      </c>
      <c r="N361" t="s">
        <v>47</v>
      </c>
      <c r="O361" t="s">
        <v>151</v>
      </c>
      <c r="P361">
        <f>Transactions[[#This Row],[Unit cost]]*Transactions[[#This Row],[Quantity]]</f>
        <v>15694</v>
      </c>
      <c r="Q361">
        <v>1121</v>
      </c>
      <c r="R361">
        <f>Transactions[[#This Row],[Selling price]]-Transactions[[#This Row],[Unit cost]]</f>
        <v>528</v>
      </c>
      <c r="S361">
        <v>14</v>
      </c>
      <c r="T361">
        <v>1649</v>
      </c>
      <c r="U361">
        <f>(Transactions[[#This Row],[Revenue]]-Transactions[[#This Row],[Expenses]])/Transactions[[#This Row],[Revenue]]</f>
        <v>0.32019405700424497</v>
      </c>
      <c r="V361">
        <f>Transactions[[#This Row],[Quantity]]*Transactions[[#This Row],[Selling price]]</f>
        <v>23086</v>
      </c>
      <c r="W361" s="2">
        <v>7.3849598368023434E-2</v>
      </c>
    </row>
    <row r="362" spans="1:23" x14ac:dyDescent="0.25">
      <c r="A362">
        <v>361</v>
      </c>
      <c r="B362" t="s">
        <v>806</v>
      </c>
      <c r="C362" s="1">
        <v>43522</v>
      </c>
      <c r="D362" s="1">
        <v>43524</v>
      </c>
      <c r="E362" t="s">
        <v>81</v>
      </c>
      <c r="F362" t="s">
        <v>189</v>
      </c>
      <c r="G362" t="s">
        <v>190</v>
      </c>
      <c r="H362" t="s">
        <v>155</v>
      </c>
      <c r="I362" t="s">
        <v>191</v>
      </c>
      <c r="J362" t="s">
        <v>43</v>
      </c>
      <c r="K362" t="s">
        <v>128</v>
      </c>
      <c r="L362" t="s">
        <v>192</v>
      </c>
      <c r="M362" t="s">
        <v>46</v>
      </c>
      <c r="N362" t="s">
        <v>47</v>
      </c>
      <c r="O362" t="s">
        <v>193</v>
      </c>
      <c r="P362">
        <f>Transactions[[#This Row],[Unit cost]]*Transactions[[#This Row],[Quantity]]</f>
        <v>5250</v>
      </c>
      <c r="Q362">
        <v>350</v>
      </c>
      <c r="R362">
        <f>Transactions[[#This Row],[Selling price]]-Transactions[[#This Row],[Unit cost]]</f>
        <v>119</v>
      </c>
      <c r="S362">
        <v>15</v>
      </c>
      <c r="T362">
        <v>469</v>
      </c>
      <c r="U362">
        <f>(Transactions[[#This Row],[Revenue]]-Transactions[[#This Row],[Expenses]])/Transactions[[#This Row],[Revenue]]</f>
        <v>0.2537313432835821</v>
      </c>
      <c r="V362">
        <f>Transactions[[#This Row],[Quantity]]*Transactions[[#This Row],[Selling price]]</f>
        <v>7035</v>
      </c>
      <c r="W362" s="2">
        <v>6.3230173728091907E-2</v>
      </c>
    </row>
    <row r="363" spans="1:23" x14ac:dyDescent="0.25">
      <c r="A363">
        <v>359</v>
      </c>
      <c r="B363" t="s">
        <v>804</v>
      </c>
      <c r="C363" s="1">
        <v>43517</v>
      </c>
      <c r="D363" s="1">
        <v>43524</v>
      </c>
      <c r="E363" t="s">
        <v>38</v>
      </c>
      <c r="F363" t="s">
        <v>272</v>
      </c>
      <c r="G363" t="s">
        <v>273</v>
      </c>
      <c r="H363" t="s">
        <v>155</v>
      </c>
      <c r="I363" t="s">
        <v>274</v>
      </c>
      <c r="J363" t="s">
        <v>43</v>
      </c>
      <c r="K363" t="s">
        <v>44</v>
      </c>
      <c r="L363" t="s">
        <v>108</v>
      </c>
      <c r="M363" t="s">
        <v>63</v>
      </c>
      <c r="N363" t="s">
        <v>64</v>
      </c>
      <c r="O363" t="s">
        <v>109</v>
      </c>
      <c r="P363">
        <f>Transactions[[#This Row],[Unit cost]]*Transactions[[#This Row],[Quantity]]</f>
        <v>5122</v>
      </c>
      <c r="Q363">
        <v>394</v>
      </c>
      <c r="R363">
        <f>Transactions[[#This Row],[Selling price]]-Transactions[[#This Row],[Unit cost]]</f>
        <v>150</v>
      </c>
      <c r="S363">
        <v>13</v>
      </c>
      <c r="T363">
        <v>544</v>
      </c>
      <c r="U363">
        <f>(Transactions[[#This Row],[Revenue]]-Transactions[[#This Row],[Expenses]])/Transactions[[#This Row],[Revenue]]</f>
        <v>0.27573529411764708</v>
      </c>
      <c r="V363">
        <f>Transactions[[#This Row],[Quantity]]*Transactions[[#This Row],[Selling price]]</f>
        <v>7072</v>
      </c>
      <c r="W363" s="2">
        <v>0.11666687748047913</v>
      </c>
    </row>
    <row r="364" spans="1:23" x14ac:dyDescent="0.25">
      <c r="A364">
        <v>367</v>
      </c>
      <c r="B364" t="s">
        <v>812</v>
      </c>
      <c r="C364" s="1">
        <v>43525</v>
      </c>
      <c r="D364" s="1">
        <v>43525</v>
      </c>
      <c r="E364" t="s">
        <v>81</v>
      </c>
      <c r="F364" t="s">
        <v>67</v>
      </c>
      <c r="G364" t="s">
        <v>68</v>
      </c>
      <c r="H364" t="s">
        <v>69</v>
      </c>
      <c r="I364" t="s">
        <v>70</v>
      </c>
      <c r="J364" t="s">
        <v>43</v>
      </c>
      <c r="K364" t="s">
        <v>71</v>
      </c>
      <c r="L364" t="s">
        <v>594</v>
      </c>
      <c r="M364" t="s">
        <v>56</v>
      </c>
      <c r="N364" t="s">
        <v>284</v>
      </c>
      <c r="O364" t="s">
        <v>595</v>
      </c>
      <c r="P364">
        <f>Transactions[[#This Row],[Unit cost]]*Transactions[[#This Row],[Quantity]]</f>
        <v>5652</v>
      </c>
      <c r="Q364">
        <v>942</v>
      </c>
      <c r="R364">
        <f>Transactions[[#This Row],[Selling price]]-Transactions[[#This Row],[Unit cost]]</f>
        <v>434</v>
      </c>
      <c r="S364">
        <v>6</v>
      </c>
      <c r="T364">
        <v>1376</v>
      </c>
      <c r="U364">
        <f>(Transactions[[#This Row],[Revenue]]-Transactions[[#This Row],[Expenses]])/Transactions[[#This Row],[Revenue]]</f>
        <v>0.31540697674418605</v>
      </c>
      <c r="V364">
        <f>Transactions[[#This Row],[Quantity]]*Transactions[[#This Row],[Selling price]]</f>
        <v>8256</v>
      </c>
      <c r="W364" s="2">
        <v>0.14535181757226015</v>
      </c>
    </row>
    <row r="365" spans="1:23" x14ac:dyDescent="0.25">
      <c r="A365">
        <v>365</v>
      </c>
      <c r="B365" t="s">
        <v>810</v>
      </c>
      <c r="C365" s="1">
        <v>43524</v>
      </c>
      <c r="D365" s="1">
        <v>43526</v>
      </c>
      <c r="E365" t="s">
        <v>50</v>
      </c>
      <c r="F365" t="s">
        <v>75</v>
      </c>
      <c r="G365" t="s">
        <v>76</v>
      </c>
      <c r="H365" t="s">
        <v>41</v>
      </c>
      <c r="I365" t="s">
        <v>77</v>
      </c>
      <c r="J365" t="s">
        <v>43</v>
      </c>
      <c r="K365" t="s">
        <v>54</v>
      </c>
      <c r="L365" t="s">
        <v>223</v>
      </c>
      <c r="M365" t="s">
        <v>56</v>
      </c>
      <c r="N365" t="s">
        <v>215</v>
      </c>
      <c r="O365" t="s">
        <v>224</v>
      </c>
      <c r="P365">
        <f>Transactions[[#This Row],[Unit cost]]*Transactions[[#This Row],[Quantity]]</f>
        <v>10880</v>
      </c>
      <c r="Q365">
        <v>1360</v>
      </c>
      <c r="R365">
        <f>Transactions[[#This Row],[Selling price]]-Transactions[[#This Row],[Unit cost]]</f>
        <v>450</v>
      </c>
      <c r="S365">
        <v>8</v>
      </c>
      <c r="T365">
        <v>1810</v>
      </c>
      <c r="U365">
        <f>(Transactions[[#This Row],[Revenue]]-Transactions[[#This Row],[Expenses]])/Transactions[[#This Row],[Revenue]]</f>
        <v>0.24861878453038674</v>
      </c>
      <c r="V365">
        <f>Transactions[[#This Row],[Quantity]]*Transactions[[#This Row],[Selling price]]</f>
        <v>14480</v>
      </c>
      <c r="W365" s="2">
        <v>2.7835083959172491E-2</v>
      </c>
    </row>
    <row r="366" spans="1:23" x14ac:dyDescent="0.25">
      <c r="A366">
        <v>364</v>
      </c>
      <c r="B366" t="s">
        <v>809</v>
      </c>
      <c r="C366" s="1">
        <v>43522</v>
      </c>
      <c r="D366" s="1">
        <v>43529</v>
      </c>
      <c r="E366" t="s">
        <v>38</v>
      </c>
      <c r="F366" t="s">
        <v>153</v>
      </c>
      <c r="G366" t="s">
        <v>154</v>
      </c>
      <c r="H366" t="s">
        <v>155</v>
      </c>
      <c r="I366" t="s">
        <v>42</v>
      </c>
      <c r="J366" t="s">
        <v>43</v>
      </c>
      <c r="K366" t="s">
        <v>44</v>
      </c>
      <c r="L366" t="s">
        <v>45</v>
      </c>
      <c r="M366" t="s">
        <v>46</v>
      </c>
      <c r="N366" t="s">
        <v>47</v>
      </c>
      <c r="O366" t="s">
        <v>48</v>
      </c>
      <c r="P366">
        <f>Transactions[[#This Row],[Unit cost]]*Transactions[[#This Row],[Quantity]]</f>
        <v>4508</v>
      </c>
      <c r="Q366">
        <v>322</v>
      </c>
      <c r="R366">
        <f>Transactions[[#This Row],[Selling price]]-Transactions[[#This Row],[Unit cost]]</f>
        <v>113</v>
      </c>
      <c r="S366">
        <v>14</v>
      </c>
      <c r="T366">
        <v>435</v>
      </c>
      <c r="U366">
        <f>(Transactions[[#This Row],[Revenue]]-Transactions[[#This Row],[Expenses]])/Transactions[[#This Row],[Revenue]]</f>
        <v>0.25977011494252872</v>
      </c>
      <c r="V366">
        <f>Transactions[[#This Row],[Quantity]]*Transactions[[#This Row],[Selling price]]</f>
        <v>6090</v>
      </c>
      <c r="W366" s="2">
        <v>6.9415877156212807E-2</v>
      </c>
    </row>
    <row r="367" spans="1:23" x14ac:dyDescent="0.25">
      <c r="A367">
        <v>371</v>
      </c>
      <c r="B367" t="s">
        <v>816</v>
      </c>
      <c r="C367" s="1">
        <v>43528</v>
      </c>
      <c r="D367" s="1">
        <v>43529</v>
      </c>
      <c r="E367" t="s">
        <v>124</v>
      </c>
      <c r="F367" t="s">
        <v>117</v>
      </c>
      <c r="G367" t="s">
        <v>118</v>
      </c>
      <c r="H367" t="s">
        <v>41</v>
      </c>
      <c r="I367" t="s">
        <v>119</v>
      </c>
      <c r="J367" t="s">
        <v>43</v>
      </c>
      <c r="K367" t="s">
        <v>120</v>
      </c>
      <c r="L367" t="s">
        <v>335</v>
      </c>
      <c r="M367" t="s">
        <v>56</v>
      </c>
      <c r="N367" t="s">
        <v>284</v>
      </c>
      <c r="O367" t="s">
        <v>336</v>
      </c>
      <c r="P367">
        <f>Transactions[[#This Row],[Unit cost]]*Transactions[[#This Row],[Quantity]]</f>
        <v>5930</v>
      </c>
      <c r="Q367">
        <v>1186</v>
      </c>
      <c r="R367">
        <f>Transactions[[#This Row],[Selling price]]-Transactions[[#This Row],[Unit cost]]</f>
        <v>405</v>
      </c>
      <c r="S367">
        <v>5</v>
      </c>
      <c r="T367">
        <v>1591</v>
      </c>
      <c r="U367">
        <f>(Transactions[[#This Row],[Revenue]]-Transactions[[#This Row],[Expenses]])/Transactions[[#This Row],[Revenue]]</f>
        <v>0.25455688246385921</v>
      </c>
      <c r="V367">
        <f>Transactions[[#This Row],[Quantity]]*Transactions[[#This Row],[Selling price]]</f>
        <v>7955</v>
      </c>
      <c r="W367" s="2">
        <v>3.565184792139716E-2</v>
      </c>
    </row>
    <row r="368" spans="1:23" x14ac:dyDescent="0.25">
      <c r="A368">
        <v>370</v>
      </c>
      <c r="B368" t="s">
        <v>815</v>
      </c>
      <c r="C368" s="1">
        <v>43527</v>
      </c>
      <c r="D368" s="1">
        <v>43530</v>
      </c>
      <c r="E368" t="s">
        <v>50</v>
      </c>
      <c r="F368" t="s">
        <v>204</v>
      </c>
      <c r="G368" t="s">
        <v>205</v>
      </c>
      <c r="H368" t="s">
        <v>155</v>
      </c>
      <c r="I368" t="s">
        <v>206</v>
      </c>
      <c r="J368" t="s">
        <v>43</v>
      </c>
      <c r="K368" t="s">
        <v>207</v>
      </c>
      <c r="L368" t="s">
        <v>479</v>
      </c>
      <c r="M368" t="s">
        <v>63</v>
      </c>
      <c r="N368" t="s">
        <v>245</v>
      </c>
      <c r="O368" t="s">
        <v>480</v>
      </c>
      <c r="P368">
        <f>Transactions[[#This Row],[Unit cost]]*Transactions[[#This Row],[Quantity]]</f>
        <v>16496</v>
      </c>
      <c r="Q368">
        <v>2062</v>
      </c>
      <c r="R368">
        <f>Transactions[[#This Row],[Selling price]]-Transactions[[#This Row],[Unit cost]]</f>
        <v>991</v>
      </c>
      <c r="S368">
        <v>8</v>
      </c>
      <c r="T368">
        <v>3053</v>
      </c>
      <c r="U368">
        <f>(Transactions[[#This Row],[Revenue]]-Transactions[[#This Row],[Expenses]])/Transactions[[#This Row],[Revenue]]</f>
        <v>0.32459875532263349</v>
      </c>
      <c r="V368">
        <f>Transactions[[#This Row],[Quantity]]*Transactions[[#This Row],[Selling price]]</f>
        <v>24424</v>
      </c>
      <c r="W368" s="2">
        <v>4.8390080555859062E-2</v>
      </c>
    </row>
    <row r="369" spans="1:23" x14ac:dyDescent="0.25">
      <c r="A369">
        <v>366</v>
      </c>
      <c r="B369" t="s">
        <v>811</v>
      </c>
      <c r="C369" s="1">
        <v>43525</v>
      </c>
      <c r="D369" s="1">
        <v>43530</v>
      </c>
      <c r="E369" t="s">
        <v>38</v>
      </c>
      <c r="F369" t="s">
        <v>153</v>
      </c>
      <c r="G369" t="s">
        <v>154</v>
      </c>
      <c r="H369" t="s">
        <v>155</v>
      </c>
      <c r="I369" t="s">
        <v>42</v>
      </c>
      <c r="J369" t="s">
        <v>43</v>
      </c>
      <c r="K369" t="s">
        <v>44</v>
      </c>
      <c r="L369" t="s">
        <v>381</v>
      </c>
      <c r="M369" t="s">
        <v>63</v>
      </c>
      <c r="N369" t="s">
        <v>245</v>
      </c>
      <c r="O369" t="s">
        <v>382</v>
      </c>
      <c r="P369">
        <f>Transactions[[#This Row],[Unit cost]]*Transactions[[#This Row],[Quantity]]</f>
        <v>9306</v>
      </c>
      <c r="Q369">
        <v>1034</v>
      </c>
      <c r="R369">
        <f>Transactions[[#This Row],[Selling price]]-Transactions[[#This Row],[Unit cost]]</f>
        <v>362</v>
      </c>
      <c r="S369">
        <v>9</v>
      </c>
      <c r="T369">
        <v>1396</v>
      </c>
      <c r="U369">
        <f>(Transactions[[#This Row],[Revenue]]-Transactions[[#This Row],[Expenses]])/Transactions[[#This Row],[Revenue]]</f>
        <v>0.25931232091690543</v>
      </c>
      <c r="V369">
        <f>Transactions[[#This Row],[Quantity]]*Transactions[[#This Row],[Selling price]]</f>
        <v>12564</v>
      </c>
      <c r="W369" s="2">
        <v>0.10436344059280159</v>
      </c>
    </row>
    <row r="370" spans="1:23" x14ac:dyDescent="0.25">
      <c r="A370">
        <v>374</v>
      </c>
      <c r="B370" t="s">
        <v>819</v>
      </c>
      <c r="C370" s="1">
        <v>43530</v>
      </c>
      <c r="D370" s="1">
        <v>43531</v>
      </c>
      <c r="E370" t="s">
        <v>124</v>
      </c>
      <c r="F370" t="s">
        <v>95</v>
      </c>
      <c r="G370" t="s">
        <v>96</v>
      </c>
      <c r="H370" t="s">
        <v>41</v>
      </c>
      <c r="I370" t="s">
        <v>97</v>
      </c>
      <c r="J370" t="s">
        <v>43</v>
      </c>
      <c r="K370" t="s">
        <v>44</v>
      </c>
      <c r="L370" t="s">
        <v>600</v>
      </c>
      <c r="M370" t="s">
        <v>46</v>
      </c>
      <c r="N370" t="s">
        <v>524</v>
      </c>
      <c r="O370" t="s">
        <v>601</v>
      </c>
      <c r="P370">
        <f>Transactions[[#This Row],[Unit cost]]*Transactions[[#This Row],[Quantity]]</f>
        <v>4879</v>
      </c>
      <c r="Q370">
        <v>287</v>
      </c>
      <c r="R370">
        <f>Transactions[[#This Row],[Selling price]]-Transactions[[#This Row],[Unit cost]]</f>
        <v>57</v>
      </c>
      <c r="S370">
        <v>17</v>
      </c>
      <c r="T370">
        <v>344</v>
      </c>
      <c r="U370">
        <f>(Transactions[[#This Row],[Revenue]]-Transactions[[#This Row],[Expenses]])/Transactions[[#This Row],[Revenue]]</f>
        <v>0.16569767441860464</v>
      </c>
      <c r="V370">
        <f>Transactions[[#This Row],[Quantity]]*Transactions[[#This Row],[Selling price]]</f>
        <v>5848</v>
      </c>
      <c r="W370" s="2">
        <v>0.02</v>
      </c>
    </row>
    <row r="371" spans="1:23" x14ac:dyDescent="0.25">
      <c r="A371">
        <v>368</v>
      </c>
      <c r="B371" t="s">
        <v>813</v>
      </c>
      <c r="C371" s="1">
        <v>43526</v>
      </c>
      <c r="D371" s="1">
        <v>43532</v>
      </c>
      <c r="E371" t="s">
        <v>38</v>
      </c>
      <c r="F371" t="s">
        <v>117</v>
      </c>
      <c r="G371" t="s">
        <v>118</v>
      </c>
      <c r="H371" t="s">
        <v>41</v>
      </c>
      <c r="I371" t="s">
        <v>119</v>
      </c>
      <c r="J371" t="s">
        <v>43</v>
      </c>
      <c r="K371" t="s">
        <v>120</v>
      </c>
      <c r="L371" t="s">
        <v>150</v>
      </c>
      <c r="M371" t="s">
        <v>46</v>
      </c>
      <c r="N371" t="s">
        <v>47</v>
      </c>
      <c r="O371" t="s">
        <v>151</v>
      </c>
      <c r="P371">
        <f>Transactions[[#This Row],[Unit cost]]*Transactions[[#This Row],[Quantity]]</f>
        <v>15694</v>
      </c>
      <c r="Q371">
        <v>1121</v>
      </c>
      <c r="R371">
        <f>Transactions[[#This Row],[Selling price]]-Transactions[[#This Row],[Unit cost]]</f>
        <v>528</v>
      </c>
      <c r="S371">
        <v>14</v>
      </c>
      <c r="T371">
        <v>1649</v>
      </c>
      <c r="U371">
        <f>(Transactions[[#This Row],[Revenue]]-Transactions[[#This Row],[Expenses]])/Transactions[[#This Row],[Revenue]]</f>
        <v>0.32019405700424497</v>
      </c>
      <c r="V371">
        <f>Transactions[[#This Row],[Quantity]]*Transactions[[#This Row],[Selling price]]</f>
        <v>23086</v>
      </c>
      <c r="W371" s="2">
        <v>7.3849598368023434E-2</v>
      </c>
    </row>
    <row r="372" spans="1:23" x14ac:dyDescent="0.25">
      <c r="A372">
        <v>369</v>
      </c>
      <c r="B372" t="s">
        <v>814</v>
      </c>
      <c r="C372" s="1">
        <v>43526</v>
      </c>
      <c r="D372" s="1">
        <v>43533</v>
      </c>
      <c r="E372" t="s">
        <v>38</v>
      </c>
      <c r="F372" t="s">
        <v>162</v>
      </c>
      <c r="G372" t="s">
        <v>163</v>
      </c>
      <c r="H372" t="s">
        <v>155</v>
      </c>
      <c r="I372" t="s">
        <v>164</v>
      </c>
      <c r="J372" t="s">
        <v>43</v>
      </c>
      <c r="K372" t="s">
        <v>141</v>
      </c>
      <c r="L372" t="s">
        <v>536</v>
      </c>
      <c r="M372" t="s">
        <v>63</v>
      </c>
      <c r="N372" t="s">
        <v>520</v>
      </c>
      <c r="O372" t="s">
        <v>537</v>
      </c>
      <c r="P372">
        <f>Transactions[[#This Row],[Unit cost]]*Transactions[[#This Row],[Quantity]]</f>
        <v>7528</v>
      </c>
      <c r="Q372">
        <v>1882</v>
      </c>
      <c r="R372">
        <f>Transactions[[#This Row],[Selling price]]-Transactions[[#This Row],[Unit cost]]</f>
        <v>434</v>
      </c>
      <c r="S372">
        <v>4</v>
      </c>
      <c r="T372">
        <v>2316</v>
      </c>
      <c r="U372">
        <f>(Transactions[[#This Row],[Revenue]]-Transactions[[#This Row],[Expenses]])/Transactions[[#This Row],[Revenue]]</f>
        <v>0.18739205526770294</v>
      </c>
      <c r="V372">
        <f>Transactions[[#This Row],[Quantity]]*Transactions[[#This Row],[Selling price]]</f>
        <v>9264</v>
      </c>
      <c r="W372" s="2">
        <v>0.01</v>
      </c>
    </row>
    <row r="373" spans="1:23" x14ac:dyDescent="0.25">
      <c r="A373">
        <v>372</v>
      </c>
      <c r="B373" t="s">
        <v>817</v>
      </c>
      <c r="C373" s="1">
        <v>43528</v>
      </c>
      <c r="D373" s="1">
        <v>43533</v>
      </c>
      <c r="E373" t="s">
        <v>38</v>
      </c>
      <c r="F373" t="s">
        <v>168</v>
      </c>
      <c r="G373" t="s">
        <v>169</v>
      </c>
      <c r="H373" t="s">
        <v>155</v>
      </c>
      <c r="I373" t="s">
        <v>77</v>
      </c>
      <c r="J373" t="s">
        <v>43</v>
      </c>
      <c r="K373" t="s">
        <v>54</v>
      </c>
      <c r="L373" t="s">
        <v>208</v>
      </c>
      <c r="M373" t="s">
        <v>63</v>
      </c>
      <c r="N373" t="s">
        <v>64</v>
      </c>
      <c r="O373" t="s">
        <v>209</v>
      </c>
      <c r="P373">
        <f>Transactions[[#This Row],[Unit cost]]*Transactions[[#This Row],[Quantity]]</f>
        <v>2040</v>
      </c>
      <c r="Q373">
        <v>510</v>
      </c>
      <c r="R373">
        <f>Transactions[[#This Row],[Selling price]]-Transactions[[#This Row],[Unit cost]]</f>
        <v>72</v>
      </c>
      <c r="S373">
        <v>4</v>
      </c>
      <c r="T373">
        <v>582</v>
      </c>
      <c r="U373">
        <f>(Transactions[[#This Row],[Revenue]]-Transactions[[#This Row],[Expenses]])/Transactions[[#This Row],[Revenue]]</f>
        <v>0.12371134020618557</v>
      </c>
      <c r="V373">
        <f>Transactions[[#This Row],[Quantity]]*Transactions[[#This Row],[Selling price]]</f>
        <v>2328</v>
      </c>
      <c r="W373" s="2">
        <v>0.03</v>
      </c>
    </row>
    <row r="374" spans="1:23" x14ac:dyDescent="0.25">
      <c r="A374">
        <v>377</v>
      </c>
      <c r="B374" t="s">
        <v>822</v>
      </c>
      <c r="C374" s="1">
        <v>43532</v>
      </c>
      <c r="D374" s="1">
        <v>43534</v>
      </c>
      <c r="E374" t="s">
        <v>81</v>
      </c>
      <c r="F374" t="s">
        <v>101</v>
      </c>
      <c r="G374" t="s">
        <v>102</v>
      </c>
      <c r="H374" t="s">
        <v>41</v>
      </c>
      <c r="I374" t="s">
        <v>103</v>
      </c>
      <c r="J374" t="s">
        <v>43</v>
      </c>
      <c r="K374" t="s">
        <v>104</v>
      </c>
      <c r="L374" t="s">
        <v>150</v>
      </c>
      <c r="M374" t="s">
        <v>46</v>
      </c>
      <c r="N374" t="s">
        <v>47</v>
      </c>
      <c r="O374" t="s">
        <v>151</v>
      </c>
      <c r="P374">
        <f>Transactions[[#This Row],[Unit cost]]*Transactions[[#This Row],[Quantity]]</f>
        <v>15694</v>
      </c>
      <c r="Q374">
        <v>1121</v>
      </c>
      <c r="R374">
        <f>Transactions[[#This Row],[Selling price]]-Transactions[[#This Row],[Unit cost]]</f>
        <v>528</v>
      </c>
      <c r="S374">
        <v>14</v>
      </c>
      <c r="T374">
        <v>1649</v>
      </c>
      <c r="U374">
        <f>(Transactions[[#This Row],[Revenue]]-Transactions[[#This Row],[Expenses]])/Transactions[[#This Row],[Revenue]]</f>
        <v>0.32019405700424497</v>
      </c>
      <c r="V374">
        <f>Transactions[[#This Row],[Quantity]]*Transactions[[#This Row],[Selling price]]</f>
        <v>23086</v>
      </c>
      <c r="W374" s="2">
        <v>7.3849598368023434E-2</v>
      </c>
    </row>
    <row r="375" spans="1:23" x14ac:dyDescent="0.25">
      <c r="A375">
        <v>375</v>
      </c>
      <c r="B375" t="s">
        <v>820</v>
      </c>
      <c r="C375" s="1">
        <v>43531</v>
      </c>
      <c r="D375" s="1">
        <v>43536</v>
      </c>
      <c r="E375" t="s">
        <v>38</v>
      </c>
      <c r="F375" t="s">
        <v>111</v>
      </c>
      <c r="G375" t="s">
        <v>112</v>
      </c>
      <c r="H375" t="s">
        <v>41</v>
      </c>
      <c r="I375" t="s">
        <v>113</v>
      </c>
      <c r="J375" t="s">
        <v>43</v>
      </c>
      <c r="K375" t="s">
        <v>71</v>
      </c>
      <c r="L375" t="s">
        <v>303</v>
      </c>
      <c r="M375" t="s">
        <v>63</v>
      </c>
      <c r="N375" t="s">
        <v>245</v>
      </c>
      <c r="O375" t="s">
        <v>304</v>
      </c>
      <c r="P375">
        <f>Transactions[[#This Row],[Unit cost]]*Transactions[[#This Row],[Quantity]]</f>
        <v>6876</v>
      </c>
      <c r="Q375">
        <v>1719</v>
      </c>
      <c r="R375">
        <f>Transactions[[#This Row],[Selling price]]-Transactions[[#This Row],[Unit cost]]</f>
        <v>517</v>
      </c>
      <c r="S375">
        <v>4</v>
      </c>
      <c r="T375">
        <v>2236</v>
      </c>
      <c r="U375">
        <f>(Transactions[[#This Row],[Revenue]]-Transactions[[#This Row],[Expenses]])/Transactions[[#This Row],[Revenue]]</f>
        <v>0.231216457960644</v>
      </c>
      <c r="V375">
        <f>Transactions[[#This Row],[Quantity]]*Transactions[[#This Row],[Selling price]]</f>
        <v>8944</v>
      </c>
      <c r="W375" s="2">
        <v>0.11099993611102747</v>
      </c>
    </row>
    <row r="376" spans="1:23" x14ac:dyDescent="0.25">
      <c r="A376">
        <v>376</v>
      </c>
      <c r="B376" t="s">
        <v>821</v>
      </c>
      <c r="C376" s="1">
        <v>43531</v>
      </c>
      <c r="D376" s="1">
        <v>43536</v>
      </c>
      <c r="E376" t="s">
        <v>38</v>
      </c>
      <c r="F376" t="s">
        <v>82</v>
      </c>
      <c r="G376" t="s">
        <v>83</v>
      </c>
      <c r="H376" t="s">
        <v>41</v>
      </c>
      <c r="I376" t="s">
        <v>84</v>
      </c>
      <c r="J376" t="s">
        <v>43</v>
      </c>
      <c r="K376" t="s">
        <v>71</v>
      </c>
      <c r="L376" t="s">
        <v>260</v>
      </c>
      <c r="M376" t="s">
        <v>46</v>
      </c>
      <c r="N376" t="s">
        <v>227</v>
      </c>
      <c r="O376" t="s">
        <v>261</v>
      </c>
      <c r="P376">
        <f>Transactions[[#This Row],[Unit cost]]*Transactions[[#This Row],[Quantity]]</f>
        <v>4386</v>
      </c>
      <c r="Q376">
        <v>258</v>
      </c>
      <c r="R376">
        <f>Transactions[[#This Row],[Selling price]]-Transactions[[#This Row],[Unit cost]]</f>
        <v>99</v>
      </c>
      <c r="S376">
        <v>17</v>
      </c>
      <c r="T376">
        <v>357</v>
      </c>
      <c r="U376">
        <f>(Transactions[[#This Row],[Revenue]]-Transactions[[#This Row],[Expenses]])/Transactions[[#This Row],[Revenue]]</f>
        <v>0.27731092436974791</v>
      </c>
      <c r="V376">
        <f>Transactions[[#This Row],[Quantity]]*Transactions[[#This Row],[Selling price]]</f>
        <v>6069</v>
      </c>
      <c r="W376" s="2">
        <v>7.0052183168659255E-3</v>
      </c>
    </row>
    <row r="377" spans="1:23" x14ac:dyDescent="0.25">
      <c r="A377">
        <v>373</v>
      </c>
      <c r="B377" t="s">
        <v>818</v>
      </c>
      <c r="C377" s="1">
        <v>43529</v>
      </c>
      <c r="D377" s="1">
        <v>43536</v>
      </c>
      <c r="E377" t="s">
        <v>38</v>
      </c>
      <c r="F377" t="s">
        <v>189</v>
      </c>
      <c r="G377" t="s">
        <v>190</v>
      </c>
      <c r="H377" t="s">
        <v>155</v>
      </c>
      <c r="I377" t="s">
        <v>191</v>
      </c>
      <c r="J377" t="s">
        <v>43</v>
      </c>
      <c r="K377" t="s">
        <v>128</v>
      </c>
      <c r="L377" t="s">
        <v>150</v>
      </c>
      <c r="M377" t="s">
        <v>46</v>
      </c>
      <c r="N377" t="s">
        <v>47</v>
      </c>
      <c r="O377" t="s">
        <v>151</v>
      </c>
      <c r="P377">
        <f>Transactions[[#This Row],[Unit cost]]*Transactions[[#This Row],[Quantity]]</f>
        <v>15694</v>
      </c>
      <c r="Q377">
        <v>1121</v>
      </c>
      <c r="R377">
        <f>Transactions[[#This Row],[Selling price]]-Transactions[[#This Row],[Unit cost]]</f>
        <v>528</v>
      </c>
      <c r="S377">
        <v>14</v>
      </c>
      <c r="T377">
        <v>1649</v>
      </c>
      <c r="U377">
        <f>(Transactions[[#This Row],[Revenue]]-Transactions[[#This Row],[Expenses]])/Transactions[[#This Row],[Revenue]]</f>
        <v>0.32019405700424497</v>
      </c>
      <c r="V377">
        <f>Transactions[[#This Row],[Quantity]]*Transactions[[#This Row],[Selling price]]</f>
        <v>23086</v>
      </c>
      <c r="W377" s="2">
        <v>7.3849598368023434E-2</v>
      </c>
    </row>
    <row r="378" spans="1:23" x14ac:dyDescent="0.25">
      <c r="A378">
        <v>378</v>
      </c>
      <c r="B378" t="s">
        <v>823</v>
      </c>
      <c r="C378" s="1">
        <v>43536</v>
      </c>
      <c r="D378" s="1">
        <v>43539</v>
      </c>
      <c r="E378" t="s">
        <v>50</v>
      </c>
      <c r="F378" t="s">
        <v>132</v>
      </c>
      <c r="G378" t="s">
        <v>133</v>
      </c>
      <c r="H378" t="s">
        <v>41</v>
      </c>
      <c r="I378" t="s">
        <v>134</v>
      </c>
      <c r="J378" t="s">
        <v>43</v>
      </c>
      <c r="K378" t="s">
        <v>71</v>
      </c>
      <c r="L378" t="s">
        <v>488</v>
      </c>
      <c r="M378" t="s">
        <v>46</v>
      </c>
      <c r="N378" t="s">
        <v>425</v>
      </c>
      <c r="O378" t="s">
        <v>489</v>
      </c>
      <c r="P378">
        <f>Transactions[[#This Row],[Unit cost]]*Transactions[[#This Row],[Quantity]]</f>
        <v>40341</v>
      </c>
      <c r="Q378">
        <v>5763</v>
      </c>
      <c r="R378">
        <f>Transactions[[#This Row],[Selling price]]-Transactions[[#This Row],[Unit cost]]</f>
        <v>1500</v>
      </c>
      <c r="S378">
        <v>7</v>
      </c>
      <c r="T378">
        <v>7263</v>
      </c>
      <c r="U378">
        <f>(Transactions[[#This Row],[Revenue]]-Transactions[[#This Row],[Expenses]])/Transactions[[#This Row],[Revenue]]</f>
        <v>0.20652622883106153</v>
      </c>
      <c r="V378">
        <f>Transactions[[#This Row],[Quantity]]*Transactions[[#This Row],[Selling price]]</f>
        <v>50841</v>
      </c>
      <c r="W378" s="2">
        <v>0.06</v>
      </c>
    </row>
    <row r="379" spans="1:23" x14ac:dyDescent="0.25">
      <c r="A379">
        <v>379</v>
      </c>
      <c r="B379" t="s">
        <v>824</v>
      </c>
      <c r="C379" s="1">
        <v>43538</v>
      </c>
      <c r="D379" s="1">
        <v>43539</v>
      </c>
      <c r="E379" t="s">
        <v>124</v>
      </c>
      <c r="F379" t="s">
        <v>88</v>
      </c>
      <c r="G379" t="s">
        <v>89</v>
      </c>
      <c r="H379" t="s">
        <v>69</v>
      </c>
      <c r="I379" t="s">
        <v>90</v>
      </c>
      <c r="J379" t="s">
        <v>43</v>
      </c>
      <c r="K379" t="s">
        <v>91</v>
      </c>
      <c r="L379" t="s">
        <v>201</v>
      </c>
      <c r="M379" t="s">
        <v>56</v>
      </c>
      <c r="N379" t="s">
        <v>57</v>
      </c>
      <c r="O379" t="s">
        <v>202</v>
      </c>
      <c r="P379">
        <f>Transactions[[#This Row],[Unit cost]]*Transactions[[#This Row],[Quantity]]</f>
        <v>26741</v>
      </c>
      <c r="Q379">
        <v>2431</v>
      </c>
      <c r="R379">
        <f>Transactions[[#This Row],[Selling price]]-Transactions[[#This Row],[Unit cost]]</f>
        <v>1265</v>
      </c>
      <c r="S379">
        <v>11</v>
      </c>
      <c r="T379">
        <v>3696</v>
      </c>
      <c r="U379">
        <f>(Transactions[[#This Row],[Revenue]]-Transactions[[#This Row],[Expenses]])/Transactions[[#This Row],[Revenue]]</f>
        <v>0.34226190476190477</v>
      </c>
      <c r="V379">
        <f>Transactions[[#This Row],[Quantity]]*Transactions[[#This Row],[Selling price]]</f>
        <v>40656</v>
      </c>
      <c r="W379" s="2">
        <v>0.17054611137852124</v>
      </c>
    </row>
    <row r="380" spans="1:23" x14ac:dyDescent="0.25">
      <c r="A380">
        <v>382</v>
      </c>
      <c r="B380" t="s">
        <v>827</v>
      </c>
      <c r="C380" s="1">
        <v>43539</v>
      </c>
      <c r="D380" s="1">
        <v>43540</v>
      </c>
      <c r="E380" t="s">
        <v>81</v>
      </c>
      <c r="F380" t="s">
        <v>168</v>
      </c>
      <c r="G380" t="s">
        <v>169</v>
      </c>
      <c r="H380" t="s">
        <v>155</v>
      </c>
      <c r="I380" t="s">
        <v>77</v>
      </c>
      <c r="J380" t="s">
        <v>43</v>
      </c>
      <c r="K380" t="s">
        <v>54</v>
      </c>
      <c r="L380" t="s">
        <v>170</v>
      </c>
      <c r="M380" t="s">
        <v>46</v>
      </c>
      <c r="N380" t="s">
        <v>47</v>
      </c>
      <c r="O380" t="s">
        <v>171</v>
      </c>
      <c r="P380">
        <f>Transactions[[#This Row],[Unit cost]]*Transactions[[#This Row],[Quantity]]</f>
        <v>6032</v>
      </c>
      <c r="Q380">
        <v>377</v>
      </c>
      <c r="R380">
        <f>Transactions[[#This Row],[Selling price]]-Transactions[[#This Row],[Unit cost]]</f>
        <v>152</v>
      </c>
      <c r="S380">
        <v>16</v>
      </c>
      <c r="T380">
        <v>529</v>
      </c>
      <c r="U380">
        <f>(Transactions[[#This Row],[Revenue]]-Transactions[[#This Row],[Expenses]])/Transactions[[#This Row],[Revenue]]</f>
        <v>0.28733459357277885</v>
      </c>
      <c r="V380">
        <f>Transactions[[#This Row],[Quantity]]*Transactions[[#This Row],[Selling price]]</f>
        <v>8464</v>
      </c>
      <c r="W380" s="2">
        <v>2.1240160435997853E-2</v>
      </c>
    </row>
    <row r="381" spans="1:23" x14ac:dyDescent="0.25">
      <c r="A381">
        <v>381</v>
      </c>
      <c r="B381" t="s">
        <v>826</v>
      </c>
      <c r="C381" s="1">
        <v>43539</v>
      </c>
      <c r="D381" s="1">
        <v>43541</v>
      </c>
      <c r="E381" t="s">
        <v>81</v>
      </c>
      <c r="F381" t="s">
        <v>162</v>
      </c>
      <c r="G381" t="s">
        <v>163</v>
      </c>
      <c r="H381" t="s">
        <v>155</v>
      </c>
      <c r="I381" t="s">
        <v>164</v>
      </c>
      <c r="J381" t="s">
        <v>43</v>
      </c>
      <c r="K381" t="s">
        <v>141</v>
      </c>
      <c r="L381" t="s">
        <v>165</v>
      </c>
      <c r="M381" t="s">
        <v>56</v>
      </c>
      <c r="N381" t="s">
        <v>57</v>
      </c>
      <c r="O381" t="s">
        <v>166</v>
      </c>
      <c r="P381">
        <f>Transactions[[#This Row],[Unit cost]]*Transactions[[#This Row],[Quantity]]</f>
        <v>30186</v>
      </c>
      <c r="Q381">
        <v>3354</v>
      </c>
      <c r="R381">
        <f>Transactions[[#This Row],[Selling price]]-Transactions[[#This Row],[Unit cost]]</f>
        <v>1007</v>
      </c>
      <c r="S381">
        <v>9</v>
      </c>
      <c r="T381">
        <v>4361</v>
      </c>
      <c r="U381">
        <f>(Transactions[[#This Row],[Revenue]]-Transactions[[#This Row],[Expenses]])/Transactions[[#This Row],[Revenue]]</f>
        <v>0.2309103416647558</v>
      </c>
      <c r="V381">
        <f>Transactions[[#This Row],[Quantity]]*Transactions[[#This Row],[Selling price]]</f>
        <v>39249</v>
      </c>
      <c r="W381" s="2">
        <v>6.001704948566524E-2</v>
      </c>
    </row>
    <row r="382" spans="1:23" x14ac:dyDescent="0.25">
      <c r="A382">
        <v>383</v>
      </c>
      <c r="B382" t="s">
        <v>828</v>
      </c>
      <c r="C382" s="1">
        <v>43540</v>
      </c>
      <c r="D382" s="1">
        <v>43541</v>
      </c>
      <c r="E382" t="s">
        <v>81</v>
      </c>
      <c r="F382" t="s">
        <v>125</v>
      </c>
      <c r="G382" t="s">
        <v>126</v>
      </c>
      <c r="H382" t="s">
        <v>41</v>
      </c>
      <c r="I382" t="s">
        <v>127</v>
      </c>
      <c r="J382" t="s">
        <v>43</v>
      </c>
      <c r="K382" t="s">
        <v>128</v>
      </c>
      <c r="L382" t="s">
        <v>269</v>
      </c>
      <c r="M382" t="s">
        <v>56</v>
      </c>
      <c r="N382" t="s">
        <v>215</v>
      </c>
      <c r="O382" t="s">
        <v>270</v>
      </c>
      <c r="P382">
        <f>Transactions[[#This Row],[Unit cost]]*Transactions[[#This Row],[Quantity]]</f>
        <v>14098</v>
      </c>
      <c r="Q382">
        <v>1007</v>
      </c>
      <c r="R382">
        <f>Transactions[[#This Row],[Selling price]]-Transactions[[#This Row],[Unit cost]]</f>
        <v>324</v>
      </c>
      <c r="S382">
        <v>14</v>
      </c>
      <c r="T382">
        <v>1331</v>
      </c>
      <c r="U382">
        <f>(Transactions[[#This Row],[Revenue]]-Transactions[[#This Row],[Expenses]])/Transactions[[#This Row],[Revenue]]</f>
        <v>0.24342599549211119</v>
      </c>
      <c r="V382">
        <f>Transactions[[#This Row],[Quantity]]*Transactions[[#This Row],[Selling price]]</f>
        <v>18634</v>
      </c>
      <c r="W382" s="2">
        <v>3.6006402597404502E-4</v>
      </c>
    </row>
    <row r="383" spans="1:23" x14ac:dyDescent="0.25">
      <c r="A383">
        <v>380</v>
      </c>
      <c r="B383" t="s">
        <v>825</v>
      </c>
      <c r="C383" s="1">
        <v>43538</v>
      </c>
      <c r="D383" s="1">
        <v>43543</v>
      </c>
      <c r="E383" t="s">
        <v>38</v>
      </c>
      <c r="F383" t="s">
        <v>230</v>
      </c>
      <c r="G383" t="s">
        <v>231</v>
      </c>
      <c r="H383" t="s">
        <v>155</v>
      </c>
      <c r="I383" t="s">
        <v>232</v>
      </c>
      <c r="J383" t="s">
        <v>43</v>
      </c>
      <c r="K383" t="s">
        <v>128</v>
      </c>
      <c r="L383" t="s">
        <v>509</v>
      </c>
      <c r="M383" t="s">
        <v>63</v>
      </c>
      <c r="N383" t="s">
        <v>245</v>
      </c>
      <c r="O383" t="s">
        <v>510</v>
      </c>
      <c r="P383">
        <f>Transactions[[#This Row],[Unit cost]]*Transactions[[#This Row],[Quantity]]</f>
        <v>6588</v>
      </c>
      <c r="Q383">
        <v>2196</v>
      </c>
      <c r="R383">
        <f>Transactions[[#This Row],[Selling price]]-Transactions[[#This Row],[Unit cost]]</f>
        <v>703</v>
      </c>
      <c r="S383">
        <v>3</v>
      </c>
      <c r="T383">
        <v>2899</v>
      </c>
      <c r="U383">
        <f>(Transactions[[#This Row],[Revenue]]-Transactions[[#This Row],[Expenses]])/Transactions[[#This Row],[Revenue]]</f>
        <v>0.24249741290100035</v>
      </c>
      <c r="V383">
        <f>Transactions[[#This Row],[Quantity]]*Transactions[[#This Row],[Selling price]]</f>
        <v>8697</v>
      </c>
      <c r="W383" s="2">
        <v>1.1095093706558175E-2</v>
      </c>
    </row>
    <row r="384" spans="1:23" x14ac:dyDescent="0.25">
      <c r="A384">
        <v>384</v>
      </c>
      <c r="B384" t="s">
        <v>829</v>
      </c>
      <c r="C384" s="1">
        <v>43543</v>
      </c>
      <c r="D384" s="1">
        <v>43544</v>
      </c>
      <c r="E384" t="s">
        <v>81</v>
      </c>
      <c r="F384" t="s">
        <v>125</v>
      </c>
      <c r="G384" t="s">
        <v>126</v>
      </c>
      <c r="H384" t="s">
        <v>41</v>
      </c>
      <c r="I384" t="s">
        <v>127</v>
      </c>
      <c r="J384" t="s">
        <v>43</v>
      </c>
      <c r="K384" t="s">
        <v>128</v>
      </c>
      <c r="L384" t="s">
        <v>275</v>
      </c>
      <c r="M384" t="s">
        <v>56</v>
      </c>
      <c r="N384" t="s">
        <v>215</v>
      </c>
      <c r="O384" t="s">
        <v>276</v>
      </c>
      <c r="P384">
        <f>Transactions[[#This Row],[Unit cost]]*Transactions[[#This Row],[Quantity]]</f>
        <v>9032</v>
      </c>
      <c r="Q384">
        <v>1129</v>
      </c>
      <c r="R384">
        <f>Transactions[[#This Row],[Selling price]]-Transactions[[#This Row],[Unit cost]]</f>
        <v>519</v>
      </c>
      <c r="S384">
        <v>8</v>
      </c>
      <c r="T384">
        <v>1648</v>
      </c>
      <c r="U384">
        <f>(Transactions[[#This Row],[Revenue]]-Transactions[[#This Row],[Expenses]])/Transactions[[#This Row],[Revenue]]</f>
        <v>0.31492718446601942</v>
      </c>
      <c r="V384">
        <f>Transactions[[#This Row],[Quantity]]*Transactions[[#This Row],[Selling price]]</f>
        <v>13184</v>
      </c>
      <c r="W384" s="2">
        <v>2.2061992680268198E-3</v>
      </c>
    </row>
    <row r="385" spans="1:23" x14ac:dyDescent="0.25">
      <c r="A385">
        <v>387</v>
      </c>
      <c r="B385" t="s">
        <v>832</v>
      </c>
      <c r="C385" s="1">
        <v>43545</v>
      </c>
      <c r="D385" s="1">
        <v>43545</v>
      </c>
      <c r="E385" t="s">
        <v>81</v>
      </c>
      <c r="F385" t="s">
        <v>132</v>
      </c>
      <c r="G385" t="s">
        <v>133</v>
      </c>
      <c r="H385" t="s">
        <v>41</v>
      </c>
      <c r="I385" t="s">
        <v>134</v>
      </c>
      <c r="J385" t="s">
        <v>43</v>
      </c>
      <c r="K385" t="s">
        <v>71</v>
      </c>
      <c r="L385" t="s">
        <v>275</v>
      </c>
      <c r="M385" t="s">
        <v>56</v>
      </c>
      <c r="N385" t="s">
        <v>215</v>
      </c>
      <c r="O385" t="s">
        <v>276</v>
      </c>
      <c r="P385">
        <f>Transactions[[#This Row],[Unit cost]]*Transactions[[#This Row],[Quantity]]</f>
        <v>9032</v>
      </c>
      <c r="Q385">
        <v>1129</v>
      </c>
      <c r="R385">
        <f>Transactions[[#This Row],[Selling price]]-Transactions[[#This Row],[Unit cost]]</f>
        <v>519</v>
      </c>
      <c r="S385">
        <v>8</v>
      </c>
      <c r="T385">
        <v>1648</v>
      </c>
      <c r="U385">
        <f>(Transactions[[#This Row],[Revenue]]-Transactions[[#This Row],[Expenses]])/Transactions[[#This Row],[Revenue]]</f>
        <v>0.31492718446601942</v>
      </c>
      <c r="V385">
        <f>Transactions[[#This Row],[Quantity]]*Transactions[[#This Row],[Selling price]]</f>
        <v>13184</v>
      </c>
      <c r="W385" s="2">
        <v>2.2061992680268198E-3</v>
      </c>
    </row>
    <row r="386" spans="1:23" x14ac:dyDescent="0.25">
      <c r="A386">
        <v>385</v>
      </c>
      <c r="B386" t="s">
        <v>830</v>
      </c>
      <c r="C386" s="1">
        <v>43544</v>
      </c>
      <c r="D386" s="1">
        <v>43545</v>
      </c>
      <c r="E386" t="s">
        <v>124</v>
      </c>
      <c r="F386" t="s">
        <v>230</v>
      </c>
      <c r="G386" t="s">
        <v>231</v>
      </c>
      <c r="H386" t="s">
        <v>155</v>
      </c>
      <c r="I386" t="s">
        <v>232</v>
      </c>
      <c r="J386" t="s">
        <v>43</v>
      </c>
      <c r="K386" t="s">
        <v>128</v>
      </c>
      <c r="L386" t="s">
        <v>318</v>
      </c>
      <c r="M386" t="s">
        <v>56</v>
      </c>
      <c r="N386" t="s">
        <v>284</v>
      </c>
      <c r="O386" t="s">
        <v>319</v>
      </c>
      <c r="P386">
        <f>Transactions[[#This Row],[Unit cost]]*Transactions[[#This Row],[Quantity]]</f>
        <v>3148</v>
      </c>
      <c r="Q386">
        <v>1574</v>
      </c>
      <c r="R386">
        <f>Transactions[[#This Row],[Selling price]]-Transactions[[#This Row],[Unit cost]]</f>
        <v>205</v>
      </c>
      <c r="S386">
        <v>2</v>
      </c>
      <c r="T386">
        <v>1779</v>
      </c>
      <c r="U386">
        <f>(Transactions[[#This Row],[Revenue]]-Transactions[[#This Row],[Expenses]])/Transactions[[#This Row],[Revenue]]</f>
        <v>0.11523327712197864</v>
      </c>
      <c r="V386">
        <f>Transactions[[#This Row],[Quantity]]*Transactions[[#This Row],[Selling price]]</f>
        <v>3558</v>
      </c>
      <c r="W386" s="2">
        <v>0.01</v>
      </c>
    </row>
    <row r="387" spans="1:23" x14ac:dyDescent="0.25">
      <c r="A387">
        <v>386</v>
      </c>
      <c r="B387" t="s">
        <v>831</v>
      </c>
      <c r="C387" s="1">
        <v>43545</v>
      </c>
      <c r="D387" s="1">
        <v>43546</v>
      </c>
      <c r="E387" t="s">
        <v>124</v>
      </c>
      <c r="F387" t="s">
        <v>132</v>
      </c>
      <c r="G387" t="s">
        <v>133</v>
      </c>
      <c r="H387" t="s">
        <v>41</v>
      </c>
      <c r="I387" t="s">
        <v>134</v>
      </c>
      <c r="J387" t="s">
        <v>43</v>
      </c>
      <c r="K387" t="s">
        <v>71</v>
      </c>
      <c r="L387" t="s">
        <v>561</v>
      </c>
      <c r="M387" t="s">
        <v>63</v>
      </c>
      <c r="N387" t="s">
        <v>546</v>
      </c>
      <c r="O387" t="s">
        <v>562</v>
      </c>
      <c r="P387">
        <f>Transactions[[#This Row],[Unit cost]]*Transactions[[#This Row],[Quantity]]</f>
        <v>1106</v>
      </c>
      <c r="Q387">
        <v>79</v>
      </c>
      <c r="R387">
        <f>Transactions[[#This Row],[Selling price]]-Transactions[[#This Row],[Unit cost]]</f>
        <v>16</v>
      </c>
      <c r="S387">
        <v>14</v>
      </c>
      <c r="T387">
        <v>95</v>
      </c>
      <c r="U387">
        <f>(Transactions[[#This Row],[Revenue]]-Transactions[[#This Row],[Expenses]])/Transactions[[#This Row],[Revenue]]</f>
        <v>0.16842105263157894</v>
      </c>
      <c r="V387">
        <f>Transactions[[#This Row],[Quantity]]*Transactions[[#This Row],[Selling price]]</f>
        <v>1330</v>
      </c>
      <c r="W387" s="2">
        <v>0.05</v>
      </c>
    </row>
    <row r="388" spans="1:23" x14ac:dyDescent="0.25">
      <c r="A388">
        <v>390</v>
      </c>
      <c r="B388" t="s">
        <v>835</v>
      </c>
      <c r="C388" s="1">
        <v>43549</v>
      </c>
      <c r="D388" s="1">
        <v>43551</v>
      </c>
      <c r="E388" t="s">
        <v>81</v>
      </c>
      <c r="F388" t="s">
        <v>39</v>
      </c>
      <c r="G388" t="s">
        <v>40</v>
      </c>
      <c r="H388" t="s">
        <v>41</v>
      </c>
      <c r="I388" t="s">
        <v>42</v>
      </c>
      <c r="J388" t="s">
        <v>43</v>
      </c>
      <c r="K388" t="s">
        <v>44</v>
      </c>
      <c r="L388" t="s">
        <v>399</v>
      </c>
      <c r="M388" t="s">
        <v>46</v>
      </c>
      <c r="N388" t="s">
        <v>378</v>
      </c>
      <c r="O388" t="s">
        <v>400</v>
      </c>
      <c r="P388">
        <f>Transactions[[#This Row],[Unit cost]]*Transactions[[#This Row],[Quantity]]</f>
        <v>10352</v>
      </c>
      <c r="Q388">
        <v>647</v>
      </c>
      <c r="R388">
        <f>Transactions[[#This Row],[Selling price]]-Transactions[[#This Row],[Unit cost]]</f>
        <v>209</v>
      </c>
      <c r="S388">
        <v>16</v>
      </c>
      <c r="T388">
        <v>856</v>
      </c>
      <c r="U388">
        <f>(Transactions[[#This Row],[Revenue]]-Transactions[[#This Row],[Expenses]])/Transactions[[#This Row],[Revenue]]</f>
        <v>0.24415887850467291</v>
      </c>
      <c r="V388">
        <f>Transactions[[#This Row],[Quantity]]*Transactions[[#This Row],[Selling price]]</f>
        <v>13696</v>
      </c>
      <c r="W388" s="2">
        <v>0.14461209644344802</v>
      </c>
    </row>
    <row r="389" spans="1:23" x14ac:dyDescent="0.25">
      <c r="A389">
        <v>389</v>
      </c>
      <c r="B389" t="s">
        <v>834</v>
      </c>
      <c r="C389" s="1">
        <v>43549</v>
      </c>
      <c r="D389" s="1">
        <v>43552</v>
      </c>
      <c r="E389" t="s">
        <v>50</v>
      </c>
      <c r="F389" t="s">
        <v>162</v>
      </c>
      <c r="G389" t="s">
        <v>163</v>
      </c>
      <c r="H389" t="s">
        <v>155</v>
      </c>
      <c r="I389" t="s">
        <v>164</v>
      </c>
      <c r="J389" t="s">
        <v>43</v>
      </c>
      <c r="K389" t="s">
        <v>141</v>
      </c>
      <c r="L389" t="s">
        <v>290</v>
      </c>
      <c r="M389" t="s">
        <v>56</v>
      </c>
      <c r="N389" t="s">
        <v>284</v>
      </c>
      <c r="O389" t="s">
        <v>291</v>
      </c>
      <c r="P389">
        <f>Transactions[[#This Row],[Unit cost]]*Transactions[[#This Row],[Quantity]]</f>
        <v>8008</v>
      </c>
      <c r="Q389">
        <v>616</v>
      </c>
      <c r="R389">
        <f>Transactions[[#This Row],[Selling price]]-Transactions[[#This Row],[Unit cost]]</f>
        <v>204</v>
      </c>
      <c r="S389">
        <v>13</v>
      </c>
      <c r="T389">
        <v>820</v>
      </c>
      <c r="U389">
        <f>(Transactions[[#This Row],[Revenue]]-Transactions[[#This Row],[Expenses]])/Transactions[[#This Row],[Revenue]]</f>
        <v>0.24878048780487805</v>
      </c>
      <c r="V389">
        <f>Transactions[[#This Row],[Quantity]]*Transactions[[#This Row],[Selling price]]</f>
        <v>10660</v>
      </c>
      <c r="W389" s="2">
        <v>3.7353904800976425E-3</v>
      </c>
    </row>
    <row r="390" spans="1:23" x14ac:dyDescent="0.25">
      <c r="A390">
        <v>388</v>
      </c>
      <c r="B390" t="s">
        <v>833</v>
      </c>
      <c r="C390" s="1">
        <v>43546</v>
      </c>
      <c r="D390" s="1">
        <v>43552</v>
      </c>
      <c r="E390" t="s">
        <v>38</v>
      </c>
      <c r="F390" t="s">
        <v>101</v>
      </c>
      <c r="G390" t="s">
        <v>102</v>
      </c>
      <c r="H390" t="s">
        <v>41</v>
      </c>
      <c r="I390" t="s">
        <v>103</v>
      </c>
      <c r="J390" t="s">
        <v>43</v>
      </c>
      <c r="K390" t="s">
        <v>104</v>
      </c>
      <c r="L390" t="s">
        <v>275</v>
      </c>
      <c r="M390" t="s">
        <v>56</v>
      </c>
      <c r="N390" t="s">
        <v>215</v>
      </c>
      <c r="O390" t="s">
        <v>276</v>
      </c>
      <c r="P390">
        <f>Transactions[[#This Row],[Unit cost]]*Transactions[[#This Row],[Quantity]]</f>
        <v>9032</v>
      </c>
      <c r="Q390">
        <v>1129</v>
      </c>
      <c r="R390">
        <f>Transactions[[#This Row],[Selling price]]-Transactions[[#This Row],[Unit cost]]</f>
        <v>519</v>
      </c>
      <c r="S390">
        <v>8</v>
      </c>
      <c r="T390">
        <v>1648</v>
      </c>
      <c r="U390">
        <f>(Transactions[[#This Row],[Revenue]]-Transactions[[#This Row],[Expenses]])/Transactions[[#This Row],[Revenue]]</f>
        <v>0.31492718446601942</v>
      </c>
      <c r="V390">
        <f>Transactions[[#This Row],[Quantity]]*Transactions[[#This Row],[Selling price]]</f>
        <v>13184</v>
      </c>
      <c r="W390" s="2">
        <v>2.2061992680268198E-3</v>
      </c>
    </row>
    <row r="391" spans="1:23" x14ac:dyDescent="0.25">
      <c r="A391">
        <v>395</v>
      </c>
      <c r="B391" t="s">
        <v>840</v>
      </c>
      <c r="C391" s="1">
        <v>43555</v>
      </c>
      <c r="D391" s="1">
        <v>43557</v>
      </c>
      <c r="E391" t="s">
        <v>81</v>
      </c>
      <c r="F391" t="s">
        <v>230</v>
      </c>
      <c r="G391" t="s">
        <v>231</v>
      </c>
      <c r="H391" t="s">
        <v>155</v>
      </c>
      <c r="I391" t="s">
        <v>232</v>
      </c>
      <c r="J391" t="s">
        <v>43</v>
      </c>
      <c r="K391" t="s">
        <v>128</v>
      </c>
      <c r="L391" t="s">
        <v>377</v>
      </c>
      <c r="M391" t="s">
        <v>46</v>
      </c>
      <c r="N391" t="s">
        <v>378</v>
      </c>
      <c r="O391" t="s">
        <v>379</v>
      </c>
      <c r="P391">
        <f>Transactions[[#This Row],[Unit cost]]*Transactions[[#This Row],[Quantity]]</f>
        <v>4160</v>
      </c>
      <c r="Q391">
        <v>260</v>
      </c>
      <c r="R391">
        <f>Transactions[[#This Row],[Selling price]]-Transactions[[#This Row],[Unit cost]]</f>
        <v>103</v>
      </c>
      <c r="S391">
        <v>16</v>
      </c>
      <c r="T391">
        <v>363</v>
      </c>
      <c r="U391">
        <f>(Transactions[[#This Row],[Revenue]]-Transactions[[#This Row],[Expenses]])/Transactions[[#This Row],[Revenue]]</f>
        <v>0.28374655647382918</v>
      </c>
      <c r="V391">
        <f>Transactions[[#This Row],[Quantity]]*Transactions[[#This Row],[Selling price]]</f>
        <v>5808</v>
      </c>
      <c r="W391" s="2">
        <v>9.7644162819940469E-2</v>
      </c>
    </row>
    <row r="392" spans="1:23" x14ac:dyDescent="0.25">
      <c r="A392">
        <v>397</v>
      </c>
      <c r="B392" t="s">
        <v>842</v>
      </c>
      <c r="C392" s="1">
        <v>43555</v>
      </c>
      <c r="D392" s="1">
        <v>43557</v>
      </c>
      <c r="E392" t="s">
        <v>81</v>
      </c>
      <c r="F392" t="s">
        <v>125</v>
      </c>
      <c r="G392" t="s">
        <v>126</v>
      </c>
      <c r="H392" t="s">
        <v>41</v>
      </c>
      <c r="I392" t="s">
        <v>127</v>
      </c>
      <c r="J392" t="s">
        <v>43</v>
      </c>
      <c r="K392" t="s">
        <v>128</v>
      </c>
      <c r="L392" t="s">
        <v>355</v>
      </c>
      <c r="M392" t="s">
        <v>46</v>
      </c>
      <c r="N392" t="s">
        <v>325</v>
      </c>
      <c r="O392" t="s">
        <v>356</v>
      </c>
      <c r="P392">
        <f>Transactions[[#This Row],[Unit cost]]*Transactions[[#This Row],[Quantity]]</f>
        <v>7840</v>
      </c>
      <c r="Q392">
        <v>784</v>
      </c>
      <c r="R392">
        <f>Transactions[[#This Row],[Selling price]]-Transactions[[#This Row],[Unit cost]]</f>
        <v>362</v>
      </c>
      <c r="S392">
        <v>10</v>
      </c>
      <c r="T392">
        <v>1146</v>
      </c>
      <c r="U392">
        <f>(Transactions[[#This Row],[Revenue]]-Transactions[[#This Row],[Expenses]])/Transactions[[#This Row],[Revenue]]</f>
        <v>0.31588132635253052</v>
      </c>
      <c r="V392">
        <f>Transactions[[#This Row],[Quantity]]*Transactions[[#This Row],[Selling price]]</f>
        <v>11460</v>
      </c>
      <c r="W392" s="2">
        <v>6.6050213552582532E-2</v>
      </c>
    </row>
    <row r="393" spans="1:23" x14ac:dyDescent="0.25">
      <c r="A393">
        <v>392</v>
      </c>
      <c r="B393" t="s">
        <v>837</v>
      </c>
      <c r="C393" s="1">
        <v>43554</v>
      </c>
      <c r="D393" s="1">
        <v>43557</v>
      </c>
      <c r="E393" t="s">
        <v>50</v>
      </c>
      <c r="F393" t="s">
        <v>39</v>
      </c>
      <c r="G393" t="s">
        <v>40</v>
      </c>
      <c r="H393" t="s">
        <v>41</v>
      </c>
      <c r="I393" t="s">
        <v>42</v>
      </c>
      <c r="J393" t="s">
        <v>43</v>
      </c>
      <c r="K393" t="s">
        <v>44</v>
      </c>
      <c r="L393" t="s">
        <v>195</v>
      </c>
      <c r="M393" t="s">
        <v>46</v>
      </c>
      <c r="N393" t="s">
        <v>47</v>
      </c>
      <c r="O393" t="s">
        <v>196</v>
      </c>
      <c r="P393">
        <f>Transactions[[#This Row],[Unit cost]]*Transactions[[#This Row],[Quantity]]</f>
        <v>4456</v>
      </c>
      <c r="Q393">
        <v>557</v>
      </c>
      <c r="R393">
        <f>Transactions[[#This Row],[Selling price]]-Transactions[[#This Row],[Unit cost]]</f>
        <v>184</v>
      </c>
      <c r="S393">
        <v>8</v>
      </c>
      <c r="T393">
        <v>741</v>
      </c>
      <c r="U393">
        <f>(Transactions[[#This Row],[Revenue]]-Transactions[[#This Row],[Expenses]])/Transactions[[#This Row],[Revenue]]</f>
        <v>0.24831309041835359</v>
      </c>
      <c r="V393">
        <f>Transactions[[#This Row],[Quantity]]*Transactions[[#This Row],[Selling price]]</f>
        <v>5928</v>
      </c>
      <c r="W393" s="2">
        <v>5.4413635655383714E-2</v>
      </c>
    </row>
    <row r="394" spans="1:23" x14ac:dyDescent="0.25">
      <c r="A394">
        <v>394</v>
      </c>
      <c r="B394" t="s">
        <v>839</v>
      </c>
      <c r="C394" s="1">
        <v>43555</v>
      </c>
      <c r="D394" s="1">
        <v>43557</v>
      </c>
      <c r="E394" t="s">
        <v>81</v>
      </c>
      <c r="F394" t="s">
        <v>117</v>
      </c>
      <c r="G394" t="s">
        <v>118</v>
      </c>
      <c r="H394" t="s">
        <v>41</v>
      </c>
      <c r="I394" t="s">
        <v>119</v>
      </c>
      <c r="J394" t="s">
        <v>43</v>
      </c>
      <c r="K394" t="s">
        <v>120</v>
      </c>
      <c r="L394" t="s">
        <v>159</v>
      </c>
      <c r="M394" t="s">
        <v>46</v>
      </c>
      <c r="N394" t="s">
        <v>47</v>
      </c>
      <c r="O394" t="s">
        <v>160</v>
      </c>
      <c r="P394">
        <f>Transactions[[#This Row],[Unit cost]]*Transactions[[#This Row],[Quantity]]</f>
        <v>7860</v>
      </c>
      <c r="Q394">
        <v>524</v>
      </c>
      <c r="R394">
        <f>Transactions[[#This Row],[Selling price]]-Transactions[[#This Row],[Unit cost]]</f>
        <v>189</v>
      </c>
      <c r="S394">
        <v>15</v>
      </c>
      <c r="T394">
        <v>713</v>
      </c>
      <c r="U394">
        <f>(Transactions[[#This Row],[Revenue]]-Transactions[[#This Row],[Expenses]])/Transactions[[#This Row],[Revenue]]</f>
        <v>0.26507713884992989</v>
      </c>
      <c r="V394">
        <f>Transactions[[#This Row],[Quantity]]*Transactions[[#This Row],[Selling price]]</f>
        <v>10695</v>
      </c>
      <c r="W394" s="2">
        <v>2.1132778375932016E-2</v>
      </c>
    </row>
    <row r="395" spans="1:23" x14ac:dyDescent="0.25">
      <c r="A395">
        <v>396</v>
      </c>
      <c r="B395" t="s">
        <v>841</v>
      </c>
      <c r="C395" s="1">
        <v>43555</v>
      </c>
      <c r="D395" s="1">
        <v>43557</v>
      </c>
      <c r="E395" t="s">
        <v>50</v>
      </c>
      <c r="F395" t="s">
        <v>51</v>
      </c>
      <c r="G395" t="s">
        <v>52</v>
      </c>
      <c r="H395" t="s">
        <v>41</v>
      </c>
      <c r="I395" t="s">
        <v>53</v>
      </c>
      <c r="J395" t="s">
        <v>43</v>
      </c>
      <c r="K395" t="s">
        <v>54</v>
      </c>
      <c r="L395" t="s">
        <v>491</v>
      </c>
      <c r="M395" t="s">
        <v>46</v>
      </c>
      <c r="N395" t="s">
        <v>425</v>
      </c>
      <c r="O395" t="s">
        <v>492</v>
      </c>
      <c r="P395">
        <f>Transactions[[#This Row],[Unit cost]]*Transactions[[#This Row],[Quantity]]</f>
        <v>23550</v>
      </c>
      <c r="Q395">
        <v>3925</v>
      </c>
      <c r="R395">
        <f>Transactions[[#This Row],[Selling price]]-Transactions[[#This Row],[Unit cost]]</f>
        <v>1611</v>
      </c>
      <c r="S395">
        <v>6</v>
      </c>
      <c r="T395">
        <v>5536</v>
      </c>
      <c r="U395">
        <f>(Transactions[[#This Row],[Revenue]]-Transactions[[#This Row],[Expenses]])/Transactions[[#This Row],[Revenue]]</f>
        <v>0.2910043352601156</v>
      </c>
      <c r="V395">
        <f>Transactions[[#This Row],[Quantity]]*Transactions[[#This Row],[Selling price]]</f>
        <v>33216</v>
      </c>
      <c r="W395" s="2">
        <v>5.1492411334038542E-2</v>
      </c>
    </row>
    <row r="396" spans="1:23" x14ac:dyDescent="0.25">
      <c r="A396">
        <v>391</v>
      </c>
      <c r="B396" t="s">
        <v>836</v>
      </c>
      <c r="C396" s="1">
        <v>43553</v>
      </c>
      <c r="D396" s="1">
        <v>43559</v>
      </c>
      <c r="E396" t="s">
        <v>38</v>
      </c>
      <c r="F396" t="s">
        <v>125</v>
      </c>
      <c r="G396" t="s">
        <v>126</v>
      </c>
      <c r="H396" t="s">
        <v>41</v>
      </c>
      <c r="I396" t="s">
        <v>127</v>
      </c>
      <c r="J396" t="s">
        <v>43</v>
      </c>
      <c r="K396" t="s">
        <v>128</v>
      </c>
      <c r="L396" t="s">
        <v>306</v>
      </c>
      <c r="M396" t="s">
        <v>56</v>
      </c>
      <c r="N396" t="s">
        <v>284</v>
      </c>
      <c r="O396" t="s">
        <v>307</v>
      </c>
      <c r="P396">
        <f>Transactions[[#This Row],[Unit cost]]*Transactions[[#This Row],[Quantity]]</f>
        <v>22191</v>
      </c>
      <c r="Q396">
        <v>1707</v>
      </c>
      <c r="R396">
        <f>Transactions[[#This Row],[Selling price]]-Transactions[[#This Row],[Unit cost]]</f>
        <v>837</v>
      </c>
      <c r="S396">
        <v>13</v>
      </c>
      <c r="T396">
        <v>2544</v>
      </c>
      <c r="U396">
        <f>(Transactions[[#This Row],[Revenue]]-Transactions[[#This Row],[Expenses]])/Transactions[[#This Row],[Revenue]]</f>
        <v>0.32900943396226418</v>
      </c>
      <c r="V396">
        <f>Transactions[[#This Row],[Quantity]]*Transactions[[#This Row],[Selling price]]</f>
        <v>33072</v>
      </c>
      <c r="W396" s="2">
        <v>0.14329516991173397</v>
      </c>
    </row>
    <row r="397" spans="1:23" x14ac:dyDescent="0.25">
      <c r="A397">
        <v>393</v>
      </c>
      <c r="B397" t="s">
        <v>838</v>
      </c>
      <c r="C397" s="1">
        <v>43554</v>
      </c>
      <c r="D397" s="1">
        <v>43560</v>
      </c>
      <c r="E397" t="s">
        <v>38</v>
      </c>
      <c r="F397" t="s">
        <v>82</v>
      </c>
      <c r="G397" t="s">
        <v>83</v>
      </c>
      <c r="H397" t="s">
        <v>41</v>
      </c>
      <c r="I397" t="s">
        <v>84</v>
      </c>
      <c r="J397" t="s">
        <v>43</v>
      </c>
      <c r="K397" t="s">
        <v>71</v>
      </c>
      <c r="L397" t="s">
        <v>364</v>
      </c>
      <c r="M397" t="s">
        <v>56</v>
      </c>
      <c r="N397" t="s">
        <v>284</v>
      </c>
      <c r="O397" t="s">
        <v>365</v>
      </c>
      <c r="P397">
        <f>Transactions[[#This Row],[Unit cost]]*Transactions[[#This Row],[Quantity]]</f>
        <v>2810</v>
      </c>
      <c r="Q397">
        <v>281</v>
      </c>
      <c r="R397">
        <f>Transactions[[#This Row],[Selling price]]-Transactions[[#This Row],[Unit cost]]</f>
        <v>52</v>
      </c>
      <c r="S397">
        <v>10</v>
      </c>
      <c r="T397">
        <v>333</v>
      </c>
      <c r="U397">
        <f>(Transactions[[#This Row],[Revenue]]-Transactions[[#This Row],[Expenses]])/Transactions[[#This Row],[Revenue]]</f>
        <v>0.15615615615615616</v>
      </c>
      <c r="V397">
        <f>Transactions[[#This Row],[Quantity]]*Transactions[[#This Row],[Selling price]]</f>
        <v>3330</v>
      </c>
      <c r="W397" s="2">
        <v>0.02</v>
      </c>
    </row>
    <row r="398" spans="1:23" x14ac:dyDescent="0.25">
      <c r="A398">
        <v>402</v>
      </c>
      <c r="B398" t="s">
        <v>847</v>
      </c>
      <c r="C398" s="1">
        <v>43559</v>
      </c>
      <c r="D398" s="1">
        <v>43560</v>
      </c>
      <c r="E398" t="s">
        <v>124</v>
      </c>
      <c r="F398" t="s">
        <v>111</v>
      </c>
      <c r="G398" t="s">
        <v>112</v>
      </c>
      <c r="H398" t="s">
        <v>41</v>
      </c>
      <c r="I398" t="s">
        <v>113</v>
      </c>
      <c r="J398" t="s">
        <v>43</v>
      </c>
      <c r="K398" t="s">
        <v>71</v>
      </c>
      <c r="L398" t="s">
        <v>108</v>
      </c>
      <c r="M398" t="s">
        <v>63</v>
      </c>
      <c r="N398" t="s">
        <v>64</v>
      </c>
      <c r="O398" t="s">
        <v>109</v>
      </c>
      <c r="P398">
        <f>Transactions[[#This Row],[Unit cost]]*Transactions[[#This Row],[Quantity]]</f>
        <v>5122</v>
      </c>
      <c r="Q398">
        <v>394</v>
      </c>
      <c r="R398">
        <f>Transactions[[#This Row],[Selling price]]-Transactions[[#This Row],[Unit cost]]</f>
        <v>150</v>
      </c>
      <c r="S398">
        <v>13</v>
      </c>
      <c r="T398">
        <v>544</v>
      </c>
      <c r="U398">
        <f>(Transactions[[#This Row],[Revenue]]-Transactions[[#This Row],[Expenses]])/Transactions[[#This Row],[Revenue]]</f>
        <v>0.27573529411764708</v>
      </c>
      <c r="V398">
        <f>Transactions[[#This Row],[Quantity]]*Transactions[[#This Row],[Selling price]]</f>
        <v>7072</v>
      </c>
      <c r="W398" s="2">
        <v>0.11666687748047913</v>
      </c>
    </row>
    <row r="399" spans="1:23" x14ac:dyDescent="0.25">
      <c r="A399">
        <v>400</v>
      </c>
      <c r="B399" t="s">
        <v>845</v>
      </c>
      <c r="C399" s="1">
        <v>43558</v>
      </c>
      <c r="D399" s="1">
        <v>43560</v>
      </c>
      <c r="E399" t="s">
        <v>81</v>
      </c>
      <c r="F399" t="s">
        <v>338</v>
      </c>
      <c r="G399" t="s">
        <v>339</v>
      </c>
      <c r="H399" t="s">
        <v>155</v>
      </c>
      <c r="I399" t="s">
        <v>340</v>
      </c>
      <c r="J399" t="s">
        <v>43</v>
      </c>
      <c r="K399" t="s">
        <v>207</v>
      </c>
      <c r="L399" t="s">
        <v>341</v>
      </c>
      <c r="M399" t="s">
        <v>56</v>
      </c>
      <c r="N399" t="s">
        <v>284</v>
      </c>
      <c r="O399" t="s">
        <v>342</v>
      </c>
      <c r="P399">
        <f>Transactions[[#This Row],[Unit cost]]*Transactions[[#This Row],[Quantity]]</f>
        <v>5194</v>
      </c>
      <c r="Q399">
        <v>371</v>
      </c>
      <c r="R399">
        <f>Transactions[[#This Row],[Selling price]]-Transactions[[#This Row],[Unit cost]]</f>
        <v>179</v>
      </c>
      <c r="S399">
        <v>14</v>
      </c>
      <c r="T399">
        <v>550</v>
      </c>
      <c r="U399">
        <f>(Transactions[[#This Row],[Revenue]]-Transactions[[#This Row],[Expenses]])/Transactions[[#This Row],[Revenue]]</f>
        <v>0.32545454545454544</v>
      </c>
      <c r="V399">
        <f>Transactions[[#This Row],[Quantity]]*Transactions[[#This Row],[Selling price]]</f>
        <v>7700</v>
      </c>
      <c r="W399" s="2">
        <v>2.2740095826381382E-2</v>
      </c>
    </row>
    <row r="400" spans="1:23" x14ac:dyDescent="0.25">
      <c r="A400">
        <v>401</v>
      </c>
      <c r="B400" t="s">
        <v>846</v>
      </c>
      <c r="C400" s="1">
        <v>43559</v>
      </c>
      <c r="D400" s="1">
        <v>43561</v>
      </c>
      <c r="E400" t="s">
        <v>81</v>
      </c>
      <c r="F400" t="s">
        <v>111</v>
      </c>
      <c r="G400" t="s">
        <v>112</v>
      </c>
      <c r="H400" t="s">
        <v>41</v>
      </c>
      <c r="I400" t="s">
        <v>113</v>
      </c>
      <c r="J400" t="s">
        <v>43</v>
      </c>
      <c r="K400" t="s">
        <v>71</v>
      </c>
      <c r="L400" t="s">
        <v>564</v>
      </c>
      <c r="M400" t="s">
        <v>63</v>
      </c>
      <c r="N400" t="s">
        <v>546</v>
      </c>
      <c r="O400" t="s">
        <v>565</v>
      </c>
      <c r="P400">
        <f>Transactions[[#This Row],[Unit cost]]*Transactions[[#This Row],[Quantity]]</f>
        <v>1062</v>
      </c>
      <c r="Q400">
        <v>59</v>
      </c>
      <c r="R400">
        <f>Transactions[[#This Row],[Selling price]]-Transactions[[#This Row],[Unit cost]]</f>
        <v>15</v>
      </c>
      <c r="S400">
        <v>18</v>
      </c>
      <c r="T400">
        <v>74</v>
      </c>
      <c r="U400">
        <f>(Transactions[[#This Row],[Revenue]]-Transactions[[#This Row],[Expenses]])/Transactions[[#This Row],[Revenue]]</f>
        <v>0.20270270270270271</v>
      </c>
      <c r="V400">
        <f>Transactions[[#This Row],[Quantity]]*Transactions[[#This Row],[Selling price]]</f>
        <v>1332</v>
      </c>
      <c r="W400" s="2">
        <v>0.01</v>
      </c>
    </row>
    <row r="401" spans="1:23" x14ac:dyDescent="0.25">
      <c r="A401">
        <v>404</v>
      </c>
      <c r="B401" t="s">
        <v>849</v>
      </c>
      <c r="C401" s="1">
        <v>43559</v>
      </c>
      <c r="D401" s="1">
        <v>43561</v>
      </c>
      <c r="E401" t="s">
        <v>50</v>
      </c>
      <c r="F401" t="s">
        <v>82</v>
      </c>
      <c r="G401" t="s">
        <v>83</v>
      </c>
      <c r="H401" t="s">
        <v>41</v>
      </c>
      <c r="I401" t="s">
        <v>84</v>
      </c>
      <c r="J401" t="s">
        <v>43</v>
      </c>
      <c r="K401" t="s">
        <v>71</v>
      </c>
      <c r="L401" t="s">
        <v>558</v>
      </c>
      <c r="M401" t="s">
        <v>63</v>
      </c>
      <c r="N401" t="s">
        <v>546</v>
      </c>
      <c r="O401" t="s">
        <v>559</v>
      </c>
      <c r="P401">
        <f>Transactions[[#This Row],[Unit cost]]*Transactions[[#This Row],[Quantity]]</f>
        <v>635</v>
      </c>
      <c r="Q401">
        <v>127</v>
      </c>
      <c r="R401">
        <f>Transactions[[#This Row],[Selling price]]-Transactions[[#This Row],[Unit cost]]</f>
        <v>57</v>
      </c>
      <c r="S401">
        <v>5</v>
      </c>
      <c r="T401">
        <v>184</v>
      </c>
      <c r="U401">
        <f>(Transactions[[#This Row],[Revenue]]-Transactions[[#This Row],[Expenses]])/Transactions[[#This Row],[Revenue]]</f>
        <v>0.30978260869565216</v>
      </c>
      <c r="V401">
        <f>Transactions[[#This Row],[Quantity]]*Transactions[[#This Row],[Selling price]]</f>
        <v>920</v>
      </c>
      <c r="W401" s="2">
        <v>2.4068350813751865E-3</v>
      </c>
    </row>
    <row r="402" spans="1:23" x14ac:dyDescent="0.25">
      <c r="A402">
        <v>398</v>
      </c>
      <c r="B402" t="s">
        <v>843</v>
      </c>
      <c r="C402" s="1">
        <v>43556</v>
      </c>
      <c r="D402" s="1">
        <v>43561</v>
      </c>
      <c r="E402" t="s">
        <v>38</v>
      </c>
      <c r="F402" t="s">
        <v>230</v>
      </c>
      <c r="G402" t="s">
        <v>231</v>
      </c>
      <c r="H402" t="s">
        <v>155</v>
      </c>
      <c r="I402" t="s">
        <v>232</v>
      </c>
      <c r="J402" t="s">
        <v>43</v>
      </c>
      <c r="K402" t="s">
        <v>128</v>
      </c>
      <c r="L402" t="s">
        <v>368</v>
      </c>
      <c r="M402" t="s">
        <v>56</v>
      </c>
      <c r="N402" t="s">
        <v>284</v>
      </c>
      <c r="O402" t="s">
        <v>369</v>
      </c>
      <c r="P402">
        <f>Transactions[[#This Row],[Unit cost]]*Transactions[[#This Row],[Quantity]]</f>
        <v>3283</v>
      </c>
      <c r="Q402">
        <v>469</v>
      </c>
      <c r="R402">
        <f>Transactions[[#This Row],[Selling price]]-Transactions[[#This Row],[Unit cost]]</f>
        <v>213</v>
      </c>
      <c r="S402">
        <v>7</v>
      </c>
      <c r="T402">
        <v>682</v>
      </c>
      <c r="U402">
        <f>(Transactions[[#This Row],[Revenue]]-Transactions[[#This Row],[Expenses]])/Transactions[[#This Row],[Revenue]]</f>
        <v>0.31231671554252199</v>
      </c>
      <c r="V402">
        <f>Transactions[[#This Row],[Quantity]]*Transactions[[#This Row],[Selling price]]</f>
        <v>4774</v>
      </c>
      <c r="W402" s="2">
        <v>9.9536373440435699E-2</v>
      </c>
    </row>
    <row r="403" spans="1:23" x14ac:dyDescent="0.25">
      <c r="A403">
        <v>403</v>
      </c>
      <c r="B403" t="s">
        <v>848</v>
      </c>
      <c r="C403" s="1">
        <v>43559</v>
      </c>
      <c r="D403" s="1">
        <v>43561</v>
      </c>
      <c r="E403" t="s">
        <v>50</v>
      </c>
      <c r="F403" t="s">
        <v>242</v>
      </c>
      <c r="G403" t="s">
        <v>243</v>
      </c>
      <c r="H403" t="s">
        <v>155</v>
      </c>
      <c r="I403" t="s">
        <v>42</v>
      </c>
      <c r="J403" t="s">
        <v>43</v>
      </c>
      <c r="K403" t="s">
        <v>44</v>
      </c>
      <c r="L403" t="s">
        <v>45</v>
      </c>
      <c r="M403" t="s">
        <v>46</v>
      </c>
      <c r="N403" t="s">
        <v>47</v>
      </c>
      <c r="O403" t="s">
        <v>48</v>
      </c>
      <c r="P403">
        <f>Transactions[[#This Row],[Unit cost]]*Transactions[[#This Row],[Quantity]]</f>
        <v>4508</v>
      </c>
      <c r="Q403">
        <v>322</v>
      </c>
      <c r="R403">
        <f>Transactions[[#This Row],[Selling price]]-Transactions[[#This Row],[Unit cost]]</f>
        <v>113</v>
      </c>
      <c r="S403">
        <v>14</v>
      </c>
      <c r="T403">
        <v>435</v>
      </c>
      <c r="U403">
        <f>(Transactions[[#This Row],[Revenue]]-Transactions[[#This Row],[Expenses]])/Transactions[[#This Row],[Revenue]]</f>
        <v>0.25977011494252872</v>
      </c>
      <c r="V403">
        <f>Transactions[[#This Row],[Quantity]]*Transactions[[#This Row],[Selling price]]</f>
        <v>6090</v>
      </c>
      <c r="W403" s="2">
        <v>6.9415877156212807E-2</v>
      </c>
    </row>
    <row r="404" spans="1:23" x14ac:dyDescent="0.25">
      <c r="A404">
        <v>405</v>
      </c>
      <c r="B404" t="s">
        <v>850</v>
      </c>
      <c r="C404" s="1">
        <v>43559</v>
      </c>
      <c r="D404" s="1">
        <v>43561</v>
      </c>
      <c r="E404" t="s">
        <v>50</v>
      </c>
      <c r="F404" t="s">
        <v>153</v>
      </c>
      <c r="G404" t="s">
        <v>154</v>
      </c>
      <c r="H404" t="s">
        <v>155</v>
      </c>
      <c r="I404" t="s">
        <v>42</v>
      </c>
      <c r="J404" t="s">
        <v>43</v>
      </c>
      <c r="K404" t="s">
        <v>44</v>
      </c>
      <c r="L404" t="s">
        <v>594</v>
      </c>
      <c r="M404" t="s">
        <v>56</v>
      </c>
      <c r="N404" t="s">
        <v>284</v>
      </c>
      <c r="O404" t="s">
        <v>595</v>
      </c>
      <c r="P404">
        <f>Transactions[[#This Row],[Unit cost]]*Transactions[[#This Row],[Quantity]]</f>
        <v>5652</v>
      </c>
      <c r="Q404">
        <v>942</v>
      </c>
      <c r="R404">
        <f>Transactions[[#This Row],[Selling price]]-Transactions[[#This Row],[Unit cost]]</f>
        <v>434</v>
      </c>
      <c r="S404">
        <v>6</v>
      </c>
      <c r="T404">
        <v>1376</v>
      </c>
      <c r="U404">
        <f>(Transactions[[#This Row],[Revenue]]-Transactions[[#This Row],[Expenses]])/Transactions[[#This Row],[Revenue]]</f>
        <v>0.31540697674418605</v>
      </c>
      <c r="V404">
        <f>Transactions[[#This Row],[Quantity]]*Transactions[[#This Row],[Selling price]]</f>
        <v>8256</v>
      </c>
      <c r="W404" s="2">
        <v>0.14535181757226015</v>
      </c>
    </row>
    <row r="405" spans="1:23" x14ac:dyDescent="0.25">
      <c r="A405">
        <v>408</v>
      </c>
      <c r="B405" t="s">
        <v>853</v>
      </c>
      <c r="C405" s="1">
        <v>43562</v>
      </c>
      <c r="D405" s="1">
        <v>43563</v>
      </c>
      <c r="E405" t="s">
        <v>124</v>
      </c>
      <c r="F405" t="s">
        <v>230</v>
      </c>
      <c r="G405" t="s">
        <v>231</v>
      </c>
      <c r="H405" t="s">
        <v>155</v>
      </c>
      <c r="I405" t="s">
        <v>232</v>
      </c>
      <c r="J405" t="s">
        <v>43</v>
      </c>
      <c r="K405" t="s">
        <v>128</v>
      </c>
      <c r="L405" t="s">
        <v>233</v>
      </c>
      <c r="M405" t="s">
        <v>46</v>
      </c>
      <c r="N405" t="s">
        <v>227</v>
      </c>
      <c r="O405" t="s">
        <v>234</v>
      </c>
      <c r="P405">
        <f>Transactions[[#This Row],[Unit cost]]*Transactions[[#This Row],[Quantity]]</f>
        <v>2310</v>
      </c>
      <c r="Q405">
        <v>210</v>
      </c>
      <c r="R405">
        <f>Transactions[[#This Row],[Selling price]]-Transactions[[#This Row],[Unit cost]]</f>
        <v>30</v>
      </c>
      <c r="S405">
        <v>11</v>
      </c>
      <c r="T405">
        <v>240</v>
      </c>
      <c r="U405">
        <f>(Transactions[[#This Row],[Revenue]]-Transactions[[#This Row],[Expenses]])/Transactions[[#This Row],[Revenue]]</f>
        <v>0.125</v>
      </c>
      <c r="V405">
        <f>Transactions[[#This Row],[Quantity]]*Transactions[[#This Row],[Selling price]]</f>
        <v>2640</v>
      </c>
      <c r="W405" s="2">
        <v>0.02</v>
      </c>
    </row>
    <row r="406" spans="1:23" x14ac:dyDescent="0.25">
      <c r="A406">
        <v>399</v>
      </c>
      <c r="B406" t="s">
        <v>844</v>
      </c>
      <c r="C406" s="1">
        <v>43557</v>
      </c>
      <c r="D406" s="1">
        <v>43564</v>
      </c>
      <c r="E406" t="s">
        <v>38</v>
      </c>
      <c r="F406" t="s">
        <v>39</v>
      </c>
      <c r="G406" t="s">
        <v>40</v>
      </c>
      <c r="H406" t="s">
        <v>41</v>
      </c>
      <c r="I406" t="s">
        <v>42</v>
      </c>
      <c r="J406" t="s">
        <v>43</v>
      </c>
      <c r="K406" t="s">
        <v>44</v>
      </c>
      <c r="L406" t="s">
        <v>406</v>
      </c>
      <c r="M406" t="s">
        <v>46</v>
      </c>
      <c r="N406" t="s">
        <v>378</v>
      </c>
      <c r="O406" t="s">
        <v>407</v>
      </c>
      <c r="P406">
        <f>Transactions[[#This Row],[Unit cost]]*Transactions[[#This Row],[Quantity]]</f>
        <v>1368</v>
      </c>
      <c r="Q406">
        <v>228</v>
      </c>
      <c r="R406">
        <f>Transactions[[#This Row],[Selling price]]-Transactions[[#This Row],[Unit cost]]</f>
        <v>71</v>
      </c>
      <c r="S406">
        <v>6</v>
      </c>
      <c r="T406">
        <v>299</v>
      </c>
      <c r="U406">
        <f>(Transactions[[#This Row],[Revenue]]-Transactions[[#This Row],[Expenses]])/Transactions[[#This Row],[Revenue]]</f>
        <v>0.23745819397993312</v>
      </c>
      <c r="V406">
        <f>Transactions[[#This Row],[Quantity]]*Transactions[[#This Row],[Selling price]]</f>
        <v>1794</v>
      </c>
      <c r="W406" s="2">
        <v>5.2728114844557396E-2</v>
      </c>
    </row>
    <row r="407" spans="1:23" x14ac:dyDescent="0.25">
      <c r="A407">
        <v>406</v>
      </c>
      <c r="B407" t="s">
        <v>851</v>
      </c>
      <c r="C407" s="1">
        <v>43561</v>
      </c>
      <c r="D407" s="1">
        <v>43566</v>
      </c>
      <c r="E407" t="s">
        <v>38</v>
      </c>
      <c r="F407" t="s">
        <v>60</v>
      </c>
      <c r="G407" t="s">
        <v>61</v>
      </c>
      <c r="H407" t="s">
        <v>41</v>
      </c>
      <c r="I407" t="s">
        <v>42</v>
      </c>
      <c r="J407" t="s">
        <v>43</v>
      </c>
      <c r="K407" t="s">
        <v>44</v>
      </c>
      <c r="L407" t="s">
        <v>156</v>
      </c>
      <c r="M407" t="s">
        <v>56</v>
      </c>
      <c r="N407" t="s">
        <v>57</v>
      </c>
      <c r="O407" t="s">
        <v>157</v>
      </c>
      <c r="P407">
        <f>Transactions[[#This Row],[Unit cost]]*Transactions[[#This Row],[Quantity]]</f>
        <v>33824</v>
      </c>
      <c r="Q407">
        <v>4228</v>
      </c>
      <c r="R407">
        <f>Transactions[[#This Row],[Selling price]]-Transactions[[#This Row],[Unit cost]]</f>
        <v>1396</v>
      </c>
      <c r="S407">
        <v>8</v>
      </c>
      <c r="T407">
        <v>5624</v>
      </c>
      <c r="U407">
        <f>(Transactions[[#This Row],[Revenue]]-Transactions[[#This Row],[Expenses]])/Transactions[[#This Row],[Revenue]]</f>
        <v>0.24822190611664297</v>
      </c>
      <c r="V407">
        <f>Transactions[[#This Row],[Quantity]]*Transactions[[#This Row],[Selling price]]</f>
        <v>44992</v>
      </c>
      <c r="W407" s="2">
        <v>3.8768405873538123E-2</v>
      </c>
    </row>
    <row r="408" spans="1:23" x14ac:dyDescent="0.25">
      <c r="A408">
        <v>409</v>
      </c>
      <c r="B408" t="s">
        <v>854</v>
      </c>
      <c r="C408" s="1">
        <v>43563</v>
      </c>
      <c r="D408" s="1">
        <v>43568</v>
      </c>
      <c r="E408" t="s">
        <v>38</v>
      </c>
      <c r="F408" t="s">
        <v>132</v>
      </c>
      <c r="G408" t="s">
        <v>133</v>
      </c>
      <c r="H408" t="s">
        <v>41</v>
      </c>
      <c r="I408" t="s">
        <v>134</v>
      </c>
      <c r="J408" t="s">
        <v>43</v>
      </c>
      <c r="K408" t="s">
        <v>71</v>
      </c>
      <c r="L408" t="s">
        <v>62</v>
      </c>
      <c r="M408" t="s">
        <v>63</v>
      </c>
      <c r="N408" t="s">
        <v>64</v>
      </c>
      <c r="O408" t="s">
        <v>65</v>
      </c>
      <c r="P408">
        <f>Transactions[[#This Row],[Unit cost]]*Transactions[[#This Row],[Quantity]]</f>
        <v>10322</v>
      </c>
      <c r="Q408">
        <v>794</v>
      </c>
      <c r="R408">
        <f>Transactions[[#This Row],[Selling price]]-Transactions[[#This Row],[Unit cost]]</f>
        <v>335</v>
      </c>
      <c r="S408">
        <v>13</v>
      </c>
      <c r="T408">
        <v>1129</v>
      </c>
      <c r="U408">
        <f>(Transactions[[#This Row],[Revenue]]-Transactions[[#This Row],[Expenses]])/Transactions[[#This Row],[Revenue]]</f>
        <v>0.2967227635075288</v>
      </c>
      <c r="V408">
        <f>Transactions[[#This Row],[Quantity]]*Transactions[[#This Row],[Selling price]]</f>
        <v>14677</v>
      </c>
      <c r="W408" s="2">
        <v>5.0932989550788038E-3</v>
      </c>
    </row>
    <row r="409" spans="1:23" x14ac:dyDescent="0.25">
      <c r="A409">
        <v>407</v>
      </c>
      <c r="B409" t="s">
        <v>852</v>
      </c>
      <c r="C409" s="1">
        <v>43561</v>
      </c>
      <c r="D409" s="1">
        <v>43568</v>
      </c>
      <c r="E409" t="s">
        <v>38</v>
      </c>
      <c r="F409" t="s">
        <v>95</v>
      </c>
      <c r="G409" t="s">
        <v>96</v>
      </c>
      <c r="H409" t="s">
        <v>41</v>
      </c>
      <c r="I409" t="s">
        <v>97</v>
      </c>
      <c r="J409" t="s">
        <v>43</v>
      </c>
      <c r="K409" t="s">
        <v>44</v>
      </c>
      <c r="L409" t="s">
        <v>512</v>
      </c>
      <c r="M409" t="s">
        <v>46</v>
      </c>
      <c r="N409" t="s">
        <v>425</v>
      </c>
      <c r="O409" t="s">
        <v>513</v>
      </c>
      <c r="P409">
        <f>Transactions[[#This Row],[Unit cost]]*Transactions[[#This Row],[Quantity]]</f>
        <v>62160</v>
      </c>
      <c r="Q409">
        <v>8880</v>
      </c>
      <c r="R409">
        <f>Transactions[[#This Row],[Selling price]]-Transactions[[#This Row],[Unit cost]]</f>
        <v>1155</v>
      </c>
      <c r="S409">
        <v>7</v>
      </c>
      <c r="T409">
        <v>10035</v>
      </c>
      <c r="U409">
        <f>(Transactions[[#This Row],[Revenue]]-Transactions[[#This Row],[Expenses]])/Transactions[[#This Row],[Revenue]]</f>
        <v>0.11509715994020926</v>
      </c>
      <c r="V409">
        <f>Transactions[[#This Row],[Quantity]]*Transactions[[#This Row],[Selling price]]</f>
        <v>70245</v>
      </c>
      <c r="W409" s="2">
        <v>0</v>
      </c>
    </row>
    <row r="410" spans="1:23" x14ac:dyDescent="0.25">
      <c r="A410">
        <v>414</v>
      </c>
      <c r="B410" t="s">
        <v>859</v>
      </c>
      <c r="C410" s="1">
        <v>43570</v>
      </c>
      <c r="D410" s="1">
        <v>43570</v>
      </c>
      <c r="E410" t="s">
        <v>81</v>
      </c>
      <c r="F410" t="s">
        <v>397</v>
      </c>
      <c r="G410" t="s">
        <v>398</v>
      </c>
      <c r="H410" t="s">
        <v>155</v>
      </c>
      <c r="I410" t="s">
        <v>103</v>
      </c>
      <c r="J410" t="s">
        <v>43</v>
      </c>
      <c r="K410" t="s">
        <v>104</v>
      </c>
      <c r="L410" t="s">
        <v>465</v>
      </c>
      <c r="M410" t="s">
        <v>46</v>
      </c>
      <c r="N410" t="s">
        <v>425</v>
      </c>
      <c r="O410" t="s">
        <v>466</v>
      </c>
      <c r="P410">
        <f>Transactions[[#This Row],[Unit cost]]*Transactions[[#This Row],[Quantity]]</f>
        <v>11692</v>
      </c>
      <c r="Q410">
        <v>2923</v>
      </c>
      <c r="R410">
        <f>Transactions[[#This Row],[Selling price]]-Transactions[[#This Row],[Unit cost]]</f>
        <v>907</v>
      </c>
      <c r="S410">
        <v>4</v>
      </c>
      <c r="T410">
        <v>3830</v>
      </c>
      <c r="U410">
        <f>(Transactions[[#This Row],[Revenue]]-Transactions[[#This Row],[Expenses]])/Transactions[[#This Row],[Revenue]]</f>
        <v>0.23681462140992168</v>
      </c>
      <c r="V410">
        <f>Transactions[[#This Row],[Quantity]]*Transactions[[#This Row],[Selling price]]</f>
        <v>15320</v>
      </c>
      <c r="W410" s="2">
        <v>1.8195855374990695E-2</v>
      </c>
    </row>
    <row r="411" spans="1:23" x14ac:dyDescent="0.25">
      <c r="A411">
        <v>413</v>
      </c>
      <c r="B411" t="s">
        <v>858</v>
      </c>
      <c r="C411" s="1">
        <v>43569</v>
      </c>
      <c r="D411" s="1">
        <v>43571</v>
      </c>
      <c r="E411" t="s">
        <v>50</v>
      </c>
      <c r="F411" t="s">
        <v>51</v>
      </c>
      <c r="G411" t="s">
        <v>52</v>
      </c>
      <c r="H411" t="s">
        <v>41</v>
      </c>
      <c r="I411" t="s">
        <v>53</v>
      </c>
      <c r="J411" t="s">
        <v>43</v>
      </c>
      <c r="K411" t="s">
        <v>54</v>
      </c>
      <c r="L411" t="s">
        <v>506</v>
      </c>
      <c r="M411" t="s">
        <v>46</v>
      </c>
      <c r="N411" t="s">
        <v>425</v>
      </c>
      <c r="O411" t="s">
        <v>507</v>
      </c>
      <c r="P411">
        <f>Transactions[[#This Row],[Unit cost]]*Transactions[[#This Row],[Quantity]]</f>
        <v>8154</v>
      </c>
      <c r="Q411">
        <v>4077</v>
      </c>
      <c r="R411">
        <f>Transactions[[#This Row],[Selling price]]-Transactions[[#This Row],[Unit cost]]</f>
        <v>1060</v>
      </c>
      <c r="S411">
        <v>2</v>
      </c>
      <c r="T411">
        <v>5137</v>
      </c>
      <c r="U411">
        <f>(Transactions[[#This Row],[Revenue]]-Transactions[[#This Row],[Expenses]])/Transactions[[#This Row],[Revenue]]</f>
        <v>0.20634611641035625</v>
      </c>
      <c r="V411">
        <f>Transactions[[#This Row],[Quantity]]*Transactions[[#This Row],[Selling price]]</f>
        <v>10274</v>
      </c>
      <c r="W411" s="2">
        <v>0.11</v>
      </c>
    </row>
    <row r="412" spans="1:23" x14ac:dyDescent="0.25">
      <c r="A412">
        <v>415</v>
      </c>
      <c r="B412" t="s">
        <v>860</v>
      </c>
      <c r="C412" s="1">
        <v>43570</v>
      </c>
      <c r="D412" s="1">
        <v>43572</v>
      </c>
      <c r="E412" t="s">
        <v>50</v>
      </c>
      <c r="F412" t="s">
        <v>88</v>
      </c>
      <c r="G412" t="s">
        <v>89</v>
      </c>
      <c r="H412" t="s">
        <v>69</v>
      </c>
      <c r="I412" t="s">
        <v>90</v>
      </c>
      <c r="J412" t="s">
        <v>43</v>
      </c>
      <c r="K412" t="s">
        <v>91</v>
      </c>
      <c r="L412" t="s">
        <v>591</v>
      </c>
      <c r="M412" t="s">
        <v>63</v>
      </c>
      <c r="N412" t="s">
        <v>546</v>
      </c>
      <c r="O412" t="s">
        <v>592</v>
      </c>
      <c r="P412">
        <f>Transactions[[#This Row],[Unit cost]]*Transactions[[#This Row],[Quantity]]</f>
        <v>637</v>
      </c>
      <c r="Q412">
        <v>49</v>
      </c>
      <c r="R412">
        <f>Transactions[[#This Row],[Selling price]]-Transactions[[#This Row],[Unit cost]]</f>
        <v>15</v>
      </c>
      <c r="S412">
        <v>13</v>
      </c>
      <c r="T412">
        <v>64</v>
      </c>
      <c r="U412">
        <f>(Transactions[[#This Row],[Revenue]]-Transactions[[#This Row],[Expenses]])/Transactions[[#This Row],[Revenue]]</f>
        <v>0.234375</v>
      </c>
      <c r="V412">
        <f>Transactions[[#This Row],[Quantity]]*Transactions[[#This Row],[Selling price]]</f>
        <v>832</v>
      </c>
      <c r="W412" s="2">
        <v>5.3592580787664035E-3</v>
      </c>
    </row>
    <row r="413" spans="1:23" x14ac:dyDescent="0.25">
      <c r="A413">
        <v>417</v>
      </c>
      <c r="B413" t="s">
        <v>862</v>
      </c>
      <c r="C413" s="1">
        <v>43573</v>
      </c>
      <c r="D413" s="1">
        <v>43573</v>
      </c>
      <c r="E413" t="s">
        <v>81</v>
      </c>
      <c r="F413" t="s">
        <v>168</v>
      </c>
      <c r="G413" t="s">
        <v>169</v>
      </c>
      <c r="H413" t="s">
        <v>155</v>
      </c>
      <c r="I413" t="s">
        <v>77</v>
      </c>
      <c r="J413" t="s">
        <v>43</v>
      </c>
      <c r="K413" t="s">
        <v>54</v>
      </c>
      <c r="L413" t="s">
        <v>214</v>
      </c>
      <c r="M413" t="s">
        <v>56</v>
      </c>
      <c r="N413" t="s">
        <v>215</v>
      </c>
      <c r="O413" t="s">
        <v>216</v>
      </c>
      <c r="P413">
        <f>Transactions[[#This Row],[Unit cost]]*Transactions[[#This Row],[Quantity]]</f>
        <v>6651</v>
      </c>
      <c r="Q413">
        <v>739</v>
      </c>
      <c r="R413">
        <f>Transactions[[#This Row],[Selling price]]-Transactions[[#This Row],[Unit cost]]</f>
        <v>229</v>
      </c>
      <c r="S413">
        <v>9</v>
      </c>
      <c r="T413">
        <v>968</v>
      </c>
      <c r="U413">
        <f>(Transactions[[#This Row],[Revenue]]-Transactions[[#This Row],[Expenses]])/Transactions[[#This Row],[Revenue]]</f>
        <v>0.23657024793388429</v>
      </c>
      <c r="V413">
        <f>Transactions[[#This Row],[Quantity]]*Transactions[[#This Row],[Selling price]]</f>
        <v>8712</v>
      </c>
      <c r="W413" s="2">
        <v>0.18745176362629201</v>
      </c>
    </row>
    <row r="414" spans="1:23" x14ac:dyDescent="0.25">
      <c r="A414">
        <v>411</v>
      </c>
      <c r="B414" t="s">
        <v>856</v>
      </c>
      <c r="C414" s="1">
        <v>43568</v>
      </c>
      <c r="D414" s="1">
        <v>43574</v>
      </c>
      <c r="E414" t="s">
        <v>38</v>
      </c>
      <c r="F414" t="s">
        <v>132</v>
      </c>
      <c r="G414" t="s">
        <v>133</v>
      </c>
      <c r="H414" t="s">
        <v>41</v>
      </c>
      <c r="I414" t="s">
        <v>134</v>
      </c>
      <c r="J414" t="s">
        <v>43</v>
      </c>
      <c r="K414" t="s">
        <v>71</v>
      </c>
      <c r="L414" t="s">
        <v>465</v>
      </c>
      <c r="M414" t="s">
        <v>46</v>
      </c>
      <c r="N414" t="s">
        <v>425</v>
      </c>
      <c r="O414" t="s">
        <v>466</v>
      </c>
      <c r="P414">
        <f>Transactions[[#This Row],[Unit cost]]*Transactions[[#This Row],[Quantity]]</f>
        <v>11692</v>
      </c>
      <c r="Q414">
        <v>2923</v>
      </c>
      <c r="R414">
        <f>Transactions[[#This Row],[Selling price]]-Transactions[[#This Row],[Unit cost]]</f>
        <v>907</v>
      </c>
      <c r="S414">
        <v>4</v>
      </c>
      <c r="T414">
        <v>3830</v>
      </c>
      <c r="U414">
        <f>(Transactions[[#This Row],[Revenue]]-Transactions[[#This Row],[Expenses]])/Transactions[[#This Row],[Revenue]]</f>
        <v>0.23681462140992168</v>
      </c>
      <c r="V414">
        <f>Transactions[[#This Row],[Quantity]]*Transactions[[#This Row],[Selling price]]</f>
        <v>15320</v>
      </c>
      <c r="W414" s="2">
        <v>1.8195855374990695E-2</v>
      </c>
    </row>
    <row r="415" spans="1:23" x14ac:dyDescent="0.25">
      <c r="A415">
        <v>416</v>
      </c>
      <c r="B415" t="s">
        <v>861</v>
      </c>
      <c r="C415" s="1">
        <v>43573</v>
      </c>
      <c r="D415" s="1">
        <v>43574</v>
      </c>
      <c r="E415" t="s">
        <v>124</v>
      </c>
      <c r="F415" t="s">
        <v>101</v>
      </c>
      <c r="G415" t="s">
        <v>102</v>
      </c>
      <c r="H415" t="s">
        <v>41</v>
      </c>
      <c r="I415" t="s">
        <v>103</v>
      </c>
      <c r="J415" t="s">
        <v>43</v>
      </c>
      <c r="K415" t="s">
        <v>104</v>
      </c>
      <c r="L415" t="s">
        <v>179</v>
      </c>
      <c r="M415" t="s">
        <v>63</v>
      </c>
      <c r="N415" t="s">
        <v>64</v>
      </c>
      <c r="O415" t="s">
        <v>180</v>
      </c>
      <c r="P415">
        <f>Transactions[[#This Row],[Unit cost]]*Transactions[[#This Row],[Quantity]]</f>
        <v>3396</v>
      </c>
      <c r="Q415">
        <v>283</v>
      </c>
      <c r="R415">
        <f>Transactions[[#This Row],[Selling price]]-Transactions[[#This Row],[Unit cost]]</f>
        <v>80</v>
      </c>
      <c r="S415">
        <v>12</v>
      </c>
      <c r="T415">
        <v>363</v>
      </c>
      <c r="U415">
        <f>(Transactions[[#This Row],[Revenue]]-Transactions[[#This Row],[Expenses]])/Transactions[[#This Row],[Revenue]]</f>
        <v>0.22038567493112948</v>
      </c>
      <c r="V415">
        <f>Transactions[[#This Row],[Quantity]]*Transactions[[#This Row],[Selling price]]</f>
        <v>4356</v>
      </c>
      <c r="W415" s="2">
        <v>0.03</v>
      </c>
    </row>
    <row r="416" spans="1:23" x14ac:dyDescent="0.25">
      <c r="A416">
        <v>410</v>
      </c>
      <c r="B416" t="s">
        <v>855</v>
      </c>
      <c r="C416" s="1">
        <v>43567</v>
      </c>
      <c r="D416" s="1">
        <v>43574</v>
      </c>
      <c r="E416" t="s">
        <v>38</v>
      </c>
      <c r="F416" t="s">
        <v>242</v>
      </c>
      <c r="G416" t="s">
        <v>243</v>
      </c>
      <c r="H416" t="s">
        <v>155</v>
      </c>
      <c r="I416" t="s">
        <v>42</v>
      </c>
      <c r="J416" t="s">
        <v>43</v>
      </c>
      <c r="K416" t="s">
        <v>44</v>
      </c>
      <c r="L416" t="s">
        <v>482</v>
      </c>
      <c r="M416" t="s">
        <v>56</v>
      </c>
      <c r="N416" t="s">
        <v>284</v>
      </c>
      <c r="O416" t="s">
        <v>483</v>
      </c>
      <c r="P416">
        <f>Transactions[[#This Row],[Unit cost]]*Transactions[[#This Row],[Quantity]]</f>
        <v>2796</v>
      </c>
      <c r="Q416">
        <v>466</v>
      </c>
      <c r="R416">
        <f>Transactions[[#This Row],[Selling price]]-Transactions[[#This Row],[Unit cost]]</f>
        <v>178</v>
      </c>
      <c r="S416">
        <v>6</v>
      </c>
      <c r="T416">
        <v>644</v>
      </c>
      <c r="U416">
        <f>(Transactions[[#This Row],[Revenue]]-Transactions[[#This Row],[Expenses]])/Transactions[[#This Row],[Revenue]]</f>
        <v>0.27639751552795033</v>
      </c>
      <c r="V416">
        <f>Transactions[[#This Row],[Quantity]]*Transactions[[#This Row],[Selling price]]</f>
        <v>3864</v>
      </c>
      <c r="W416" s="2">
        <v>0.12899201981493566</v>
      </c>
    </row>
    <row r="417" spans="1:23" x14ac:dyDescent="0.25">
      <c r="A417">
        <v>412</v>
      </c>
      <c r="B417" t="s">
        <v>857</v>
      </c>
      <c r="C417" s="1">
        <v>43569</v>
      </c>
      <c r="D417" s="1">
        <v>43576</v>
      </c>
      <c r="E417" t="s">
        <v>38</v>
      </c>
      <c r="F417" t="s">
        <v>60</v>
      </c>
      <c r="G417" t="s">
        <v>61</v>
      </c>
      <c r="H417" t="s">
        <v>41</v>
      </c>
      <c r="I417" t="s">
        <v>42</v>
      </c>
      <c r="J417" t="s">
        <v>43</v>
      </c>
      <c r="K417" t="s">
        <v>44</v>
      </c>
      <c r="L417" t="s">
        <v>62</v>
      </c>
      <c r="M417" t="s">
        <v>63</v>
      </c>
      <c r="N417" t="s">
        <v>64</v>
      </c>
      <c r="O417" t="s">
        <v>65</v>
      </c>
      <c r="P417">
        <f>Transactions[[#This Row],[Unit cost]]*Transactions[[#This Row],[Quantity]]</f>
        <v>10322</v>
      </c>
      <c r="Q417">
        <v>794</v>
      </c>
      <c r="R417">
        <f>Transactions[[#This Row],[Selling price]]-Transactions[[#This Row],[Unit cost]]</f>
        <v>335</v>
      </c>
      <c r="S417">
        <v>13</v>
      </c>
      <c r="T417">
        <v>1129</v>
      </c>
      <c r="U417">
        <f>(Transactions[[#This Row],[Revenue]]-Transactions[[#This Row],[Expenses]])/Transactions[[#This Row],[Revenue]]</f>
        <v>0.2967227635075288</v>
      </c>
      <c r="V417">
        <f>Transactions[[#This Row],[Quantity]]*Transactions[[#This Row],[Selling price]]</f>
        <v>14677</v>
      </c>
      <c r="W417" s="2">
        <v>5.0932989550788038E-3</v>
      </c>
    </row>
    <row r="418" spans="1:23" x14ac:dyDescent="0.25">
      <c r="A418">
        <v>421</v>
      </c>
      <c r="B418" t="s">
        <v>866</v>
      </c>
      <c r="C418" s="1">
        <v>43576</v>
      </c>
      <c r="D418" s="1">
        <v>43577</v>
      </c>
      <c r="E418" t="s">
        <v>124</v>
      </c>
      <c r="F418" t="s">
        <v>145</v>
      </c>
      <c r="G418" t="s">
        <v>146</v>
      </c>
      <c r="H418" t="s">
        <v>41</v>
      </c>
      <c r="I418" t="s">
        <v>113</v>
      </c>
      <c r="J418" t="s">
        <v>43</v>
      </c>
      <c r="K418" t="s">
        <v>71</v>
      </c>
      <c r="L418" t="s">
        <v>564</v>
      </c>
      <c r="M418" t="s">
        <v>63</v>
      </c>
      <c r="N418" t="s">
        <v>546</v>
      </c>
      <c r="O418" t="s">
        <v>565</v>
      </c>
      <c r="P418">
        <f>Transactions[[#This Row],[Unit cost]]*Transactions[[#This Row],[Quantity]]</f>
        <v>1062</v>
      </c>
      <c r="Q418">
        <v>59</v>
      </c>
      <c r="R418">
        <f>Transactions[[#This Row],[Selling price]]-Transactions[[#This Row],[Unit cost]]</f>
        <v>15</v>
      </c>
      <c r="S418">
        <v>18</v>
      </c>
      <c r="T418">
        <v>74</v>
      </c>
      <c r="U418">
        <f>(Transactions[[#This Row],[Revenue]]-Transactions[[#This Row],[Expenses]])/Transactions[[#This Row],[Revenue]]</f>
        <v>0.20270270270270271</v>
      </c>
      <c r="V418">
        <f>Transactions[[#This Row],[Quantity]]*Transactions[[#This Row],[Selling price]]</f>
        <v>1332</v>
      </c>
      <c r="W418" s="2">
        <v>0.01</v>
      </c>
    </row>
    <row r="419" spans="1:23" x14ac:dyDescent="0.25">
      <c r="A419">
        <v>418</v>
      </c>
      <c r="B419" t="s">
        <v>863</v>
      </c>
      <c r="C419" s="1">
        <v>43574</v>
      </c>
      <c r="D419" s="1">
        <v>43577</v>
      </c>
      <c r="E419" t="s">
        <v>50</v>
      </c>
      <c r="F419" t="s">
        <v>101</v>
      </c>
      <c r="G419" t="s">
        <v>102</v>
      </c>
      <c r="H419" t="s">
        <v>41</v>
      </c>
      <c r="I419" t="s">
        <v>103</v>
      </c>
      <c r="J419" t="s">
        <v>43</v>
      </c>
      <c r="K419" t="s">
        <v>104</v>
      </c>
      <c r="L419" t="s">
        <v>208</v>
      </c>
      <c r="M419" t="s">
        <v>63</v>
      </c>
      <c r="N419" t="s">
        <v>64</v>
      </c>
      <c r="O419" t="s">
        <v>209</v>
      </c>
      <c r="P419">
        <f>Transactions[[#This Row],[Unit cost]]*Transactions[[#This Row],[Quantity]]</f>
        <v>2040</v>
      </c>
      <c r="Q419">
        <v>510</v>
      </c>
      <c r="R419">
        <f>Transactions[[#This Row],[Selling price]]-Transactions[[#This Row],[Unit cost]]</f>
        <v>72</v>
      </c>
      <c r="S419">
        <v>4</v>
      </c>
      <c r="T419">
        <v>582</v>
      </c>
      <c r="U419">
        <f>(Transactions[[#This Row],[Revenue]]-Transactions[[#This Row],[Expenses]])/Transactions[[#This Row],[Revenue]]</f>
        <v>0.12371134020618557</v>
      </c>
      <c r="V419">
        <f>Transactions[[#This Row],[Quantity]]*Transactions[[#This Row],[Selling price]]</f>
        <v>2328</v>
      </c>
      <c r="W419" s="2">
        <v>0.03</v>
      </c>
    </row>
    <row r="420" spans="1:23" x14ac:dyDescent="0.25">
      <c r="A420">
        <v>420</v>
      </c>
      <c r="B420" t="s">
        <v>865</v>
      </c>
      <c r="C420" s="1">
        <v>43576</v>
      </c>
      <c r="D420" s="1">
        <v>43577</v>
      </c>
      <c r="E420" t="s">
        <v>124</v>
      </c>
      <c r="F420" t="s">
        <v>117</v>
      </c>
      <c r="G420" t="s">
        <v>118</v>
      </c>
      <c r="H420" t="s">
        <v>41</v>
      </c>
      <c r="I420" t="s">
        <v>119</v>
      </c>
      <c r="J420" t="s">
        <v>43</v>
      </c>
      <c r="K420" t="s">
        <v>120</v>
      </c>
      <c r="L420" t="s">
        <v>275</v>
      </c>
      <c r="M420" t="s">
        <v>56</v>
      </c>
      <c r="N420" t="s">
        <v>215</v>
      </c>
      <c r="O420" t="s">
        <v>276</v>
      </c>
      <c r="P420">
        <f>Transactions[[#This Row],[Unit cost]]*Transactions[[#This Row],[Quantity]]</f>
        <v>9032</v>
      </c>
      <c r="Q420">
        <v>1129</v>
      </c>
      <c r="R420">
        <f>Transactions[[#This Row],[Selling price]]-Transactions[[#This Row],[Unit cost]]</f>
        <v>519</v>
      </c>
      <c r="S420">
        <v>8</v>
      </c>
      <c r="T420">
        <v>1648</v>
      </c>
      <c r="U420">
        <f>(Transactions[[#This Row],[Revenue]]-Transactions[[#This Row],[Expenses]])/Transactions[[#This Row],[Revenue]]</f>
        <v>0.31492718446601942</v>
      </c>
      <c r="V420">
        <f>Transactions[[#This Row],[Quantity]]*Transactions[[#This Row],[Selling price]]</f>
        <v>13184</v>
      </c>
      <c r="W420" s="2">
        <v>2.2061992680268198E-3</v>
      </c>
    </row>
    <row r="421" spans="1:23" x14ac:dyDescent="0.25">
      <c r="A421">
        <v>427</v>
      </c>
      <c r="B421" t="s">
        <v>872</v>
      </c>
      <c r="C421" s="1">
        <v>43579</v>
      </c>
      <c r="D421" s="1">
        <v>43579</v>
      </c>
      <c r="E421" t="s">
        <v>81</v>
      </c>
      <c r="F421" t="s">
        <v>67</v>
      </c>
      <c r="G421" t="s">
        <v>68</v>
      </c>
      <c r="H421" t="s">
        <v>69</v>
      </c>
      <c r="I421" t="s">
        <v>70</v>
      </c>
      <c r="J421" t="s">
        <v>43</v>
      </c>
      <c r="K421" t="s">
        <v>71</v>
      </c>
      <c r="L421" t="s">
        <v>92</v>
      </c>
      <c r="M421" t="s">
        <v>56</v>
      </c>
      <c r="N421" t="s">
        <v>57</v>
      </c>
      <c r="O421" t="s">
        <v>93</v>
      </c>
      <c r="P421">
        <f>Transactions[[#This Row],[Unit cost]]*Transactions[[#This Row],[Quantity]]</f>
        <v>32408</v>
      </c>
      <c r="Q421">
        <v>4051</v>
      </c>
      <c r="R421">
        <f>Transactions[[#This Row],[Selling price]]-Transactions[[#This Row],[Unit cost]]</f>
        <v>1095</v>
      </c>
      <c r="S421">
        <v>8</v>
      </c>
      <c r="T421">
        <v>5146</v>
      </c>
      <c r="U421">
        <f>(Transactions[[#This Row],[Revenue]]-Transactions[[#This Row],[Expenses]])/Transactions[[#This Row],[Revenue]]</f>
        <v>0.2127866303925379</v>
      </c>
      <c r="V421">
        <f>Transactions[[#This Row],[Quantity]]*Transactions[[#This Row],[Selling price]]</f>
        <v>41168</v>
      </c>
      <c r="W421" s="2">
        <v>0.04</v>
      </c>
    </row>
    <row r="422" spans="1:23" x14ac:dyDescent="0.25">
      <c r="A422">
        <v>422</v>
      </c>
      <c r="B422" t="s">
        <v>867</v>
      </c>
      <c r="C422" s="1">
        <v>43577</v>
      </c>
      <c r="D422" s="1">
        <v>43580</v>
      </c>
      <c r="E422" t="s">
        <v>50</v>
      </c>
      <c r="F422" t="s">
        <v>168</v>
      </c>
      <c r="G422" t="s">
        <v>169</v>
      </c>
      <c r="H422" t="s">
        <v>155</v>
      </c>
      <c r="I422" t="s">
        <v>77</v>
      </c>
      <c r="J422" t="s">
        <v>43</v>
      </c>
      <c r="K422" t="s">
        <v>54</v>
      </c>
      <c r="L422" t="s">
        <v>545</v>
      </c>
      <c r="M422" t="s">
        <v>63</v>
      </c>
      <c r="N422" t="s">
        <v>546</v>
      </c>
      <c r="O422" t="s">
        <v>547</v>
      </c>
      <c r="P422">
        <f>Transactions[[#This Row],[Unit cost]]*Transactions[[#This Row],[Quantity]]</f>
        <v>258</v>
      </c>
      <c r="Q422">
        <v>43</v>
      </c>
      <c r="R422">
        <f>Transactions[[#This Row],[Selling price]]-Transactions[[#This Row],[Unit cost]]</f>
        <v>18</v>
      </c>
      <c r="S422">
        <v>6</v>
      </c>
      <c r="T422">
        <v>61</v>
      </c>
      <c r="U422">
        <f>(Transactions[[#This Row],[Revenue]]-Transactions[[#This Row],[Expenses]])/Transactions[[#This Row],[Revenue]]</f>
        <v>0.29508196721311475</v>
      </c>
      <c r="V422">
        <f>Transactions[[#This Row],[Quantity]]*Transactions[[#This Row],[Selling price]]</f>
        <v>366</v>
      </c>
      <c r="W422" s="2">
        <v>1.8131974005256207E-2</v>
      </c>
    </row>
    <row r="423" spans="1:23" x14ac:dyDescent="0.25">
      <c r="A423">
        <v>419</v>
      </c>
      <c r="B423" t="s">
        <v>864</v>
      </c>
      <c r="C423" s="1">
        <v>43576</v>
      </c>
      <c r="D423" s="1">
        <v>43581</v>
      </c>
      <c r="E423" t="s">
        <v>38</v>
      </c>
      <c r="F423" t="s">
        <v>168</v>
      </c>
      <c r="G423" t="s">
        <v>169</v>
      </c>
      <c r="H423" t="s">
        <v>155</v>
      </c>
      <c r="I423" t="s">
        <v>77</v>
      </c>
      <c r="J423" t="s">
        <v>43</v>
      </c>
      <c r="K423" t="s">
        <v>54</v>
      </c>
      <c r="L423" t="s">
        <v>491</v>
      </c>
      <c r="M423" t="s">
        <v>46</v>
      </c>
      <c r="N423" t="s">
        <v>425</v>
      </c>
      <c r="O423" t="s">
        <v>492</v>
      </c>
      <c r="P423">
        <f>Transactions[[#This Row],[Unit cost]]*Transactions[[#This Row],[Quantity]]</f>
        <v>23550</v>
      </c>
      <c r="Q423">
        <v>3925</v>
      </c>
      <c r="R423">
        <f>Transactions[[#This Row],[Selling price]]-Transactions[[#This Row],[Unit cost]]</f>
        <v>1611</v>
      </c>
      <c r="S423">
        <v>6</v>
      </c>
      <c r="T423">
        <v>5536</v>
      </c>
      <c r="U423">
        <f>(Transactions[[#This Row],[Revenue]]-Transactions[[#This Row],[Expenses]])/Transactions[[#This Row],[Revenue]]</f>
        <v>0.2910043352601156</v>
      </c>
      <c r="V423">
        <f>Transactions[[#This Row],[Quantity]]*Transactions[[#This Row],[Selling price]]</f>
        <v>33216</v>
      </c>
      <c r="W423" s="2">
        <v>5.1492411334038542E-2</v>
      </c>
    </row>
    <row r="424" spans="1:23" x14ac:dyDescent="0.25">
      <c r="A424">
        <v>423</v>
      </c>
      <c r="B424" t="s">
        <v>868</v>
      </c>
      <c r="C424" s="1">
        <v>43577</v>
      </c>
      <c r="D424" s="1">
        <v>43583</v>
      </c>
      <c r="E424" t="s">
        <v>38</v>
      </c>
      <c r="F424" t="s">
        <v>95</v>
      </c>
      <c r="G424" t="s">
        <v>96</v>
      </c>
      <c r="H424" t="s">
        <v>41</v>
      </c>
      <c r="I424" t="s">
        <v>97</v>
      </c>
      <c r="J424" t="s">
        <v>43</v>
      </c>
      <c r="K424" t="s">
        <v>44</v>
      </c>
      <c r="L424" t="s">
        <v>579</v>
      </c>
      <c r="M424" t="s">
        <v>63</v>
      </c>
      <c r="N424" t="s">
        <v>546</v>
      </c>
      <c r="O424" t="s">
        <v>580</v>
      </c>
      <c r="P424">
        <f>Transactions[[#This Row],[Unit cost]]*Transactions[[#This Row],[Quantity]]</f>
        <v>612</v>
      </c>
      <c r="Q424">
        <v>51</v>
      </c>
      <c r="R424">
        <f>Transactions[[#This Row],[Selling price]]-Transactions[[#This Row],[Unit cost]]</f>
        <v>21</v>
      </c>
      <c r="S424">
        <v>12</v>
      </c>
      <c r="T424">
        <v>72</v>
      </c>
      <c r="U424">
        <f>(Transactions[[#This Row],[Revenue]]-Transactions[[#This Row],[Expenses]])/Transactions[[#This Row],[Revenue]]</f>
        <v>0.29166666666666669</v>
      </c>
      <c r="V424">
        <f>Transactions[[#This Row],[Quantity]]*Transactions[[#This Row],[Selling price]]</f>
        <v>864</v>
      </c>
      <c r="W424" s="2">
        <v>0.10167870878083592</v>
      </c>
    </row>
    <row r="425" spans="1:23" x14ac:dyDescent="0.25">
      <c r="A425">
        <v>424</v>
      </c>
      <c r="B425" t="s">
        <v>869</v>
      </c>
      <c r="C425" s="1">
        <v>43578</v>
      </c>
      <c r="D425" s="1">
        <v>43583</v>
      </c>
      <c r="E425" t="s">
        <v>38</v>
      </c>
      <c r="F425" t="s">
        <v>218</v>
      </c>
      <c r="G425" t="s">
        <v>219</v>
      </c>
      <c r="H425" t="s">
        <v>155</v>
      </c>
      <c r="I425" t="s">
        <v>42</v>
      </c>
      <c r="J425" t="s">
        <v>43</v>
      </c>
      <c r="K425" t="s">
        <v>44</v>
      </c>
      <c r="L425" t="s">
        <v>443</v>
      </c>
      <c r="M425" t="s">
        <v>56</v>
      </c>
      <c r="N425" t="s">
        <v>284</v>
      </c>
      <c r="O425" t="s">
        <v>444</v>
      </c>
      <c r="P425">
        <f>Transactions[[#This Row],[Unit cost]]*Transactions[[#This Row],[Quantity]]</f>
        <v>4355</v>
      </c>
      <c r="Q425">
        <v>335</v>
      </c>
      <c r="R425">
        <f>Transactions[[#This Row],[Selling price]]-Transactions[[#This Row],[Unit cost]]</f>
        <v>115</v>
      </c>
      <c r="S425">
        <v>13</v>
      </c>
      <c r="T425">
        <v>450</v>
      </c>
      <c r="U425">
        <f>(Transactions[[#This Row],[Revenue]]-Transactions[[#This Row],[Expenses]])/Transactions[[#This Row],[Revenue]]</f>
        <v>0.25555555555555554</v>
      </c>
      <c r="V425">
        <f>Transactions[[#This Row],[Quantity]]*Transactions[[#This Row],[Selling price]]</f>
        <v>5850</v>
      </c>
      <c r="W425" s="2">
        <v>1.8273030995156488E-2</v>
      </c>
    </row>
    <row r="426" spans="1:23" x14ac:dyDescent="0.25">
      <c r="A426">
        <v>433</v>
      </c>
      <c r="B426" t="s">
        <v>878</v>
      </c>
      <c r="C426" s="1">
        <v>43583</v>
      </c>
      <c r="D426" s="1">
        <v>43583</v>
      </c>
      <c r="E426" t="s">
        <v>81</v>
      </c>
      <c r="F426" t="s">
        <v>95</v>
      </c>
      <c r="G426" t="s">
        <v>96</v>
      </c>
      <c r="H426" t="s">
        <v>41</v>
      </c>
      <c r="I426" t="s">
        <v>97</v>
      </c>
      <c r="J426" t="s">
        <v>43</v>
      </c>
      <c r="K426" t="s">
        <v>44</v>
      </c>
      <c r="L426" t="s">
        <v>431</v>
      </c>
      <c r="M426" t="s">
        <v>63</v>
      </c>
      <c r="N426" t="s">
        <v>245</v>
      </c>
      <c r="O426" t="s">
        <v>432</v>
      </c>
      <c r="P426">
        <f>Transactions[[#This Row],[Unit cost]]*Transactions[[#This Row],[Quantity]]</f>
        <v>9451</v>
      </c>
      <c r="Q426">
        <v>727</v>
      </c>
      <c r="R426">
        <f>Transactions[[#This Row],[Selling price]]-Transactions[[#This Row],[Unit cost]]</f>
        <v>278</v>
      </c>
      <c r="S426">
        <v>13</v>
      </c>
      <c r="T426">
        <v>1005</v>
      </c>
      <c r="U426">
        <f>(Transactions[[#This Row],[Revenue]]-Transactions[[#This Row],[Expenses]])/Transactions[[#This Row],[Revenue]]</f>
        <v>0.27661691542288558</v>
      </c>
      <c r="V426">
        <f>Transactions[[#This Row],[Quantity]]*Transactions[[#This Row],[Selling price]]</f>
        <v>13065</v>
      </c>
      <c r="W426" s="2">
        <v>5.4894548517927341E-2</v>
      </c>
    </row>
    <row r="427" spans="1:23" x14ac:dyDescent="0.25">
      <c r="A427">
        <v>425</v>
      </c>
      <c r="B427" t="s">
        <v>870</v>
      </c>
      <c r="C427" s="1">
        <v>43579</v>
      </c>
      <c r="D427" s="1">
        <v>43584</v>
      </c>
      <c r="E427" t="s">
        <v>38</v>
      </c>
      <c r="F427" t="s">
        <v>125</v>
      </c>
      <c r="G427" t="s">
        <v>126</v>
      </c>
      <c r="H427" t="s">
        <v>41</v>
      </c>
      <c r="I427" t="s">
        <v>127</v>
      </c>
      <c r="J427" t="s">
        <v>43</v>
      </c>
      <c r="K427" t="s">
        <v>128</v>
      </c>
      <c r="L427" t="s">
        <v>129</v>
      </c>
      <c r="M427" t="s">
        <v>46</v>
      </c>
      <c r="N427" t="s">
        <v>47</v>
      </c>
      <c r="O427" t="s">
        <v>130</v>
      </c>
      <c r="P427">
        <f>Transactions[[#This Row],[Unit cost]]*Transactions[[#This Row],[Quantity]]</f>
        <v>12800</v>
      </c>
      <c r="Q427">
        <v>1280</v>
      </c>
      <c r="R427">
        <f>Transactions[[#This Row],[Selling price]]-Transactions[[#This Row],[Unit cost]]</f>
        <v>475</v>
      </c>
      <c r="S427">
        <v>10</v>
      </c>
      <c r="T427">
        <v>1755</v>
      </c>
      <c r="U427">
        <f>(Transactions[[#This Row],[Revenue]]-Transactions[[#This Row],[Expenses]])/Transactions[[#This Row],[Revenue]]</f>
        <v>0.27065527065527067</v>
      </c>
      <c r="V427">
        <f>Transactions[[#This Row],[Quantity]]*Transactions[[#This Row],[Selling price]]</f>
        <v>17550</v>
      </c>
      <c r="W427" s="2">
        <v>2.7122380670805739E-2</v>
      </c>
    </row>
    <row r="428" spans="1:23" x14ac:dyDescent="0.25">
      <c r="A428">
        <v>426</v>
      </c>
      <c r="B428" t="s">
        <v>871</v>
      </c>
      <c r="C428" s="1">
        <v>43579</v>
      </c>
      <c r="D428" s="1">
        <v>43584</v>
      </c>
      <c r="E428" t="s">
        <v>38</v>
      </c>
      <c r="F428" t="s">
        <v>189</v>
      </c>
      <c r="G428" t="s">
        <v>190</v>
      </c>
      <c r="H428" t="s">
        <v>155</v>
      </c>
      <c r="I428" t="s">
        <v>191</v>
      </c>
      <c r="J428" t="s">
        <v>43</v>
      </c>
      <c r="K428" t="s">
        <v>128</v>
      </c>
      <c r="L428" t="s">
        <v>579</v>
      </c>
      <c r="M428" t="s">
        <v>63</v>
      </c>
      <c r="N428" t="s">
        <v>546</v>
      </c>
      <c r="O428" t="s">
        <v>580</v>
      </c>
      <c r="P428">
        <f>Transactions[[#This Row],[Unit cost]]*Transactions[[#This Row],[Quantity]]</f>
        <v>612</v>
      </c>
      <c r="Q428">
        <v>51</v>
      </c>
      <c r="R428">
        <f>Transactions[[#This Row],[Selling price]]-Transactions[[#This Row],[Unit cost]]</f>
        <v>21</v>
      </c>
      <c r="S428">
        <v>12</v>
      </c>
      <c r="T428">
        <v>72</v>
      </c>
      <c r="U428">
        <f>(Transactions[[#This Row],[Revenue]]-Transactions[[#This Row],[Expenses]])/Transactions[[#This Row],[Revenue]]</f>
        <v>0.29166666666666669</v>
      </c>
      <c r="V428">
        <f>Transactions[[#This Row],[Quantity]]*Transactions[[#This Row],[Selling price]]</f>
        <v>864</v>
      </c>
      <c r="W428" s="2">
        <v>0.10167870878083592</v>
      </c>
    </row>
    <row r="429" spans="1:23" x14ac:dyDescent="0.25">
      <c r="A429">
        <v>430</v>
      </c>
      <c r="B429" t="s">
        <v>875</v>
      </c>
      <c r="C429" s="1">
        <v>43582</v>
      </c>
      <c r="D429" s="1">
        <v>43584</v>
      </c>
      <c r="E429" t="s">
        <v>81</v>
      </c>
      <c r="F429" t="s">
        <v>242</v>
      </c>
      <c r="G429" t="s">
        <v>243</v>
      </c>
      <c r="H429" t="s">
        <v>155</v>
      </c>
      <c r="I429" t="s">
        <v>42</v>
      </c>
      <c r="J429" t="s">
        <v>43</v>
      </c>
      <c r="K429" t="s">
        <v>44</v>
      </c>
      <c r="L429" t="s">
        <v>233</v>
      </c>
      <c r="M429" t="s">
        <v>46</v>
      </c>
      <c r="N429" t="s">
        <v>227</v>
      </c>
      <c r="O429" t="s">
        <v>234</v>
      </c>
      <c r="P429">
        <f>Transactions[[#This Row],[Unit cost]]*Transactions[[#This Row],[Quantity]]</f>
        <v>2310</v>
      </c>
      <c r="Q429">
        <v>210</v>
      </c>
      <c r="R429">
        <f>Transactions[[#This Row],[Selling price]]-Transactions[[#This Row],[Unit cost]]</f>
        <v>30</v>
      </c>
      <c r="S429">
        <v>11</v>
      </c>
      <c r="T429">
        <v>240</v>
      </c>
      <c r="U429">
        <f>(Transactions[[#This Row],[Revenue]]-Transactions[[#This Row],[Expenses]])/Transactions[[#This Row],[Revenue]]</f>
        <v>0.125</v>
      </c>
      <c r="V429">
        <f>Transactions[[#This Row],[Quantity]]*Transactions[[#This Row],[Selling price]]</f>
        <v>2640</v>
      </c>
      <c r="W429" s="2">
        <v>0.02</v>
      </c>
    </row>
    <row r="430" spans="1:23" x14ac:dyDescent="0.25">
      <c r="A430">
        <v>428</v>
      </c>
      <c r="B430" t="s">
        <v>873</v>
      </c>
      <c r="C430" s="1">
        <v>43580</v>
      </c>
      <c r="D430" s="1">
        <v>43585</v>
      </c>
      <c r="E430" t="s">
        <v>38</v>
      </c>
      <c r="F430" t="s">
        <v>67</v>
      </c>
      <c r="G430" t="s">
        <v>68</v>
      </c>
      <c r="H430" t="s">
        <v>69</v>
      </c>
      <c r="I430" t="s">
        <v>70</v>
      </c>
      <c r="J430" t="s">
        <v>43</v>
      </c>
      <c r="K430" t="s">
        <v>71</v>
      </c>
      <c r="L430" t="s">
        <v>72</v>
      </c>
      <c r="M430" t="s">
        <v>56</v>
      </c>
      <c r="N430" t="s">
        <v>57</v>
      </c>
      <c r="O430" t="s">
        <v>73</v>
      </c>
      <c r="P430">
        <f>Transactions[[#This Row],[Unit cost]]*Transactions[[#This Row],[Quantity]]</f>
        <v>17037</v>
      </c>
      <c r="Q430">
        <v>1893</v>
      </c>
      <c r="R430">
        <f>Transactions[[#This Row],[Selling price]]-Transactions[[#This Row],[Unit cost]]</f>
        <v>852</v>
      </c>
      <c r="S430">
        <v>9</v>
      </c>
      <c r="T430">
        <v>2745</v>
      </c>
      <c r="U430">
        <f>(Transactions[[#This Row],[Revenue]]-Transactions[[#This Row],[Expenses]])/Transactions[[#This Row],[Revenue]]</f>
        <v>0.31038251366120218</v>
      </c>
      <c r="V430">
        <f>Transactions[[#This Row],[Quantity]]*Transactions[[#This Row],[Selling price]]</f>
        <v>24705</v>
      </c>
      <c r="W430" s="2">
        <v>8.6190905474731169E-2</v>
      </c>
    </row>
    <row r="431" spans="1:23" x14ac:dyDescent="0.25">
      <c r="A431">
        <v>434</v>
      </c>
      <c r="B431" t="s">
        <v>879</v>
      </c>
      <c r="C431" s="1">
        <v>43584</v>
      </c>
      <c r="D431" s="1">
        <v>43585</v>
      </c>
      <c r="E431" t="s">
        <v>124</v>
      </c>
      <c r="F431" t="s">
        <v>101</v>
      </c>
      <c r="G431" t="s">
        <v>102</v>
      </c>
      <c r="H431" t="s">
        <v>41</v>
      </c>
      <c r="I431" t="s">
        <v>103</v>
      </c>
      <c r="J431" t="s">
        <v>43</v>
      </c>
      <c r="K431" t="s">
        <v>104</v>
      </c>
      <c r="L431" t="s">
        <v>558</v>
      </c>
      <c r="M431" t="s">
        <v>63</v>
      </c>
      <c r="N431" t="s">
        <v>546</v>
      </c>
      <c r="O431" t="s">
        <v>559</v>
      </c>
      <c r="P431">
        <f>Transactions[[#This Row],[Unit cost]]*Transactions[[#This Row],[Quantity]]</f>
        <v>635</v>
      </c>
      <c r="Q431">
        <v>127</v>
      </c>
      <c r="R431">
        <f>Transactions[[#This Row],[Selling price]]-Transactions[[#This Row],[Unit cost]]</f>
        <v>57</v>
      </c>
      <c r="S431">
        <v>5</v>
      </c>
      <c r="T431">
        <v>184</v>
      </c>
      <c r="U431">
        <f>(Transactions[[#This Row],[Revenue]]-Transactions[[#This Row],[Expenses]])/Transactions[[#This Row],[Revenue]]</f>
        <v>0.30978260869565216</v>
      </c>
      <c r="V431">
        <f>Transactions[[#This Row],[Quantity]]*Transactions[[#This Row],[Selling price]]</f>
        <v>920</v>
      </c>
      <c r="W431" s="2">
        <v>2.4068350813751865E-3</v>
      </c>
    </row>
    <row r="432" spans="1:23" x14ac:dyDescent="0.25">
      <c r="A432">
        <v>432</v>
      </c>
      <c r="B432" t="s">
        <v>877</v>
      </c>
      <c r="C432" s="1">
        <v>43583</v>
      </c>
      <c r="D432" s="1">
        <v>43585</v>
      </c>
      <c r="E432" t="s">
        <v>81</v>
      </c>
      <c r="F432" t="s">
        <v>51</v>
      </c>
      <c r="G432" t="s">
        <v>52</v>
      </c>
      <c r="H432" t="s">
        <v>41</v>
      </c>
      <c r="I432" t="s">
        <v>53</v>
      </c>
      <c r="J432" t="s">
        <v>43</v>
      </c>
      <c r="K432" t="s">
        <v>54</v>
      </c>
      <c r="L432" t="s">
        <v>55</v>
      </c>
      <c r="M432" t="s">
        <v>56</v>
      </c>
      <c r="N432" t="s">
        <v>57</v>
      </c>
      <c r="O432" t="s">
        <v>58</v>
      </c>
      <c r="P432">
        <f>Transactions[[#This Row],[Unit cost]]*Transactions[[#This Row],[Quantity]]</f>
        <v>20454</v>
      </c>
      <c r="Q432">
        <v>3409</v>
      </c>
      <c r="R432">
        <f>Transactions[[#This Row],[Selling price]]-Transactions[[#This Row],[Unit cost]]</f>
        <v>1228</v>
      </c>
      <c r="S432">
        <v>6</v>
      </c>
      <c r="T432">
        <v>4637</v>
      </c>
      <c r="U432">
        <f>(Transactions[[#This Row],[Revenue]]-Transactions[[#This Row],[Expenses]])/Transactions[[#This Row],[Revenue]]</f>
        <v>0.26482639637696787</v>
      </c>
      <c r="V432">
        <f>Transactions[[#This Row],[Quantity]]*Transactions[[#This Row],[Selling price]]</f>
        <v>27822</v>
      </c>
      <c r="W432" s="2">
        <v>1.9073375320664217E-2</v>
      </c>
    </row>
    <row r="433" spans="1:23" x14ac:dyDescent="0.25">
      <c r="A433">
        <v>436</v>
      </c>
      <c r="B433" t="s">
        <v>881</v>
      </c>
      <c r="C433" s="1">
        <v>43584</v>
      </c>
      <c r="D433" s="1">
        <v>43586</v>
      </c>
      <c r="E433" t="s">
        <v>81</v>
      </c>
      <c r="F433" t="s">
        <v>67</v>
      </c>
      <c r="G433" t="s">
        <v>68</v>
      </c>
      <c r="H433" t="s">
        <v>69</v>
      </c>
      <c r="I433" t="s">
        <v>70</v>
      </c>
      <c r="J433" t="s">
        <v>43</v>
      </c>
      <c r="K433" t="s">
        <v>71</v>
      </c>
      <c r="L433" t="s">
        <v>186</v>
      </c>
      <c r="M433" t="s">
        <v>56</v>
      </c>
      <c r="N433" t="s">
        <v>57</v>
      </c>
      <c r="O433" t="s">
        <v>187</v>
      </c>
      <c r="P433">
        <f>Transactions[[#This Row],[Unit cost]]*Transactions[[#This Row],[Quantity]]</f>
        <v>22505</v>
      </c>
      <c r="Q433">
        <v>3215</v>
      </c>
      <c r="R433">
        <f>Transactions[[#This Row],[Selling price]]-Transactions[[#This Row],[Unit cost]]</f>
        <v>1062</v>
      </c>
      <c r="S433">
        <v>7</v>
      </c>
      <c r="T433">
        <v>4277</v>
      </c>
      <c r="U433">
        <f>(Transactions[[#This Row],[Revenue]]-Transactions[[#This Row],[Expenses]])/Transactions[[#This Row],[Revenue]]</f>
        <v>0.24830488660275896</v>
      </c>
      <c r="V433">
        <f>Transactions[[#This Row],[Quantity]]*Transactions[[#This Row],[Selling price]]</f>
        <v>29939</v>
      </c>
      <c r="W433" s="2">
        <v>5.8883337268477104E-3</v>
      </c>
    </row>
    <row r="434" spans="1:23" x14ac:dyDescent="0.25">
      <c r="A434">
        <v>439</v>
      </c>
      <c r="B434" t="s">
        <v>884</v>
      </c>
      <c r="C434" s="1">
        <v>43586</v>
      </c>
      <c r="D434" s="1">
        <v>43586</v>
      </c>
      <c r="E434" t="s">
        <v>81</v>
      </c>
      <c r="F434" t="s">
        <v>162</v>
      </c>
      <c r="G434" t="s">
        <v>163</v>
      </c>
      <c r="H434" t="s">
        <v>155</v>
      </c>
      <c r="I434" t="s">
        <v>164</v>
      </c>
      <c r="J434" t="s">
        <v>43</v>
      </c>
      <c r="K434" t="s">
        <v>141</v>
      </c>
      <c r="L434" t="s">
        <v>306</v>
      </c>
      <c r="M434" t="s">
        <v>56</v>
      </c>
      <c r="N434" t="s">
        <v>284</v>
      </c>
      <c r="O434" t="s">
        <v>307</v>
      </c>
      <c r="P434">
        <f>Transactions[[#This Row],[Unit cost]]*Transactions[[#This Row],[Quantity]]</f>
        <v>22191</v>
      </c>
      <c r="Q434">
        <v>1707</v>
      </c>
      <c r="R434">
        <f>Transactions[[#This Row],[Selling price]]-Transactions[[#This Row],[Unit cost]]</f>
        <v>837</v>
      </c>
      <c r="S434">
        <v>13</v>
      </c>
      <c r="T434">
        <v>2544</v>
      </c>
      <c r="U434">
        <f>(Transactions[[#This Row],[Revenue]]-Transactions[[#This Row],[Expenses]])/Transactions[[#This Row],[Revenue]]</f>
        <v>0.32900943396226418</v>
      </c>
      <c r="V434">
        <f>Transactions[[#This Row],[Quantity]]*Transactions[[#This Row],[Selling price]]</f>
        <v>33072</v>
      </c>
      <c r="W434" s="2">
        <v>0.14329516991173397</v>
      </c>
    </row>
    <row r="435" spans="1:23" x14ac:dyDescent="0.25">
      <c r="A435">
        <v>435</v>
      </c>
      <c r="B435" t="s">
        <v>880</v>
      </c>
      <c r="C435" s="1">
        <v>43584</v>
      </c>
      <c r="D435" s="1">
        <v>43586</v>
      </c>
      <c r="E435" t="s">
        <v>50</v>
      </c>
      <c r="F435" t="s">
        <v>60</v>
      </c>
      <c r="G435" t="s">
        <v>61</v>
      </c>
      <c r="H435" t="s">
        <v>41</v>
      </c>
      <c r="I435" t="s">
        <v>42</v>
      </c>
      <c r="J435" t="s">
        <v>43</v>
      </c>
      <c r="K435" t="s">
        <v>44</v>
      </c>
      <c r="L435" t="s">
        <v>390</v>
      </c>
      <c r="M435" t="s">
        <v>46</v>
      </c>
      <c r="N435" t="s">
        <v>378</v>
      </c>
      <c r="O435" t="s">
        <v>391</v>
      </c>
      <c r="P435">
        <f>Transactions[[#This Row],[Unit cost]]*Transactions[[#This Row],[Quantity]]</f>
        <v>2247</v>
      </c>
      <c r="Q435">
        <v>321</v>
      </c>
      <c r="R435">
        <f>Transactions[[#This Row],[Selling price]]-Transactions[[#This Row],[Unit cost]]</f>
        <v>145</v>
      </c>
      <c r="S435">
        <v>7</v>
      </c>
      <c r="T435">
        <v>466</v>
      </c>
      <c r="U435">
        <f>(Transactions[[#This Row],[Revenue]]-Transactions[[#This Row],[Expenses]])/Transactions[[#This Row],[Revenue]]</f>
        <v>0.31115879828326182</v>
      </c>
      <c r="V435">
        <f>Transactions[[#This Row],[Quantity]]*Transactions[[#This Row],[Selling price]]</f>
        <v>3262</v>
      </c>
      <c r="W435" s="2">
        <v>0.13819469552503</v>
      </c>
    </row>
    <row r="436" spans="1:23" x14ac:dyDescent="0.25">
      <c r="A436">
        <v>429</v>
      </c>
      <c r="B436" t="s">
        <v>874</v>
      </c>
      <c r="C436" s="1">
        <v>43581</v>
      </c>
      <c r="D436" s="1">
        <v>43588</v>
      </c>
      <c r="E436" t="s">
        <v>38</v>
      </c>
      <c r="F436" t="s">
        <v>132</v>
      </c>
      <c r="G436" t="s">
        <v>133</v>
      </c>
      <c r="H436" t="s">
        <v>41</v>
      </c>
      <c r="I436" t="s">
        <v>134</v>
      </c>
      <c r="J436" t="s">
        <v>43</v>
      </c>
      <c r="K436" t="s">
        <v>71</v>
      </c>
      <c r="L436" t="s">
        <v>226</v>
      </c>
      <c r="M436" t="s">
        <v>46</v>
      </c>
      <c r="N436" t="s">
        <v>227</v>
      </c>
      <c r="O436" t="s">
        <v>228</v>
      </c>
      <c r="P436">
        <f>Transactions[[#This Row],[Unit cost]]*Transactions[[#This Row],[Quantity]]</f>
        <v>6795</v>
      </c>
      <c r="Q436">
        <v>453</v>
      </c>
      <c r="R436">
        <f>Transactions[[#This Row],[Selling price]]-Transactions[[#This Row],[Unit cost]]</f>
        <v>109</v>
      </c>
      <c r="S436">
        <v>15</v>
      </c>
      <c r="T436">
        <v>562</v>
      </c>
      <c r="U436">
        <f>(Transactions[[#This Row],[Revenue]]-Transactions[[#This Row],[Expenses]])/Transactions[[#This Row],[Revenue]]</f>
        <v>0.19395017793594305</v>
      </c>
      <c r="V436">
        <f>Transactions[[#This Row],[Quantity]]*Transactions[[#This Row],[Selling price]]</f>
        <v>8430</v>
      </c>
      <c r="W436" s="2">
        <v>0.09</v>
      </c>
    </row>
    <row r="437" spans="1:23" x14ac:dyDescent="0.25">
      <c r="A437">
        <v>437</v>
      </c>
      <c r="B437" t="s">
        <v>882</v>
      </c>
      <c r="C437" s="1">
        <v>43585</v>
      </c>
      <c r="D437" s="1">
        <v>43588</v>
      </c>
      <c r="E437" t="s">
        <v>50</v>
      </c>
      <c r="F437" t="s">
        <v>82</v>
      </c>
      <c r="G437" t="s">
        <v>83</v>
      </c>
      <c r="H437" t="s">
        <v>41</v>
      </c>
      <c r="I437" t="s">
        <v>84</v>
      </c>
      <c r="J437" t="s">
        <v>43</v>
      </c>
      <c r="K437" t="s">
        <v>71</v>
      </c>
      <c r="L437" t="s">
        <v>150</v>
      </c>
      <c r="M437" t="s">
        <v>46</v>
      </c>
      <c r="N437" t="s">
        <v>47</v>
      </c>
      <c r="O437" t="s">
        <v>151</v>
      </c>
      <c r="P437">
        <f>Transactions[[#This Row],[Unit cost]]*Transactions[[#This Row],[Quantity]]</f>
        <v>15694</v>
      </c>
      <c r="Q437">
        <v>1121</v>
      </c>
      <c r="R437">
        <f>Transactions[[#This Row],[Selling price]]-Transactions[[#This Row],[Unit cost]]</f>
        <v>528</v>
      </c>
      <c r="S437">
        <v>14</v>
      </c>
      <c r="T437">
        <v>1649</v>
      </c>
      <c r="U437">
        <f>(Transactions[[#This Row],[Revenue]]-Transactions[[#This Row],[Expenses]])/Transactions[[#This Row],[Revenue]]</f>
        <v>0.32019405700424497</v>
      </c>
      <c r="V437">
        <f>Transactions[[#This Row],[Quantity]]*Transactions[[#This Row],[Selling price]]</f>
        <v>23086</v>
      </c>
      <c r="W437" s="2">
        <v>7.3849598368023434E-2</v>
      </c>
    </row>
    <row r="438" spans="1:23" x14ac:dyDescent="0.25">
      <c r="A438">
        <v>431</v>
      </c>
      <c r="B438" t="s">
        <v>876</v>
      </c>
      <c r="C438" s="1">
        <v>43582</v>
      </c>
      <c r="D438" s="1">
        <v>43588</v>
      </c>
      <c r="E438" t="s">
        <v>38</v>
      </c>
      <c r="F438" t="s">
        <v>168</v>
      </c>
      <c r="G438" t="s">
        <v>169</v>
      </c>
      <c r="H438" t="s">
        <v>155</v>
      </c>
      <c r="I438" t="s">
        <v>77</v>
      </c>
      <c r="J438" t="s">
        <v>43</v>
      </c>
      <c r="K438" t="s">
        <v>54</v>
      </c>
      <c r="L438" t="s">
        <v>446</v>
      </c>
      <c r="M438" t="s">
        <v>46</v>
      </c>
      <c r="N438" t="s">
        <v>425</v>
      </c>
      <c r="O438" t="s">
        <v>447</v>
      </c>
      <c r="P438">
        <f>Transactions[[#This Row],[Unit cost]]*Transactions[[#This Row],[Quantity]]</f>
        <v>35075</v>
      </c>
      <c r="Q438">
        <v>7015</v>
      </c>
      <c r="R438">
        <f>Transactions[[#This Row],[Selling price]]-Transactions[[#This Row],[Unit cost]]</f>
        <v>2175</v>
      </c>
      <c r="S438">
        <v>5</v>
      </c>
      <c r="T438">
        <v>9190</v>
      </c>
      <c r="U438">
        <f>(Transactions[[#This Row],[Revenue]]-Transactions[[#This Row],[Expenses]])/Transactions[[#This Row],[Revenue]]</f>
        <v>0.2366702937976061</v>
      </c>
      <c r="V438">
        <f>Transactions[[#This Row],[Quantity]]*Transactions[[#This Row],[Selling price]]</f>
        <v>45950</v>
      </c>
      <c r="W438" s="2">
        <v>0.14791339452566329</v>
      </c>
    </row>
    <row r="439" spans="1:23" x14ac:dyDescent="0.25">
      <c r="A439">
        <v>440</v>
      </c>
      <c r="B439" t="s">
        <v>885</v>
      </c>
      <c r="C439" s="1">
        <v>43588</v>
      </c>
      <c r="D439" s="1">
        <v>43590</v>
      </c>
      <c r="E439" t="s">
        <v>50</v>
      </c>
      <c r="F439" t="s">
        <v>39</v>
      </c>
      <c r="G439" t="s">
        <v>40</v>
      </c>
      <c r="H439" t="s">
        <v>41</v>
      </c>
      <c r="I439" t="s">
        <v>42</v>
      </c>
      <c r="J439" t="s">
        <v>43</v>
      </c>
      <c r="K439" t="s">
        <v>44</v>
      </c>
      <c r="L439" t="s">
        <v>121</v>
      </c>
      <c r="M439" t="s">
        <v>56</v>
      </c>
      <c r="N439" t="s">
        <v>57</v>
      </c>
      <c r="O439" t="s">
        <v>122</v>
      </c>
      <c r="P439">
        <f>Transactions[[#This Row],[Unit cost]]*Transactions[[#This Row],[Quantity]]</f>
        <v>11736</v>
      </c>
      <c r="Q439">
        <v>1956</v>
      </c>
      <c r="R439">
        <f>Transactions[[#This Row],[Selling price]]-Transactions[[#This Row],[Unit cost]]</f>
        <v>960</v>
      </c>
      <c r="S439">
        <v>6</v>
      </c>
      <c r="T439">
        <v>2916</v>
      </c>
      <c r="U439">
        <f>(Transactions[[#This Row],[Revenue]]-Transactions[[#This Row],[Expenses]])/Transactions[[#This Row],[Revenue]]</f>
        <v>0.32921810699588477</v>
      </c>
      <c r="V439">
        <f>Transactions[[#This Row],[Quantity]]*Transactions[[#This Row],[Selling price]]</f>
        <v>17496</v>
      </c>
      <c r="W439" s="2">
        <v>0.18933471145402</v>
      </c>
    </row>
    <row r="440" spans="1:23" x14ac:dyDescent="0.25">
      <c r="A440">
        <v>438</v>
      </c>
      <c r="B440" t="s">
        <v>883</v>
      </c>
      <c r="C440" s="1">
        <v>43586</v>
      </c>
      <c r="D440" s="1">
        <v>43591</v>
      </c>
      <c r="E440" t="s">
        <v>38</v>
      </c>
      <c r="F440" t="s">
        <v>162</v>
      </c>
      <c r="G440" t="s">
        <v>163</v>
      </c>
      <c r="H440" t="s">
        <v>155</v>
      </c>
      <c r="I440" t="s">
        <v>164</v>
      </c>
      <c r="J440" t="s">
        <v>43</v>
      </c>
      <c r="K440" t="s">
        <v>141</v>
      </c>
      <c r="L440" t="s">
        <v>476</v>
      </c>
      <c r="M440" t="s">
        <v>56</v>
      </c>
      <c r="N440" t="s">
        <v>284</v>
      </c>
      <c r="O440" t="s">
        <v>477</v>
      </c>
      <c r="P440">
        <f>Transactions[[#This Row],[Unit cost]]*Transactions[[#This Row],[Quantity]]</f>
        <v>5852</v>
      </c>
      <c r="Q440">
        <v>836</v>
      </c>
      <c r="R440">
        <f>Transactions[[#This Row],[Selling price]]-Transactions[[#This Row],[Unit cost]]</f>
        <v>293</v>
      </c>
      <c r="S440">
        <v>7</v>
      </c>
      <c r="T440">
        <v>1129</v>
      </c>
      <c r="U440">
        <f>(Transactions[[#This Row],[Revenue]]-Transactions[[#This Row],[Expenses]])/Transactions[[#This Row],[Revenue]]</f>
        <v>0.25952170062001773</v>
      </c>
      <c r="V440">
        <f>Transactions[[#This Row],[Quantity]]*Transactions[[#This Row],[Selling price]]</f>
        <v>7903</v>
      </c>
      <c r="W440" s="2">
        <v>0</v>
      </c>
    </row>
    <row r="441" spans="1:23" x14ac:dyDescent="0.25">
      <c r="A441">
        <v>443</v>
      </c>
      <c r="B441" t="s">
        <v>888</v>
      </c>
      <c r="C441" s="1">
        <v>43591</v>
      </c>
      <c r="D441" s="1">
        <v>43594</v>
      </c>
      <c r="E441" t="s">
        <v>50</v>
      </c>
      <c r="F441" t="s">
        <v>75</v>
      </c>
      <c r="G441" t="s">
        <v>76</v>
      </c>
      <c r="H441" t="s">
        <v>41</v>
      </c>
      <c r="I441" t="s">
        <v>77</v>
      </c>
      <c r="J441" t="s">
        <v>43</v>
      </c>
      <c r="K441" t="s">
        <v>54</v>
      </c>
      <c r="L441" t="s">
        <v>503</v>
      </c>
      <c r="M441" t="s">
        <v>46</v>
      </c>
      <c r="N441" t="s">
        <v>425</v>
      </c>
      <c r="O441" t="s">
        <v>504</v>
      </c>
      <c r="P441">
        <f>Transactions[[#This Row],[Unit cost]]*Transactions[[#This Row],[Quantity]]</f>
        <v>14139</v>
      </c>
      <c r="Q441">
        <v>4713</v>
      </c>
      <c r="R441">
        <f>Transactions[[#This Row],[Selling price]]-Transactions[[#This Row],[Unit cost]]</f>
        <v>1557</v>
      </c>
      <c r="S441">
        <v>3</v>
      </c>
      <c r="T441">
        <v>6270</v>
      </c>
      <c r="U441">
        <f>(Transactions[[#This Row],[Revenue]]-Transactions[[#This Row],[Expenses]])/Transactions[[#This Row],[Revenue]]</f>
        <v>0.24832535885167464</v>
      </c>
      <c r="V441">
        <f>Transactions[[#This Row],[Quantity]]*Transactions[[#This Row],[Selling price]]</f>
        <v>18810</v>
      </c>
      <c r="W441" s="2">
        <v>3.7532816341557672E-3</v>
      </c>
    </row>
    <row r="442" spans="1:23" x14ac:dyDescent="0.25">
      <c r="A442">
        <v>442</v>
      </c>
      <c r="B442" t="s">
        <v>887</v>
      </c>
      <c r="C442" s="1">
        <v>43590</v>
      </c>
      <c r="D442" s="1">
        <v>43595</v>
      </c>
      <c r="E442" t="s">
        <v>38</v>
      </c>
      <c r="F442" t="s">
        <v>189</v>
      </c>
      <c r="G442" t="s">
        <v>190</v>
      </c>
      <c r="H442" t="s">
        <v>155</v>
      </c>
      <c r="I442" t="s">
        <v>191</v>
      </c>
      <c r="J442" t="s">
        <v>43</v>
      </c>
      <c r="K442" t="s">
        <v>128</v>
      </c>
      <c r="L442" t="s">
        <v>434</v>
      </c>
      <c r="M442" t="s">
        <v>63</v>
      </c>
      <c r="N442" t="s">
        <v>245</v>
      </c>
      <c r="O442" t="s">
        <v>435</v>
      </c>
      <c r="P442">
        <f>Transactions[[#This Row],[Unit cost]]*Transactions[[#This Row],[Quantity]]</f>
        <v>18598</v>
      </c>
      <c r="Q442">
        <v>1094</v>
      </c>
      <c r="R442">
        <f>Transactions[[#This Row],[Selling price]]-Transactions[[#This Row],[Unit cost]]</f>
        <v>285</v>
      </c>
      <c r="S442">
        <v>17</v>
      </c>
      <c r="T442">
        <v>1379</v>
      </c>
      <c r="U442">
        <f>(Transactions[[#This Row],[Revenue]]-Transactions[[#This Row],[Expenses]])/Transactions[[#This Row],[Revenue]]</f>
        <v>0.20667150108774474</v>
      </c>
      <c r="V442">
        <f>Transactions[[#This Row],[Quantity]]*Transactions[[#This Row],[Selling price]]</f>
        <v>23443</v>
      </c>
      <c r="W442" s="2">
        <v>0.04</v>
      </c>
    </row>
    <row r="443" spans="1:23" x14ac:dyDescent="0.25">
      <c r="A443">
        <v>444</v>
      </c>
      <c r="B443" t="s">
        <v>889</v>
      </c>
      <c r="C443" s="1">
        <v>43593</v>
      </c>
      <c r="D443" s="1">
        <v>43595</v>
      </c>
      <c r="E443" t="s">
        <v>50</v>
      </c>
      <c r="F443" t="s">
        <v>218</v>
      </c>
      <c r="G443" t="s">
        <v>219</v>
      </c>
      <c r="H443" t="s">
        <v>155</v>
      </c>
      <c r="I443" t="s">
        <v>42</v>
      </c>
      <c r="J443" t="s">
        <v>43</v>
      </c>
      <c r="K443" t="s">
        <v>44</v>
      </c>
      <c r="L443" t="s">
        <v>403</v>
      </c>
      <c r="M443" t="s">
        <v>46</v>
      </c>
      <c r="N443" t="s">
        <v>378</v>
      </c>
      <c r="O443" t="s">
        <v>404</v>
      </c>
      <c r="P443">
        <f>Transactions[[#This Row],[Unit cost]]*Transactions[[#This Row],[Quantity]]</f>
        <v>6630</v>
      </c>
      <c r="Q443">
        <v>510</v>
      </c>
      <c r="R443">
        <f>Transactions[[#This Row],[Selling price]]-Transactions[[#This Row],[Unit cost]]</f>
        <v>210</v>
      </c>
      <c r="S443">
        <v>13</v>
      </c>
      <c r="T443">
        <v>720</v>
      </c>
      <c r="U443">
        <f>(Transactions[[#This Row],[Revenue]]-Transactions[[#This Row],[Expenses]])/Transactions[[#This Row],[Revenue]]</f>
        <v>0.29166666666666669</v>
      </c>
      <c r="V443">
        <f>Transactions[[#This Row],[Quantity]]*Transactions[[#This Row],[Selling price]]</f>
        <v>9360</v>
      </c>
      <c r="W443" s="2">
        <v>0.11494733947708688</v>
      </c>
    </row>
    <row r="444" spans="1:23" x14ac:dyDescent="0.25">
      <c r="A444">
        <v>441</v>
      </c>
      <c r="B444" t="s">
        <v>886</v>
      </c>
      <c r="C444" s="1">
        <v>43589</v>
      </c>
      <c r="D444" s="1">
        <v>43595</v>
      </c>
      <c r="E444" t="s">
        <v>38</v>
      </c>
      <c r="F444" t="s">
        <v>281</v>
      </c>
      <c r="G444" t="s">
        <v>282</v>
      </c>
      <c r="H444" t="s">
        <v>155</v>
      </c>
      <c r="I444" t="s">
        <v>90</v>
      </c>
      <c r="J444" t="s">
        <v>43</v>
      </c>
      <c r="K444" t="s">
        <v>91</v>
      </c>
      <c r="L444" t="s">
        <v>485</v>
      </c>
      <c r="M444" t="s">
        <v>46</v>
      </c>
      <c r="N444" t="s">
        <v>425</v>
      </c>
      <c r="O444" t="s">
        <v>486</v>
      </c>
      <c r="P444">
        <f>Transactions[[#This Row],[Unit cost]]*Transactions[[#This Row],[Quantity]]</f>
        <v>31055</v>
      </c>
      <c r="Q444">
        <v>6211</v>
      </c>
      <c r="R444">
        <f>Transactions[[#This Row],[Selling price]]-Transactions[[#This Row],[Unit cost]]</f>
        <v>1306</v>
      </c>
      <c r="S444">
        <v>5</v>
      </c>
      <c r="T444">
        <v>7517</v>
      </c>
      <c r="U444">
        <f>(Transactions[[#This Row],[Revenue]]-Transactions[[#This Row],[Expenses]])/Transactions[[#This Row],[Revenue]]</f>
        <v>0.17373952374617532</v>
      </c>
      <c r="V444">
        <f>Transactions[[#This Row],[Quantity]]*Transactions[[#This Row],[Selling price]]</f>
        <v>37585</v>
      </c>
      <c r="W444" s="2">
        <v>0.08</v>
      </c>
    </row>
    <row r="445" spans="1:23" x14ac:dyDescent="0.25">
      <c r="A445">
        <v>448</v>
      </c>
      <c r="B445" t="s">
        <v>893</v>
      </c>
      <c r="C445" s="1">
        <v>43596</v>
      </c>
      <c r="D445" s="1">
        <v>43596</v>
      </c>
      <c r="E445" t="s">
        <v>81</v>
      </c>
      <c r="F445" t="s">
        <v>254</v>
      </c>
      <c r="G445" t="s">
        <v>255</v>
      </c>
      <c r="H445" t="s">
        <v>155</v>
      </c>
      <c r="I445" t="s">
        <v>256</v>
      </c>
      <c r="J445" t="s">
        <v>43</v>
      </c>
      <c r="K445" t="s">
        <v>185</v>
      </c>
      <c r="L445" t="s">
        <v>165</v>
      </c>
      <c r="M445" t="s">
        <v>56</v>
      </c>
      <c r="N445" t="s">
        <v>57</v>
      </c>
      <c r="O445" t="s">
        <v>166</v>
      </c>
      <c r="P445">
        <f>Transactions[[#This Row],[Unit cost]]*Transactions[[#This Row],[Quantity]]</f>
        <v>30186</v>
      </c>
      <c r="Q445">
        <v>3354</v>
      </c>
      <c r="R445">
        <f>Transactions[[#This Row],[Selling price]]-Transactions[[#This Row],[Unit cost]]</f>
        <v>1007</v>
      </c>
      <c r="S445">
        <v>9</v>
      </c>
      <c r="T445">
        <v>4361</v>
      </c>
      <c r="U445">
        <f>(Transactions[[#This Row],[Revenue]]-Transactions[[#This Row],[Expenses]])/Transactions[[#This Row],[Revenue]]</f>
        <v>0.2309103416647558</v>
      </c>
      <c r="V445">
        <f>Transactions[[#This Row],[Quantity]]*Transactions[[#This Row],[Selling price]]</f>
        <v>39249</v>
      </c>
      <c r="W445" s="2">
        <v>6.001704948566524E-2</v>
      </c>
    </row>
    <row r="446" spans="1:23" x14ac:dyDescent="0.25">
      <c r="A446">
        <v>447</v>
      </c>
      <c r="B446" t="s">
        <v>892</v>
      </c>
      <c r="C446" s="1">
        <v>43596</v>
      </c>
      <c r="D446" s="1">
        <v>43597</v>
      </c>
      <c r="E446" t="s">
        <v>81</v>
      </c>
      <c r="F446" t="s">
        <v>338</v>
      </c>
      <c r="G446" t="s">
        <v>339</v>
      </c>
      <c r="H446" t="s">
        <v>155</v>
      </c>
      <c r="I446" t="s">
        <v>340</v>
      </c>
      <c r="J446" t="s">
        <v>43</v>
      </c>
      <c r="K446" t="s">
        <v>207</v>
      </c>
      <c r="L446" t="s">
        <v>600</v>
      </c>
      <c r="M446" t="s">
        <v>46</v>
      </c>
      <c r="N446" t="s">
        <v>524</v>
      </c>
      <c r="O446" t="s">
        <v>601</v>
      </c>
      <c r="P446">
        <f>Transactions[[#This Row],[Unit cost]]*Transactions[[#This Row],[Quantity]]</f>
        <v>4879</v>
      </c>
      <c r="Q446">
        <v>287</v>
      </c>
      <c r="R446">
        <f>Transactions[[#This Row],[Selling price]]-Transactions[[#This Row],[Unit cost]]</f>
        <v>57</v>
      </c>
      <c r="S446">
        <v>17</v>
      </c>
      <c r="T446">
        <v>344</v>
      </c>
      <c r="U446">
        <f>(Transactions[[#This Row],[Revenue]]-Transactions[[#This Row],[Expenses]])/Transactions[[#This Row],[Revenue]]</f>
        <v>0.16569767441860464</v>
      </c>
      <c r="V446">
        <f>Transactions[[#This Row],[Quantity]]*Transactions[[#This Row],[Selling price]]</f>
        <v>5848</v>
      </c>
      <c r="W446" s="2">
        <v>0.02</v>
      </c>
    </row>
    <row r="447" spans="1:23" x14ac:dyDescent="0.25">
      <c r="A447">
        <v>449</v>
      </c>
      <c r="B447" t="s">
        <v>894</v>
      </c>
      <c r="C447" s="1">
        <v>43596</v>
      </c>
      <c r="D447" s="1">
        <v>43597</v>
      </c>
      <c r="E447" t="s">
        <v>81</v>
      </c>
      <c r="F447" t="s">
        <v>338</v>
      </c>
      <c r="G447" t="s">
        <v>339</v>
      </c>
      <c r="H447" t="s">
        <v>155</v>
      </c>
      <c r="I447" t="s">
        <v>340</v>
      </c>
      <c r="J447" t="s">
        <v>43</v>
      </c>
      <c r="K447" t="s">
        <v>207</v>
      </c>
      <c r="L447" t="s">
        <v>156</v>
      </c>
      <c r="M447" t="s">
        <v>56</v>
      </c>
      <c r="N447" t="s">
        <v>57</v>
      </c>
      <c r="O447" t="s">
        <v>157</v>
      </c>
      <c r="P447">
        <f>Transactions[[#This Row],[Unit cost]]*Transactions[[#This Row],[Quantity]]</f>
        <v>33824</v>
      </c>
      <c r="Q447">
        <v>4228</v>
      </c>
      <c r="R447">
        <f>Transactions[[#This Row],[Selling price]]-Transactions[[#This Row],[Unit cost]]</f>
        <v>1396</v>
      </c>
      <c r="S447">
        <v>8</v>
      </c>
      <c r="T447">
        <v>5624</v>
      </c>
      <c r="U447">
        <f>(Transactions[[#This Row],[Revenue]]-Transactions[[#This Row],[Expenses]])/Transactions[[#This Row],[Revenue]]</f>
        <v>0.24822190611664297</v>
      </c>
      <c r="V447">
        <f>Transactions[[#This Row],[Quantity]]*Transactions[[#This Row],[Selling price]]</f>
        <v>44992</v>
      </c>
      <c r="W447" s="2">
        <v>3.8768405873538123E-2</v>
      </c>
    </row>
    <row r="448" spans="1:23" x14ac:dyDescent="0.25">
      <c r="A448">
        <v>446</v>
      </c>
      <c r="B448" t="s">
        <v>891</v>
      </c>
      <c r="C448" s="1">
        <v>43595</v>
      </c>
      <c r="D448" s="1">
        <v>43597</v>
      </c>
      <c r="E448" t="s">
        <v>50</v>
      </c>
      <c r="F448" t="s">
        <v>242</v>
      </c>
      <c r="G448" t="s">
        <v>243</v>
      </c>
      <c r="H448" t="s">
        <v>155</v>
      </c>
      <c r="I448" t="s">
        <v>42</v>
      </c>
      <c r="J448" t="s">
        <v>43</v>
      </c>
      <c r="K448" t="s">
        <v>44</v>
      </c>
      <c r="L448" t="s">
        <v>85</v>
      </c>
      <c r="M448" t="s">
        <v>46</v>
      </c>
      <c r="N448" t="s">
        <v>47</v>
      </c>
      <c r="O448" t="s">
        <v>86</v>
      </c>
      <c r="P448">
        <f>Transactions[[#This Row],[Unit cost]]*Transactions[[#This Row],[Quantity]]</f>
        <v>3497</v>
      </c>
      <c r="Q448">
        <v>269</v>
      </c>
      <c r="R448">
        <f>Transactions[[#This Row],[Selling price]]-Transactions[[#This Row],[Unit cost]]</f>
        <v>135</v>
      </c>
      <c r="S448">
        <v>13</v>
      </c>
      <c r="T448">
        <v>404</v>
      </c>
      <c r="U448">
        <f>(Transactions[[#This Row],[Revenue]]-Transactions[[#This Row],[Expenses]])/Transactions[[#This Row],[Revenue]]</f>
        <v>0.33415841584158418</v>
      </c>
      <c r="V448">
        <f>Transactions[[#This Row],[Quantity]]*Transactions[[#This Row],[Selling price]]</f>
        <v>5252</v>
      </c>
      <c r="W448" s="2">
        <v>5.9070328007337712E-2</v>
      </c>
    </row>
    <row r="449" spans="1:23" x14ac:dyDescent="0.25">
      <c r="A449">
        <v>445</v>
      </c>
      <c r="B449" t="s">
        <v>890</v>
      </c>
      <c r="C449" s="1">
        <v>43595</v>
      </c>
      <c r="D449" s="1">
        <v>43598</v>
      </c>
      <c r="E449" t="s">
        <v>50</v>
      </c>
      <c r="F449" t="s">
        <v>88</v>
      </c>
      <c r="G449" t="s">
        <v>89</v>
      </c>
      <c r="H449" t="s">
        <v>69</v>
      </c>
      <c r="I449" t="s">
        <v>90</v>
      </c>
      <c r="J449" t="s">
        <v>43</v>
      </c>
      <c r="K449" t="s">
        <v>91</v>
      </c>
      <c r="L449" t="s">
        <v>278</v>
      </c>
      <c r="M449" t="s">
        <v>63</v>
      </c>
      <c r="N449" t="s">
        <v>245</v>
      </c>
      <c r="O449" t="s">
        <v>279</v>
      </c>
      <c r="P449">
        <f>Transactions[[#This Row],[Unit cost]]*Transactions[[#This Row],[Quantity]]</f>
        <v>5064</v>
      </c>
      <c r="Q449">
        <v>844</v>
      </c>
      <c r="R449">
        <f>Transactions[[#This Row],[Selling price]]-Transactions[[#This Row],[Unit cost]]</f>
        <v>196</v>
      </c>
      <c r="S449">
        <v>6</v>
      </c>
      <c r="T449">
        <v>1040</v>
      </c>
      <c r="U449">
        <f>(Transactions[[#This Row],[Revenue]]-Transactions[[#This Row],[Expenses]])/Transactions[[#This Row],[Revenue]]</f>
        <v>0.18846153846153846</v>
      </c>
      <c r="V449">
        <f>Transactions[[#This Row],[Quantity]]*Transactions[[#This Row],[Selling price]]</f>
        <v>6240</v>
      </c>
      <c r="W449" s="2">
        <v>0.09</v>
      </c>
    </row>
    <row r="450" spans="1:23" x14ac:dyDescent="0.25">
      <c r="A450">
        <v>450</v>
      </c>
      <c r="B450" t="s">
        <v>895</v>
      </c>
      <c r="C450" s="1">
        <v>43597</v>
      </c>
      <c r="D450" s="1">
        <v>43598</v>
      </c>
      <c r="E450" t="s">
        <v>124</v>
      </c>
      <c r="F450" t="s">
        <v>88</v>
      </c>
      <c r="G450" t="s">
        <v>89</v>
      </c>
      <c r="H450" t="s">
        <v>69</v>
      </c>
      <c r="I450" t="s">
        <v>90</v>
      </c>
      <c r="J450" t="s">
        <v>43</v>
      </c>
      <c r="K450" t="s">
        <v>91</v>
      </c>
      <c r="L450" t="s">
        <v>364</v>
      </c>
      <c r="M450" t="s">
        <v>56</v>
      </c>
      <c r="N450" t="s">
        <v>284</v>
      </c>
      <c r="O450" t="s">
        <v>365</v>
      </c>
      <c r="P450">
        <f>Transactions[[#This Row],[Unit cost]]*Transactions[[#This Row],[Quantity]]</f>
        <v>2810</v>
      </c>
      <c r="Q450">
        <v>281</v>
      </c>
      <c r="R450">
        <f>Transactions[[#This Row],[Selling price]]-Transactions[[#This Row],[Unit cost]]</f>
        <v>52</v>
      </c>
      <c r="S450">
        <v>10</v>
      </c>
      <c r="T450">
        <v>333</v>
      </c>
      <c r="U450">
        <f>(Transactions[[#This Row],[Revenue]]-Transactions[[#This Row],[Expenses]])/Transactions[[#This Row],[Revenue]]</f>
        <v>0.15615615615615616</v>
      </c>
      <c r="V450">
        <f>Transactions[[#This Row],[Quantity]]*Transactions[[#This Row],[Selling price]]</f>
        <v>3330</v>
      </c>
      <c r="W450" s="2">
        <v>0.02</v>
      </c>
    </row>
    <row r="451" spans="1:23" x14ac:dyDescent="0.25">
      <c r="A451">
        <v>452</v>
      </c>
      <c r="B451" t="s">
        <v>897</v>
      </c>
      <c r="C451" s="1">
        <v>43598</v>
      </c>
      <c r="D451" s="1">
        <v>43599</v>
      </c>
      <c r="E451" t="s">
        <v>124</v>
      </c>
      <c r="F451" t="s">
        <v>189</v>
      </c>
      <c r="G451" t="s">
        <v>190</v>
      </c>
      <c r="H451" t="s">
        <v>155</v>
      </c>
      <c r="I451" t="s">
        <v>191</v>
      </c>
      <c r="J451" t="s">
        <v>43</v>
      </c>
      <c r="K451" t="s">
        <v>128</v>
      </c>
      <c r="L451" t="s">
        <v>497</v>
      </c>
      <c r="M451" t="s">
        <v>46</v>
      </c>
      <c r="N451" t="s">
        <v>425</v>
      </c>
      <c r="O451" t="s">
        <v>498</v>
      </c>
      <c r="P451">
        <f>Transactions[[#This Row],[Unit cost]]*Transactions[[#This Row],[Quantity]]</f>
        <v>38484</v>
      </c>
      <c r="Q451">
        <v>4276</v>
      </c>
      <c r="R451">
        <f>Transactions[[#This Row],[Selling price]]-Transactions[[#This Row],[Unit cost]]</f>
        <v>814</v>
      </c>
      <c r="S451">
        <v>9</v>
      </c>
      <c r="T451">
        <v>5090</v>
      </c>
      <c r="U451">
        <f>(Transactions[[#This Row],[Revenue]]-Transactions[[#This Row],[Expenses]])/Transactions[[#This Row],[Revenue]]</f>
        <v>0.15992141453831041</v>
      </c>
      <c r="V451">
        <f>Transactions[[#This Row],[Quantity]]*Transactions[[#This Row],[Selling price]]</f>
        <v>45810</v>
      </c>
      <c r="W451" s="2">
        <v>7.0000000000000007E-2</v>
      </c>
    </row>
    <row r="452" spans="1:23" x14ac:dyDescent="0.25">
      <c r="A452">
        <v>455</v>
      </c>
      <c r="B452" t="s">
        <v>900</v>
      </c>
      <c r="C452" s="1">
        <v>43600</v>
      </c>
      <c r="D452" s="1">
        <v>43601</v>
      </c>
      <c r="E452" t="s">
        <v>81</v>
      </c>
      <c r="F452" t="s">
        <v>101</v>
      </c>
      <c r="G452" t="s">
        <v>102</v>
      </c>
      <c r="H452" t="s">
        <v>41</v>
      </c>
      <c r="I452" t="s">
        <v>103</v>
      </c>
      <c r="J452" t="s">
        <v>43</v>
      </c>
      <c r="K452" t="s">
        <v>104</v>
      </c>
      <c r="L452" t="s">
        <v>549</v>
      </c>
      <c r="M452" t="s">
        <v>46</v>
      </c>
      <c r="N452" t="s">
        <v>524</v>
      </c>
      <c r="O452" t="s">
        <v>550</v>
      </c>
      <c r="P452">
        <f>Transactions[[#This Row],[Unit cost]]*Transactions[[#This Row],[Quantity]]</f>
        <v>1740</v>
      </c>
      <c r="Q452">
        <v>145</v>
      </c>
      <c r="R452">
        <f>Transactions[[#This Row],[Selling price]]-Transactions[[#This Row],[Unit cost]]</f>
        <v>51</v>
      </c>
      <c r="S452">
        <v>12</v>
      </c>
      <c r="T452">
        <v>196</v>
      </c>
      <c r="U452">
        <f>(Transactions[[#This Row],[Revenue]]-Transactions[[#This Row],[Expenses]])/Transactions[[#This Row],[Revenue]]</f>
        <v>0.26020408163265307</v>
      </c>
      <c r="V452">
        <f>Transactions[[#This Row],[Quantity]]*Transactions[[#This Row],[Selling price]]</f>
        <v>2352</v>
      </c>
      <c r="W452" s="2">
        <v>0</v>
      </c>
    </row>
    <row r="453" spans="1:23" x14ac:dyDescent="0.25">
      <c r="A453">
        <v>451</v>
      </c>
      <c r="B453" t="s">
        <v>896</v>
      </c>
      <c r="C453" s="1">
        <v>43598</v>
      </c>
      <c r="D453" s="1">
        <v>43601</v>
      </c>
      <c r="E453" t="s">
        <v>50</v>
      </c>
      <c r="F453" t="s">
        <v>125</v>
      </c>
      <c r="G453" t="s">
        <v>126</v>
      </c>
      <c r="H453" t="s">
        <v>41</v>
      </c>
      <c r="I453" t="s">
        <v>127</v>
      </c>
      <c r="J453" t="s">
        <v>43</v>
      </c>
      <c r="K453" t="s">
        <v>128</v>
      </c>
      <c r="L453" t="s">
        <v>283</v>
      </c>
      <c r="M453" t="s">
        <v>56</v>
      </c>
      <c r="N453" t="s">
        <v>284</v>
      </c>
      <c r="O453" t="s">
        <v>285</v>
      </c>
      <c r="P453">
        <f>Transactions[[#This Row],[Unit cost]]*Transactions[[#This Row],[Quantity]]</f>
        <v>17152</v>
      </c>
      <c r="Q453">
        <v>1072</v>
      </c>
      <c r="R453">
        <f>Transactions[[#This Row],[Selling price]]-Transactions[[#This Row],[Unit cost]]</f>
        <v>151</v>
      </c>
      <c r="S453">
        <v>16</v>
      </c>
      <c r="T453">
        <v>1223</v>
      </c>
      <c r="U453">
        <f>(Transactions[[#This Row],[Revenue]]-Transactions[[#This Row],[Expenses]])/Transactions[[#This Row],[Revenue]]</f>
        <v>0.12346688470973018</v>
      </c>
      <c r="V453">
        <f>Transactions[[#This Row],[Quantity]]*Transactions[[#This Row],[Selling price]]</f>
        <v>19568</v>
      </c>
      <c r="W453" s="2">
        <v>0.03</v>
      </c>
    </row>
    <row r="454" spans="1:23" x14ac:dyDescent="0.25">
      <c r="A454">
        <v>454</v>
      </c>
      <c r="B454" t="s">
        <v>899</v>
      </c>
      <c r="C454" s="1">
        <v>43600</v>
      </c>
      <c r="D454" s="1">
        <v>43602</v>
      </c>
      <c r="E454" t="s">
        <v>81</v>
      </c>
      <c r="F454" t="s">
        <v>138</v>
      </c>
      <c r="G454" t="s">
        <v>139</v>
      </c>
      <c r="H454" t="s">
        <v>41</v>
      </c>
      <c r="I454" t="s">
        <v>140</v>
      </c>
      <c r="J454" t="s">
        <v>43</v>
      </c>
      <c r="K454" t="s">
        <v>141</v>
      </c>
      <c r="L454" t="s">
        <v>283</v>
      </c>
      <c r="M454" t="s">
        <v>56</v>
      </c>
      <c r="N454" t="s">
        <v>284</v>
      </c>
      <c r="O454" t="s">
        <v>285</v>
      </c>
      <c r="P454">
        <f>Transactions[[#This Row],[Unit cost]]*Transactions[[#This Row],[Quantity]]</f>
        <v>17152</v>
      </c>
      <c r="Q454">
        <v>1072</v>
      </c>
      <c r="R454">
        <f>Transactions[[#This Row],[Selling price]]-Transactions[[#This Row],[Unit cost]]</f>
        <v>151</v>
      </c>
      <c r="S454">
        <v>16</v>
      </c>
      <c r="T454">
        <v>1223</v>
      </c>
      <c r="U454">
        <f>(Transactions[[#This Row],[Revenue]]-Transactions[[#This Row],[Expenses]])/Transactions[[#This Row],[Revenue]]</f>
        <v>0.12346688470973018</v>
      </c>
      <c r="V454">
        <f>Transactions[[#This Row],[Quantity]]*Transactions[[#This Row],[Selling price]]</f>
        <v>19568</v>
      </c>
      <c r="W454" s="2">
        <v>0.03</v>
      </c>
    </row>
    <row r="455" spans="1:23" x14ac:dyDescent="0.25">
      <c r="A455">
        <v>456</v>
      </c>
      <c r="B455" t="s">
        <v>901</v>
      </c>
      <c r="C455" s="1">
        <v>43601</v>
      </c>
      <c r="D455" s="1">
        <v>43604</v>
      </c>
      <c r="E455" t="s">
        <v>50</v>
      </c>
      <c r="F455" t="s">
        <v>204</v>
      </c>
      <c r="G455" t="s">
        <v>205</v>
      </c>
      <c r="H455" t="s">
        <v>155</v>
      </c>
      <c r="I455" t="s">
        <v>206</v>
      </c>
      <c r="J455" t="s">
        <v>43</v>
      </c>
      <c r="K455" t="s">
        <v>207</v>
      </c>
      <c r="L455" t="s">
        <v>208</v>
      </c>
      <c r="M455" t="s">
        <v>63</v>
      </c>
      <c r="N455" t="s">
        <v>64</v>
      </c>
      <c r="O455" t="s">
        <v>209</v>
      </c>
      <c r="P455">
        <f>Transactions[[#This Row],[Unit cost]]*Transactions[[#This Row],[Quantity]]</f>
        <v>2040</v>
      </c>
      <c r="Q455">
        <v>510</v>
      </c>
      <c r="R455">
        <f>Transactions[[#This Row],[Selling price]]-Transactions[[#This Row],[Unit cost]]</f>
        <v>72</v>
      </c>
      <c r="S455">
        <v>4</v>
      </c>
      <c r="T455">
        <v>582</v>
      </c>
      <c r="U455">
        <f>(Transactions[[#This Row],[Revenue]]-Transactions[[#This Row],[Expenses]])/Transactions[[#This Row],[Revenue]]</f>
        <v>0.12371134020618557</v>
      </c>
      <c r="V455">
        <f>Transactions[[#This Row],[Quantity]]*Transactions[[#This Row],[Selling price]]</f>
        <v>2328</v>
      </c>
      <c r="W455" s="2">
        <v>0.03</v>
      </c>
    </row>
    <row r="456" spans="1:23" x14ac:dyDescent="0.25">
      <c r="A456">
        <v>458</v>
      </c>
      <c r="B456" t="s">
        <v>903</v>
      </c>
      <c r="C456" s="1">
        <v>43604</v>
      </c>
      <c r="D456" s="1">
        <v>43605</v>
      </c>
      <c r="E456" t="s">
        <v>124</v>
      </c>
      <c r="F456" t="s">
        <v>145</v>
      </c>
      <c r="G456" t="s">
        <v>146</v>
      </c>
      <c r="H456" t="s">
        <v>41</v>
      </c>
      <c r="I456" t="s">
        <v>113</v>
      </c>
      <c r="J456" t="s">
        <v>43</v>
      </c>
      <c r="K456" t="s">
        <v>71</v>
      </c>
      <c r="L456" t="s">
        <v>266</v>
      </c>
      <c r="M456" t="s">
        <v>56</v>
      </c>
      <c r="N456" t="s">
        <v>215</v>
      </c>
      <c r="O456" t="s">
        <v>267</v>
      </c>
      <c r="P456">
        <f>Transactions[[#This Row],[Unit cost]]*Transactions[[#This Row],[Quantity]]</f>
        <v>8925</v>
      </c>
      <c r="Q456">
        <v>595</v>
      </c>
      <c r="R456">
        <f>Transactions[[#This Row],[Selling price]]-Transactions[[#This Row],[Unit cost]]</f>
        <v>72</v>
      </c>
      <c r="S456">
        <v>15</v>
      </c>
      <c r="T456">
        <v>667</v>
      </c>
      <c r="U456">
        <f>(Transactions[[#This Row],[Revenue]]-Transactions[[#This Row],[Expenses]])/Transactions[[#This Row],[Revenue]]</f>
        <v>0.10794602698650675</v>
      </c>
      <c r="V456">
        <f>Transactions[[#This Row],[Quantity]]*Transactions[[#This Row],[Selling price]]</f>
        <v>10005</v>
      </c>
      <c r="W456" s="2">
        <v>0</v>
      </c>
    </row>
    <row r="457" spans="1:23" x14ac:dyDescent="0.25">
      <c r="A457">
        <v>453</v>
      </c>
      <c r="B457" t="s">
        <v>898</v>
      </c>
      <c r="C457" s="1">
        <v>43599</v>
      </c>
      <c r="D457" s="1">
        <v>43605</v>
      </c>
      <c r="E457" t="s">
        <v>38</v>
      </c>
      <c r="F457" t="s">
        <v>189</v>
      </c>
      <c r="G457" t="s">
        <v>190</v>
      </c>
      <c r="H457" t="s">
        <v>155</v>
      </c>
      <c r="I457" t="s">
        <v>191</v>
      </c>
      <c r="J457" t="s">
        <v>43</v>
      </c>
      <c r="K457" t="s">
        <v>128</v>
      </c>
      <c r="L457" t="s">
        <v>594</v>
      </c>
      <c r="M457" t="s">
        <v>56</v>
      </c>
      <c r="N457" t="s">
        <v>284</v>
      </c>
      <c r="O457" t="s">
        <v>595</v>
      </c>
      <c r="P457">
        <f>Transactions[[#This Row],[Unit cost]]*Transactions[[#This Row],[Quantity]]</f>
        <v>5652</v>
      </c>
      <c r="Q457">
        <v>942</v>
      </c>
      <c r="R457">
        <f>Transactions[[#This Row],[Selling price]]-Transactions[[#This Row],[Unit cost]]</f>
        <v>434</v>
      </c>
      <c r="S457">
        <v>6</v>
      </c>
      <c r="T457">
        <v>1376</v>
      </c>
      <c r="U457">
        <f>(Transactions[[#This Row],[Revenue]]-Transactions[[#This Row],[Expenses]])/Transactions[[#This Row],[Revenue]]</f>
        <v>0.31540697674418605</v>
      </c>
      <c r="V457">
        <f>Transactions[[#This Row],[Quantity]]*Transactions[[#This Row],[Selling price]]</f>
        <v>8256</v>
      </c>
      <c r="W457" s="2">
        <v>0.14535181757226015</v>
      </c>
    </row>
    <row r="458" spans="1:23" x14ac:dyDescent="0.25">
      <c r="A458">
        <v>460</v>
      </c>
      <c r="B458" t="s">
        <v>905</v>
      </c>
      <c r="C458" s="1">
        <v>43605</v>
      </c>
      <c r="D458" s="1">
        <v>43606</v>
      </c>
      <c r="E458" t="s">
        <v>124</v>
      </c>
      <c r="F458" t="s">
        <v>101</v>
      </c>
      <c r="G458" t="s">
        <v>102</v>
      </c>
      <c r="H458" t="s">
        <v>41</v>
      </c>
      <c r="I458" t="s">
        <v>103</v>
      </c>
      <c r="J458" t="s">
        <v>43</v>
      </c>
      <c r="K458" t="s">
        <v>104</v>
      </c>
      <c r="L458" t="s">
        <v>588</v>
      </c>
      <c r="M458" t="s">
        <v>46</v>
      </c>
      <c r="N458" t="s">
        <v>524</v>
      </c>
      <c r="O458" t="s">
        <v>589</v>
      </c>
      <c r="P458">
        <f>Transactions[[#This Row],[Unit cost]]*Transactions[[#This Row],[Quantity]]</f>
        <v>5364</v>
      </c>
      <c r="Q458">
        <v>447</v>
      </c>
      <c r="R458">
        <f>Transactions[[#This Row],[Selling price]]-Transactions[[#This Row],[Unit cost]]</f>
        <v>125</v>
      </c>
      <c r="S458">
        <v>12</v>
      </c>
      <c r="T458">
        <v>572</v>
      </c>
      <c r="U458">
        <f>(Transactions[[#This Row],[Revenue]]-Transactions[[#This Row],[Expenses]])/Transactions[[#This Row],[Revenue]]</f>
        <v>0.21853146853146854</v>
      </c>
      <c r="V458">
        <f>Transactions[[#This Row],[Quantity]]*Transactions[[#This Row],[Selling price]]</f>
        <v>6864</v>
      </c>
      <c r="W458" s="2">
        <v>0.01</v>
      </c>
    </row>
    <row r="459" spans="1:23" x14ac:dyDescent="0.25">
      <c r="A459">
        <v>461</v>
      </c>
      <c r="B459" t="s">
        <v>906</v>
      </c>
      <c r="C459" s="1">
        <v>43606</v>
      </c>
      <c r="D459" s="1">
        <v>43607</v>
      </c>
      <c r="E459" t="s">
        <v>124</v>
      </c>
      <c r="F459" t="s">
        <v>272</v>
      </c>
      <c r="G459" t="s">
        <v>273</v>
      </c>
      <c r="H459" t="s">
        <v>155</v>
      </c>
      <c r="I459" t="s">
        <v>274</v>
      </c>
      <c r="J459" t="s">
        <v>43</v>
      </c>
      <c r="K459" t="s">
        <v>44</v>
      </c>
      <c r="L459" t="s">
        <v>567</v>
      </c>
      <c r="M459" t="s">
        <v>46</v>
      </c>
      <c r="N459" t="s">
        <v>524</v>
      </c>
      <c r="O459" t="s">
        <v>568</v>
      </c>
      <c r="P459">
        <f>Transactions[[#This Row],[Unit cost]]*Transactions[[#This Row],[Quantity]]</f>
        <v>14084</v>
      </c>
      <c r="Q459">
        <v>1006</v>
      </c>
      <c r="R459">
        <f>Transactions[[#This Row],[Selling price]]-Transactions[[#This Row],[Unit cost]]</f>
        <v>423</v>
      </c>
      <c r="S459">
        <v>14</v>
      </c>
      <c r="T459">
        <v>1429</v>
      </c>
      <c r="U459">
        <f>(Transactions[[#This Row],[Revenue]]-Transactions[[#This Row],[Expenses]])/Transactions[[#This Row],[Revenue]]</f>
        <v>0.29601119664100772</v>
      </c>
      <c r="V459">
        <f>Transactions[[#This Row],[Quantity]]*Transactions[[#This Row],[Selling price]]</f>
        <v>20006</v>
      </c>
      <c r="W459" s="2">
        <v>1.0753748653111187E-2</v>
      </c>
    </row>
    <row r="460" spans="1:23" x14ac:dyDescent="0.25">
      <c r="A460">
        <v>457</v>
      </c>
      <c r="B460" t="s">
        <v>902</v>
      </c>
      <c r="C460" s="1">
        <v>43601</v>
      </c>
      <c r="D460" s="1">
        <v>43607</v>
      </c>
      <c r="E460" t="s">
        <v>38</v>
      </c>
      <c r="F460" t="s">
        <v>117</v>
      </c>
      <c r="G460" t="s">
        <v>118</v>
      </c>
      <c r="H460" t="s">
        <v>41</v>
      </c>
      <c r="I460" t="s">
        <v>119</v>
      </c>
      <c r="J460" t="s">
        <v>43</v>
      </c>
      <c r="K460" t="s">
        <v>120</v>
      </c>
      <c r="L460" t="s">
        <v>170</v>
      </c>
      <c r="M460" t="s">
        <v>46</v>
      </c>
      <c r="N460" t="s">
        <v>47</v>
      </c>
      <c r="O460" t="s">
        <v>171</v>
      </c>
      <c r="P460">
        <f>Transactions[[#This Row],[Unit cost]]*Transactions[[#This Row],[Quantity]]</f>
        <v>6032</v>
      </c>
      <c r="Q460">
        <v>377</v>
      </c>
      <c r="R460">
        <f>Transactions[[#This Row],[Selling price]]-Transactions[[#This Row],[Unit cost]]</f>
        <v>152</v>
      </c>
      <c r="S460">
        <v>16</v>
      </c>
      <c r="T460">
        <v>529</v>
      </c>
      <c r="U460">
        <f>(Transactions[[#This Row],[Revenue]]-Transactions[[#This Row],[Expenses]])/Transactions[[#This Row],[Revenue]]</f>
        <v>0.28733459357277885</v>
      </c>
      <c r="V460">
        <f>Transactions[[#This Row],[Quantity]]*Transactions[[#This Row],[Selling price]]</f>
        <v>8464</v>
      </c>
      <c r="W460" s="2">
        <v>2.1240160435997853E-2</v>
      </c>
    </row>
    <row r="461" spans="1:23" x14ac:dyDescent="0.25">
      <c r="A461">
        <v>459</v>
      </c>
      <c r="B461" t="s">
        <v>904</v>
      </c>
      <c r="C461" s="1">
        <v>43605</v>
      </c>
      <c r="D461" s="1">
        <v>43607</v>
      </c>
      <c r="E461" t="s">
        <v>50</v>
      </c>
      <c r="F461" t="s">
        <v>168</v>
      </c>
      <c r="G461" t="s">
        <v>169</v>
      </c>
      <c r="H461" t="s">
        <v>155</v>
      </c>
      <c r="I461" t="s">
        <v>77</v>
      </c>
      <c r="J461" t="s">
        <v>43</v>
      </c>
      <c r="K461" t="s">
        <v>54</v>
      </c>
      <c r="L461" t="s">
        <v>195</v>
      </c>
      <c r="M461" t="s">
        <v>46</v>
      </c>
      <c r="N461" t="s">
        <v>47</v>
      </c>
      <c r="O461" t="s">
        <v>196</v>
      </c>
      <c r="P461">
        <f>Transactions[[#This Row],[Unit cost]]*Transactions[[#This Row],[Quantity]]</f>
        <v>4456</v>
      </c>
      <c r="Q461">
        <v>557</v>
      </c>
      <c r="R461">
        <f>Transactions[[#This Row],[Selling price]]-Transactions[[#This Row],[Unit cost]]</f>
        <v>184</v>
      </c>
      <c r="S461">
        <v>8</v>
      </c>
      <c r="T461">
        <v>741</v>
      </c>
      <c r="U461">
        <f>(Transactions[[#This Row],[Revenue]]-Transactions[[#This Row],[Expenses]])/Transactions[[#This Row],[Revenue]]</f>
        <v>0.24831309041835359</v>
      </c>
      <c r="V461">
        <f>Transactions[[#This Row],[Quantity]]*Transactions[[#This Row],[Selling price]]</f>
        <v>5928</v>
      </c>
      <c r="W461" s="2">
        <v>5.4413635655383714E-2</v>
      </c>
    </row>
    <row r="462" spans="1:23" x14ac:dyDescent="0.25">
      <c r="A462">
        <v>462</v>
      </c>
      <c r="B462" t="s">
        <v>907</v>
      </c>
      <c r="C462" s="1">
        <v>43606</v>
      </c>
      <c r="D462" s="1">
        <v>43608</v>
      </c>
      <c r="E462" t="s">
        <v>81</v>
      </c>
      <c r="F462" t="s">
        <v>125</v>
      </c>
      <c r="G462" t="s">
        <v>126</v>
      </c>
      <c r="H462" t="s">
        <v>41</v>
      </c>
      <c r="I462" t="s">
        <v>127</v>
      </c>
      <c r="J462" t="s">
        <v>43</v>
      </c>
      <c r="K462" t="s">
        <v>128</v>
      </c>
      <c r="L462" t="s">
        <v>312</v>
      </c>
      <c r="M462" t="s">
        <v>56</v>
      </c>
      <c r="N462" t="s">
        <v>284</v>
      </c>
      <c r="O462" t="s">
        <v>313</v>
      </c>
      <c r="P462">
        <f>Transactions[[#This Row],[Unit cost]]*Transactions[[#This Row],[Quantity]]</f>
        <v>10370</v>
      </c>
      <c r="Q462">
        <v>610</v>
      </c>
      <c r="R462">
        <f>Transactions[[#This Row],[Selling price]]-Transactions[[#This Row],[Unit cost]]</f>
        <v>209</v>
      </c>
      <c r="S462">
        <v>17</v>
      </c>
      <c r="T462">
        <v>819</v>
      </c>
      <c r="U462">
        <f>(Transactions[[#This Row],[Revenue]]-Transactions[[#This Row],[Expenses]])/Transactions[[#This Row],[Revenue]]</f>
        <v>0.25518925518925517</v>
      </c>
      <c r="V462">
        <f>Transactions[[#This Row],[Quantity]]*Transactions[[#This Row],[Selling price]]</f>
        <v>13923</v>
      </c>
      <c r="W462" s="2">
        <v>6.0333194946508531E-2</v>
      </c>
    </row>
    <row r="463" spans="1:23" x14ac:dyDescent="0.25">
      <c r="A463">
        <v>463</v>
      </c>
      <c r="B463" t="s">
        <v>908</v>
      </c>
      <c r="C463" s="1">
        <v>43608</v>
      </c>
      <c r="D463" s="1">
        <v>43608</v>
      </c>
      <c r="E463" t="s">
        <v>81</v>
      </c>
      <c r="F463" t="s">
        <v>60</v>
      </c>
      <c r="G463" t="s">
        <v>61</v>
      </c>
      <c r="H463" t="s">
        <v>41</v>
      </c>
      <c r="I463" t="s">
        <v>42</v>
      </c>
      <c r="J463" t="s">
        <v>43</v>
      </c>
      <c r="K463" t="s">
        <v>44</v>
      </c>
      <c r="L463" t="s">
        <v>576</v>
      </c>
      <c r="M463" t="s">
        <v>63</v>
      </c>
      <c r="N463" t="s">
        <v>546</v>
      </c>
      <c r="O463" t="s">
        <v>577</v>
      </c>
      <c r="P463">
        <f>Transactions[[#This Row],[Unit cost]]*Transactions[[#This Row],[Quantity]]</f>
        <v>600</v>
      </c>
      <c r="Q463">
        <v>60</v>
      </c>
      <c r="R463">
        <f>Transactions[[#This Row],[Selling price]]-Transactions[[#This Row],[Unit cost]]</f>
        <v>23</v>
      </c>
      <c r="S463">
        <v>10</v>
      </c>
      <c r="T463">
        <v>83</v>
      </c>
      <c r="U463">
        <f>(Transactions[[#This Row],[Revenue]]-Transactions[[#This Row],[Expenses]])/Transactions[[#This Row],[Revenue]]</f>
        <v>0.27710843373493976</v>
      </c>
      <c r="V463">
        <f>Transactions[[#This Row],[Quantity]]*Transactions[[#This Row],[Selling price]]</f>
        <v>830</v>
      </c>
      <c r="W463" s="2">
        <v>0.12019737839429805</v>
      </c>
    </row>
    <row r="464" spans="1:23" x14ac:dyDescent="0.25">
      <c r="A464">
        <v>464</v>
      </c>
      <c r="B464" t="s">
        <v>909</v>
      </c>
      <c r="C464" s="1">
        <v>43608</v>
      </c>
      <c r="D464" s="1">
        <v>43609</v>
      </c>
      <c r="E464" t="s">
        <v>81</v>
      </c>
      <c r="F464" t="s">
        <v>218</v>
      </c>
      <c r="G464" t="s">
        <v>219</v>
      </c>
      <c r="H464" t="s">
        <v>155</v>
      </c>
      <c r="I464" t="s">
        <v>42</v>
      </c>
      <c r="J464" t="s">
        <v>43</v>
      </c>
      <c r="K464" t="s">
        <v>44</v>
      </c>
      <c r="L464" t="s">
        <v>345</v>
      </c>
      <c r="M464" t="s">
        <v>63</v>
      </c>
      <c r="N464" t="s">
        <v>245</v>
      </c>
      <c r="O464" t="s">
        <v>346</v>
      </c>
      <c r="P464">
        <f>Transactions[[#This Row],[Unit cost]]*Transactions[[#This Row],[Quantity]]</f>
        <v>4317</v>
      </c>
      <c r="Q464">
        <v>1439</v>
      </c>
      <c r="R464">
        <f>Transactions[[#This Row],[Selling price]]-Transactions[[#This Row],[Unit cost]]</f>
        <v>533</v>
      </c>
      <c r="S464">
        <v>3</v>
      </c>
      <c r="T464">
        <v>1972</v>
      </c>
      <c r="U464">
        <f>(Transactions[[#This Row],[Revenue]]-Transactions[[#This Row],[Expenses]])/Transactions[[#This Row],[Revenue]]</f>
        <v>0.27028397565922924</v>
      </c>
      <c r="V464">
        <f>Transactions[[#This Row],[Quantity]]*Transactions[[#This Row],[Selling price]]</f>
        <v>5916</v>
      </c>
      <c r="W464" s="2">
        <v>1.8246084238951996E-2</v>
      </c>
    </row>
    <row r="465" spans="1:23" x14ac:dyDescent="0.25">
      <c r="A465">
        <v>465</v>
      </c>
      <c r="B465" t="s">
        <v>910</v>
      </c>
      <c r="C465" s="1">
        <v>43609</v>
      </c>
      <c r="D465" s="1">
        <v>43610</v>
      </c>
      <c r="E465" t="s">
        <v>124</v>
      </c>
      <c r="F465" t="s">
        <v>117</v>
      </c>
      <c r="G465" t="s">
        <v>118</v>
      </c>
      <c r="H465" t="s">
        <v>41</v>
      </c>
      <c r="I465" t="s">
        <v>119</v>
      </c>
      <c r="J465" t="s">
        <v>43</v>
      </c>
      <c r="K465" t="s">
        <v>120</v>
      </c>
      <c r="L465" t="s">
        <v>121</v>
      </c>
      <c r="M465" t="s">
        <v>56</v>
      </c>
      <c r="N465" t="s">
        <v>57</v>
      </c>
      <c r="O465" t="s">
        <v>122</v>
      </c>
      <c r="P465">
        <f>Transactions[[#This Row],[Unit cost]]*Transactions[[#This Row],[Quantity]]</f>
        <v>11736</v>
      </c>
      <c r="Q465">
        <v>1956</v>
      </c>
      <c r="R465">
        <f>Transactions[[#This Row],[Selling price]]-Transactions[[#This Row],[Unit cost]]</f>
        <v>960</v>
      </c>
      <c r="S465">
        <v>6</v>
      </c>
      <c r="T465">
        <v>2916</v>
      </c>
      <c r="U465">
        <f>(Transactions[[#This Row],[Revenue]]-Transactions[[#This Row],[Expenses]])/Transactions[[#This Row],[Revenue]]</f>
        <v>0.32921810699588477</v>
      </c>
      <c r="V465">
        <f>Transactions[[#This Row],[Quantity]]*Transactions[[#This Row],[Selling price]]</f>
        <v>17496</v>
      </c>
      <c r="W465" s="2">
        <v>0.18933471145402</v>
      </c>
    </row>
    <row r="466" spans="1:23" x14ac:dyDescent="0.25">
      <c r="A466">
        <v>469</v>
      </c>
      <c r="B466" t="s">
        <v>914</v>
      </c>
      <c r="C466" s="1">
        <v>43616</v>
      </c>
      <c r="D466" s="1">
        <v>43617</v>
      </c>
      <c r="E466" t="s">
        <v>81</v>
      </c>
      <c r="F466" t="s">
        <v>204</v>
      </c>
      <c r="G466" t="s">
        <v>205</v>
      </c>
      <c r="H466" t="s">
        <v>155</v>
      </c>
      <c r="I466" t="s">
        <v>206</v>
      </c>
      <c r="J466" t="s">
        <v>43</v>
      </c>
      <c r="K466" t="s">
        <v>207</v>
      </c>
      <c r="L466" t="s">
        <v>329</v>
      </c>
      <c r="M466" t="s">
        <v>46</v>
      </c>
      <c r="N466" t="s">
        <v>325</v>
      </c>
      <c r="O466" t="s">
        <v>330</v>
      </c>
      <c r="P466">
        <f>Transactions[[#This Row],[Unit cost]]*Transactions[[#This Row],[Quantity]]</f>
        <v>13944</v>
      </c>
      <c r="Q466">
        <v>1743</v>
      </c>
      <c r="R466">
        <f>Transactions[[#This Row],[Selling price]]-Transactions[[#This Row],[Unit cost]]</f>
        <v>663</v>
      </c>
      <c r="S466">
        <v>8</v>
      </c>
      <c r="T466">
        <v>2406</v>
      </c>
      <c r="U466">
        <f>(Transactions[[#This Row],[Revenue]]-Transactions[[#This Row],[Expenses]])/Transactions[[#This Row],[Revenue]]</f>
        <v>0.27556109725685785</v>
      </c>
      <c r="V466">
        <f>Transactions[[#This Row],[Quantity]]*Transactions[[#This Row],[Selling price]]</f>
        <v>19248</v>
      </c>
      <c r="W466" s="2">
        <v>0</v>
      </c>
    </row>
    <row r="467" spans="1:23" x14ac:dyDescent="0.25">
      <c r="A467">
        <v>467</v>
      </c>
      <c r="B467" t="s">
        <v>912</v>
      </c>
      <c r="C467" s="1">
        <v>43612</v>
      </c>
      <c r="D467" s="1">
        <v>43617</v>
      </c>
      <c r="E467" t="s">
        <v>38</v>
      </c>
      <c r="F467" t="s">
        <v>153</v>
      </c>
      <c r="G467" t="s">
        <v>154</v>
      </c>
      <c r="H467" t="s">
        <v>155</v>
      </c>
      <c r="I467" t="s">
        <v>42</v>
      </c>
      <c r="J467" t="s">
        <v>43</v>
      </c>
      <c r="K467" t="s">
        <v>44</v>
      </c>
      <c r="L467" t="s">
        <v>533</v>
      </c>
      <c r="M467" t="s">
        <v>46</v>
      </c>
      <c r="N467" t="s">
        <v>524</v>
      </c>
      <c r="O467" t="s">
        <v>534</v>
      </c>
      <c r="P467">
        <f>Transactions[[#This Row],[Unit cost]]*Transactions[[#This Row],[Quantity]]</f>
        <v>11595</v>
      </c>
      <c r="Q467">
        <v>773</v>
      </c>
      <c r="R467">
        <f>Transactions[[#This Row],[Selling price]]-Transactions[[#This Row],[Unit cost]]</f>
        <v>287</v>
      </c>
      <c r="S467">
        <v>15</v>
      </c>
      <c r="T467">
        <v>1060</v>
      </c>
      <c r="U467">
        <f>(Transactions[[#This Row],[Revenue]]-Transactions[[#This Row],[Expenses]])/Transactions[[#This Row],[Revenue]]</f>
        <v>0.27075471698113207</v>
      </c>
      <c r="V467">
        <f>Transactions[[#This Row],[Quantity]]*Transactions[[#This Row],[Selling price]]</f>
        <v>15900</v>
      </c>
      <c r="W467" s="2">
        <v>1.3904092669922725E-2</v>
      </c>
    </row>
    <row r="468" spans="1:23" x14ac:dyDescent="0.25">
      <c r="A468">
        <v>466</v>
      </c>
      <c r="B468" t="s">
        <v>911</v>
      </c>
      <c r="C468" s="1">
        <v>43611</v>
      </c>
      <c r="D468" s="1">
        <v>43618</v>
      </c>
      <c r="E468" t="s">
        <v>38</v>
      </c>
      <c r="F468" t="s">
        <v>39</v>
      </c>
      <c r="G468" t="s">
        <v>40</v>
      </c>
      <c r="H468" t="s">
        <v>41</v>
      </c>
      <c r="I468" t="s">
        <v>42</v>
      </c>
      <c r="J468" t="s">
        <v>43</v>
      </c>
      <c r="K468" t="s">
        <v>44</v>
      </c>
      <c r="L468" t="s">
        <v>458</v>
      </c>
      <c r="M468" t="s">
        <v>63</v>
      </c>
      <c r="N468" t="s">
        <v>245</v>
      </c>
      <c r="O468" t="s">
        <v>459</v>
      </c>
      <c r="P468">
        <f>Transactions[[#This Row],[Unit cost]]*Transactions[[#This Row],[Quantity]]</f>
        <v>10101</v>
      </c>
      <c r="Q468">
        <v>777</v>
      </c>
      <c r="R468">
        <f>Transactions[[#This Row],[Selling price]]-Transactions[[#This Row],[Unit cost]]</f>
        <v>327</v>
      </c>
      <c r="S468">
        <v>13</v>
      </c>
      <c r="T468">
        <v>1104</v>
      </c>
      <c r="U468">
        <f>(Transactions[[#This Row],[Revenue]]-Transactions[[#This Row],[Expenses]])/Transactions[[#This Row],[Revenue]]</f>
        <v>0.29619565217391303</v>
      </c>
      <c r="V468">
        <f>Transactions[[#This Row],[Quantity]]*Transactions[[#This Row],[Selling price]]</f>
        <v>14352</v>
      </c>
      <c r="W468" s="2">
        <v>5.6701000444287629E-2</v>
      </c>
    </row>
    <row r="469" spans="1:23" x14ac:dyDescent="0.25">
      <c r="A469">
        <v>468</v>
      </c>
      <c r="B469" t="s">
        <v>913</v>
      </c>
      <c r="C469" s="1">
        <v>43613</v>
      </c>
      <c r="D469" s="1">
        <v>43620</v>
      </c>
      <c r="E469" t="s">
        <v>38</v>
      </c>
      <c r="F469" t="s">
        <v>281</v>
      </c>
      <c r="G469" t="s">
        <v>282</v>
      </c>
      <c r="H469" t="s">
        <v>155</v>
      </c>
      <c r="I469" t="s">
        <v>90</v>
      </c>
      <c r="J469" t="s">
        <v>43</v>
      </c>
      <c r="K469" t="s">
        <v>91</v>
      </c>
      <c r="L469" t="s">
        <v>332</v>
      </c>
      <c r="M469" t="s">
        <v>56</v>
      </c>
      <c r="N469" t="s">
        <v>284</v>
      </c>
      <c r="O469" t="s">
        <v>333</v>
      </c>
      <c r="P469">
        <f>Transactions[[#This Row],[Unit cost]]*Transactions[[#This Row],[Quantity]]</f>
        <v>9744</v>
      </c>
      <c r="Q469">
        <v>696</v>
      </c>
      <c r="R469">
        <f>Transactions[[#This Row],[Selling price]]-Transactions[[#This Row],[Unit cost]]</f>
        <v>147</v>
      </c>
      <c r="S469">
        <v>14</v>
      </c>
      <c r="T469">
        <v>843</v>
      </c>
      <c r="U469">
        <f>(Transactions[[#This Row],[Revenue]]-Transactions[[#This Row],[Expenses]])/Transactions[[#This Row],[Revenue]]</f>
        <v>0.17437722419928825</v>
      </c>
      <c r="V469">
        <f>Transactions[[#This Row],[Quantity]]*Transactions[[#This Row],[Selling price]]</f>
        <v>11802</v>
      </c>
      <c r="W469" s="2">
        <v>0.02</v>
      </c>
    </row>
    <row r="470" spans="1:23" x14ac:dyDescent="0.25">
      <c r="A470">
        <v>470</v>
      </c>
      <c r="B470" t="s">
        <v>915</v>
      </c>
      <c r="C470" s="1">
        <v>43618</v>
      </c>
      <c r="D470" s="1">
        <v>43620</v>
      </c>
      <c r="E470" t="s">
        <v>50</v>
      </c>
      <c r="F470" t="s">
        <v>182</v>
      </c>
      <c r="G470" t="s">
        <v>183</v>
      </c>
      <c r="H470" t="s">
        <v>155</v>
      </c>
      <c r="I470" t="s">
        <v>184</v>
      </c>
      <c r="J470" t="s">
        <v>43</v>
      </c>
      <c r="K470" t="s">
        <v>185</v>
      </c>
      <c r="L470" t="s">
        <v>449</v>
      </c>
      <c r="M470" t="s">
        <v>63</v>
      </c>
      <c r="N470" t="s">
        <v>245</v>
      </c>
      <c r="O470" t="s">
        <v>450</v>
      </c>
      <c r="P470">
        <f>Transactions[[#This Row],[Unit cost]]*Transactions[[#This Row],[Quantity]]</f>
        <v>25382</v>
      </c>
      <c r="Q470">
        <v>1813</v>
      </c>
      <c r="R470">
        <f>Transactions[[#This Row],[Selling price]]-Transactions[[#This Row],[Unit cost]]</f>
        <v>436</v>
      </c>
      <c r="S470">
        <v>14</v>
      </c>
      <c r="T470">
        <v>2249</v>
      </c>
      <c r="U470">
        <f>(Transactions[[#This Row],[Revenue]]-Transactions[[#This Row],[Expenses]])/Transactions[[#This Row],[Revenue]]</f>
        <v>0.19386393952867942</v>
      </c>
      <c r="V470">
        <f>Transactions[[#This Row],[Quantity]]*Transactions[[#This Row],[Selling price]]</f>
        <v>31486</v>
      </c>
      <c r="W470" s="2">
        <v>0.12</v>
      </c>
    </row>
    <row r="471" spans="1:23" x14ac:dyDescent="0.25">
      <c r="A471">
        <v>472</v>
      </c>
      <c r="B471" t="s">
        <v>917</v>
      </c>
      <c r="C471" s="1">
        <v>43621</v>
      </c>
      <c r="D471" s="1">
        <v>43622</v>
      </c>
      <c r="E471" t="s">
        <v>81</v>
      </c>
      <c r="F471" t="s">
        <v>218</v>
      </c>
      <c r="G471" t="s">
        <v>219</v>
      </c>
      <c r="H471" t="s">
        <v>155</v>
      </c>
      <c r="I471" t="s">
        <v>42</v>
      </c>
      <c r="J471" t="s">
        <v>43</v>
      </c>
      <c r="K471" t="s">
        <v>44</v>
      </c>
      <c r="L471" t="s">
        <v>244</v>
      </c>
      <c r="M471" t="s">
        <v>63</v>
      </c>
      <c r="N471" t="s">
        <v>245</v>
      </c>
      <c r="O471" t="s">
        <v>246</v>
      </c>
      <c r="P471">
        <f>Transactions[[#This Row],[Unit cost]]*Transactions[[#This Row],[Quantity]]</f>
        <v>8428</v>
      </c>
      <c r="Q471">
        <v>602</v>
      </c>
      <c r="R471">
        <f>Transactions[[#This Row],[Selling price]]-Transactions[[#This Row],[Unit cost]]</f>
        <v>302</v>
      </c>
      <c r="S471">
        <v>14</v>
      </c>
      <c r="T471">
        <v>904</v>
      </c>
      <c r="U471">
        <f>(Transactions[[#This Row],[Revenue]]-Transactions[[#This Row],[Expenses]])/Transactions[[#This Row],[Revenue]]</f>
        <v>0.33407079646017701</v>
      </c>
      <c r="V471">
        <f>Transactions[[#This Row],[Quantity]]*Transactions[[#This Row],[Selling price]]</f>
        <v>12656</v>
      </c>
      <c r="W471" s="2">
        <v>8.9122004517781586E-2</v>
      </c>
    </row>
    <row r="472" spans="1:23" x14ac:dyDescent="0.25">
      <c r="A472">
        <v>471</v>
      </c>
      <c r="B472" t="s">
        <v>916</v>
      </c>
      <c r="C472" s="1">
        <v>43618</v>
      </c>
      <c r="D472" s="1">
        <v>43623</v>
      </c>
      <c r="E472" t="s">
        <v>38</v>
      </c>
      <c r="F472" t="s">
        <v>272</v>
      </c>
      <c r="G472" t="s">
        <v>273</v>
      </c>
      <c r="H472" t="s">
        <v>155</v>
      </c>
      <c r="I472" t="s">
        <v>274</v>
      </c>
      <c r="J472" t="s">
        <v>43</v>
      </c>
      <c r="K472" t="s">
        <v>44</v>
      </c>
      <c r="L472" t="s">
        <v>552</v>
      </c>
      <c r="M472" t="s">
        <v>46</v>
      </c>
      <c r="N472" t="s">
        <v>524</v>
      </c>
      <c r="O472" t="s">
        <v>553</v>
      </c>
      <c r="P472">
        <f>Transactions[[#This Row],[Unit cost]]*Transactions[[#This Row],[Quantity]]</f>
        <v>1695</v>
      </c>
      <c r="Q472">
        <v>113</v>
      </c>
      <c r="R472">
        <f>Transactions[[#This Row],[Selling price]]-Transactions[[#This Row],[Unit cost]]</f>
        <v>28</v>
      </c>
      <c r="S472">
        <v>15</v>
      </c>
      <c r="T472">
        <v>141</v>
      </c>
      <c r="U472">
        <f>(Transactions[[#This Row],[Revenue]]-Transactions[[#This Row],[Expenses]])/Transactions[[#This Row],[Revenue]]</f>
        <v>0.19858156028368795</v>
      </c>
      <c r="V472">
        <f>Transactions[[#This Row],[Quantity]]*Transactions[[#This Row],[Selling price]]</f>
        <v>2115</v>
      </c>
      <c r="W472" s="2">
        <v>0.12</v>
      </c>
    </row>
    <row r="473" spans="1:23" x14ac:dyDescent="0.25">
      <c r="A473">
        <v>473</v>
      </c>
      <c r="B473" t="s">
        <v>918</v>
      </c>
      <c r="C473" s="1">
        <v>43623</v>
      </c>
      <c r="D473" s="1">
        <v>43625</v>
      </c>
      <c r="E473" t="s">
        <v>50</v>
      </c>
      <c r="F473" t="s">
        <v>60</v>
      </c>
      <c r="G473" t="s">
        <v>61</v>
      </c>
      <c r="H473" t="s">
        <v>41</v>
      </c>
      <c r="I473" t="s">
        <v>42</v>
      </c>
      <c r="J473" t="s">
        <v>43</v>
      </c>
      <c r="K473" t="s">
        <v>44</v>
      </c>
      <c r="L473" t="s">
        <v>260</v>
      </c>
      <c r="M473" t="s">
        <v>46</v>
      </c>
      <c r="N473" t="s">
        <v>227</v>
      </c>
      <c r="O473" t="s">
        <v>261</v>
      </c>
      <c r="P473">
        <f>Transactions[[#This Row],[Unit cost]]*Transactions[[#This Row],[Quantity]]</f>
        <v>4386</v>
      </c>
      <c r="Q473">
        <v>258</v>
      </c>
      <c r="R473">
        <f>Transactions[[#This Row],[Selling price]]-Transactions[[#This Row],[Unit cost]]</f>
        <v>99</v>
      </c>
      <c r="S473">
        <v>17</v>
      </c>
      <c r="T473">
        <v>357</v>
      </c>
      <c r="U473">
        <f>(Transactions[[#This Row],[Revenue]]-Transactions[[#This Row],[Expenses]])/Transactions[[#This Row],[Revenue]]</f>
        <v>0.27731092436974791</v>
      </c>
      <c r="V473">
        <f>Transactions[[#This Row],[Quantity]]*Transactions[[#This Row],[Selling price]]</f>
        <v>6069</v>
      </c>
      <c r="W473" s="2">
        <v>7.0052183168659255E-3</v>
      </c>
    </row>
    <row r="474" spans="1:23" x14ac:dyDescent="0.25">
      <c r="A474">
        <v>476</v>
      </c>
      <c r="B474" t="s">
        <v>921</v>
      </c>
      <c r="C474" s="1">
        <v>43630</v>
      </c>
      <c r="D474" s="1">
        <v>43631</v>
      </c>
      <c r="E474" t="s">
        <v>124</v>
      </c>
      <c r="F474" t="s">
        <v>125</v>
      </c>
      <c r="G474" t="s">
        <v>126</v>
      </c>
      <c r="H474" t="s">
        <v>41</v>
      </c>
      <c r="I474" t="s">
        <v>127</v>
      </c>
      <c r="J474" t="s">
        <v>43</v>
      </c>
      <c r="K474" t="s">
        <v>128</v>
      </c>
      <c r="L474" t="s">
        <v>293</v>
      </c>
      <c r="M474" t="s">
        <v>46</v>
      </c>
      <c r="N474" t="s">
        <v>227</v>
      </c>
      <c r="O474" t="s">
        <v>294</v>
      </c>
      <c r="P474">
        <f>Transactions[[#This Row],[Unit cost]]*Transactions[[#This Row],[Quantity]]</f>
        <v>3024</v>
      </c>
      <c r="Q474">
        <v>168</v>
      </c>
      <c r="R474">
        <f>Transactions[[#This Row],[Selling price]]-Transactions[[#This Row],[Unit cost]]</f>
        <v>48</v>
      </c>
      <c r="S474">
        <v>18</v>
      </c>
      <c r="T474">
        <v>216</v>
      </c>
      <c r="U474">
        <f>(Transactions[[#This Row],[Revenue]]-Transactions[[#This Row],[Expenses]])/Transactions[[#This Row],[Revenue]]</f>
        <v>0.22222222222222221</v>
      </c>
      <c r="V474">
        <f>Transactions[[#This Row],[Quantity]]*Transactions[[#This Row],[Selling price]]</f>
        <v>3888</v>
      </c>
      <c r="W474" s="2">
        <v>0.09</v>
      </c>
    </row>
    <row r="475" spans="1:23" x14ac:dyDescent="0.25">
      <c r="A475">
        <v>475</v>
      </c>
      <c r="B475" t="s">
        <v>920</v>
      </c>
      <c r="C475" s="1">
        <v>43628</v>
      </c>
      <c r="D475" s="1">
        <v>43631</v>
      </c>
      <c r="E475" t="s">
        <v>50</v>
      </c>
      <c r="F475" t="s">
        <v>117</v>
      </c>
      <c r="G475" t="s">
        <v>118</v>
      </c>
      <c r="H475" t="s">
        <v>41</v>
      </c>
      <c r="I475" t="s">
        <v>119</v>
      </c>
      <c r="J475" t="s">
        <v>43</v>
      </c>
      <c r="K475" t="s">
        <v>120</v>
      </c>
      <c r="L475" t="s">
        <v>527</v>
      </c>
      <c r="M475" t="s">
        <v>63</v>
      </c>
      <c r="N475" t="s">
        <v>520</v>
      </c>
      <c r="O475" t="s">
        <v>528</v>
      </c>
      <c r="P475">
        <f>Transactions[[#This Row],[Unit cost]]*Transactions[[#This Row],[Quantity]]</f>
        <v>119</v>
      </c>
      <c r="Q475">
        <v>17</v>
      </c>
      <c r="R475">
        <f>Transactions[[#This Row],[Selling price]]-Transactions[[#This Row],[Unit cost]]</f>
        <v>4</v>
      </c>
      <c r="S475">
        <v>7</v>
      </c>
      <c r="T475">
        <v>21</v>
      </c>
      <c r="U475">
        <f>(Transactions[[#This Row],[Revenue]]-Transactions[[#This Row],[Expenses]])/Transactions[[#This Row],[Revenue]]</f>
        <v>0.19047619047619047</v>
      </c>
      <c r="V475">
        <f>Transactions[[#This Row],[Quantity]]*Transactions[[#This Row],[Selling price]]</f>
        <v>147</v>
      </c>
      <c r="W475" s="2">
        <v>7.0000000000000007E-2</v>
      </c>
    </row>
    <row r="476" spans="1:23" x14ac:dyDescent="0.25">
      <c r="A476">
        <v>474</v>
      </c>
      <c r="B476" t="s">
        <v>919</v>
      </c>
      <c r="C476" s="1">
        <v>43626</v>
      </c>
      <c r="D476" s="1">
        <v>43631</v>
      </c>
      <c r="E476" t="s">
        <v>38</v>
      </c>
      <c r="F476" t="s">
        <v>75</v>
      </c>
      <c r="G476" t="s">
        <v>76</v>
      </c>
      <c r="H476" t="s">
        <v>41</v>
      </c>
      <c r="I476" t="s">
        <v>77</v>
      </c>
      <c r="J476" t="s">
        <v>43</v>
      </c>
      <c r="K476" t="s">
        <v>54</v>
      </c>
      <c r="L476" t="s">
        <v>251</v>
      </c>
      <c r="M476" t="s">
        <v>46</v>
      </c>
      <c r="N476" t="s">
        <v>227</v>
      </c>
      <c r="O476" t="s">
        <v>252</v>
      </c>
      <c r="P476">
        <f>Transactions[[#This Row],[Unit cost]]*Transactions[[#This Row],[Quantity]]</f>
        <v>6032</v>
      </c>
      <c r="Q476">
        <v>377</v>
      </c>
      <c r="R476">
        <f>Transactions[[#This Row],[Selling price]]-Transactions[[#This Row],[Unit cost]]</f>
        <v>181</v>
      </c>
      <c r="S476">
        <v>16</v>
      </c>
      <c r="T476">
        <v>558</v>
      </c>
      <c r="U476">
        <f>(Transactions[[#This Row],[Revenue]]-Transactions[[#This Row],[Expenses]])/Transactions[[#This Row],[Revenue]]</f>
        <v>0.32437275985663083</v>
      </c>
      <c r="V476">
        <f>Transactions[[#This Row],[Quantity]]*Transactions[[#This Row],[Selling price]]</f>
        <v>8928</v>
      </c>
      <c r="W476" s="2">
        <v>0.16292670824295241</v>
      </c>
    </row>
    <row r="477" spans="1:23" x14ac:dyDescent="0.25">
      <c r="A477">
        <v>480</v>
      </c>
      <c r="B477" t="s">
        <v>925</v>
      </c>
      <c r="C477" s="1">
        <v>43634</v>
      </c>
      <c r="D477" s="1">
        <v>43635</v>
      </c>
      <c r="E477" t="s">
        <v>81</v>
      </c>
      <c r="F477" t="s">
        <v>117</v>
      </c>
      <c r="G477" t="s">
        <v>118</v>
      </c>
      <c r="H477" t="s">
        <v>41</v>
      </c>
      <c r="I477" t="s">
        <v>119</v>
      </c>
      <c r="J477" t="s">
        <v>43</v>
      </c>
      <c r="K477" t="s">
        <v>120</v>
      </c>
      <c r="L477" t="s">
        <v>214</v>
      </c>
      <c r="M477" t="s">
        <v>56</v>
      </c>
      <c r="N477" t="s">
        <v>215</v>
      </c>
      <c r="O477" t="s">
        <v>216</v>
      </c>
      <c r="P477">
        <f>Transactions[[#This Row],[Unit cost]]*Transactions[[#This Row],[Quantity]]</f>
        <v>6651</v>
      </c>
      <c r="Q477">
        <v>739</v>
      </c>
      <c r="R477">
        <f>Transactions[[#This Row],[Selling price]]-Transactions[[#This Row],[Unit cost]]</f>
        <v>229</v>
      </c>
      <c r="S477">
        <v>9</v>
      </c>
      <c r="T477">
        <v>968</v>
      </c>
      <c r="U477">
        <f>(Transactions[[#This Row],[Revenue]]-Transactions[[#This Row],[Expenses]])/Transactions[[#This Row],[Revenue]]</f>
        <v>0.23657024793388429</v>
      </c>
      <c r="V477">
        <f>Transactions[[#This Row],[Quantity]]*Transactions[[#This Row],[Selling price]]</f>
        <v>8712</v>
      </c>
      <c r="W477" s="2">
        <v>0.18745176362629201</v>
      </c>
    </row>
    <row r="478" spans="1:23" x14ac:dyDescent="0.25">
      <c r="A478">
        <v>479</v>
      </c>
      <c r="B478" t="s">
        <v>924</v>
      </c>
      <c r="C478" s="1">
        <v>43634</v>
      </c>
      <c r="D478" s="1">
        <v>43635</v>
      </c>
      <c r="E478" t="s">
        <v>81</v>
      </c>
      <c r="F478" t="s">
        <v>75</v>
      </c>
      <c r="G478" t="s">
        <v>76</v>
      </c>
      <c r="H478" t="s">
        <v>41</v>
      </c>
      <c r="I478" t="s">
        <v>77</v>
      </c>
      <c r="J478" t="s">
        <v>43</v>
      </c>
      <c r="K478" t="s">
        <v>54</v>
      </c>
      <c r="L478" t="s">
        <v>198</v>
      </c>
      <c r="M478" t="s">
        <v>56</v>
      </c>
      <c r="N478" t="s">
        <v>57</v>
      </c>
      <c r="O478" t="s">
        <v>199</v>
      </c>
      <c r="P478">
        <f>Transactions[[#This Row],[Unit cost]]*Transactions[[#This Row],[Quantity]]</f>
        <v>13140</v>
      </c>
      <c r="Q478">
        <v>1314</v>
      </c>
      <c r="R478">
        <f>Transactions[[#This Row],[Selling price]]-Transactions[[#This Row],[Unit cost]]</f>
        <v>290</v>
      </c>
      <c r="S478">
        <v>10</v>
      </c>
      <c r="T478">
        <v>1604</v>
      </c>
      <c r="U478">
        <f>(Transactions[[#This Row],[Revenue]]-Transactions[[#This Row],[Expenses]])/Transactions[[#This Row],[Revenue]]</f>
        <v>0.18079800498753118</v>
      </c>
      <c r="V478">
        <f>Transactions[[#This Row],[Quantity]]*Transactions[[#This Row],[Selling price]]</f>
        <v>16040</v>
      </c>
      <c r="W478" s="2">
        <v>0.08</v>
      </c>
    </row>
    <row r="479" spans="1:23" x14ac:dyDescent="0.25">
      <c r="A479">
        <v>477</v>
      </c>
      <c r="B479" t="s">
        <v>922</v>
      </c>
      <c r="C479" s="1">
        <v>43632</v>
      </c>
      <c r="D479" s="1">
        <v>43637</v>
      </c>
      <c r="E479" t="s">
        <v>38</v>
      </c>
      <c r="F479" t="s">
        <v>117</v>
      </c>
      <c r="G479" t="s">
        <v>118</v>
      </c>
      <c r="H479" t="s">
        <v>41</v>
      </c>
      <c r="I479" t="s">
        <v>119</v>
      </c>
      <c r="J479" t="s">
        <v>43</v>
      </c>
      <c r="K479" t="s">
        <v>120</v>
      </c>
      <c r="L479" t="s">
        <v>361</v>
      </c>
      <c r="M479" t="s">
        <v>56</v>
      </c>
      <c r="N479" t="s">
        <v>284</v>
      </c>
      <c r="O479" t="s">
        <v>362</v>
      </c>
      <c r="P479">
        <f>Transactions[[#This Row],[Unit cost]]*Transactions[[#This Row],[Quantity]]</f>
        <v>12936</v>
      </c>
      <c r="Q479">
        <v>1176</v>
      </c>
      <c r="R479">
        <f>Transactions[[#This Row],[Selling price]]-Transactions[[#This Row],[Unit cost]]</f>
        <v>400</v>
      </c>
      <c r="S479">
        <v>11</v>
      </c>
      <c r="T479">
        <v>1576</v>
      </c>
      <c r="U479">
        <f>(Transactions[[#This Row],[Revenue]]-Transactions[[#This Row],[Expenses]])/Transactions[[#This Row],[Revenue]]</f>
        <v>0.25380710659898476</v>
      </c>
      <c r="V479">
        <f>Transactions[[#This Row],[Quantity]]*Transactions[[#This Row],[Selling price]]</f>
        <v>17336</v>
      </c>
      <c r="W479" s="2">
        <v>0.15074033657477875</v>
      </c>
    </row>
    <row r="480" spans="1:23" x14ac:dyDescent="0.25">
      <c r="A480">
        <v>478</v>
      </c>
      <c r="B480" t="s">
        <v>923</v>
      </c>
      <c r="C480" s="1">
        <v>43633</v>
      </c>
      <c r="D480" s="1">
        <v>43639</v>
      </c>
      <c r="E480" t="s">
        <v>38</v>
      </c>
      <c r="F480" t="s">
        <v>153</v>
      </c>
      <c r="G480" t="s">
        <v>154</v>
      </c>
      <c r="H480" t="s">
        <v>155</v>
      </c>
      <c r="I480" t="s">
        <v>42</v>
      </c>
      <c r="J480" t="s">
        <v>43</v>
      </c>
      <c r="K480" t="s">
        <v>44</v>
      </c>
      <c r="L480" t="s">
        <v>176</v>
      </c>
      <c r="M480" t="s">
        <v>63</v>
      </c>
      <c r="N480" t="s">
        <v>64</v>
      </c>
      <c r="O480" t="s">
        <v>177</v>
      </c>
      <c r="P480">
        <f>Transactions[[#This Row],[Unit cost]]*Transactions[[#This Row],[Quantity]]</f>
        <v>4378</v>
      </c>
      <c r="Q480">
        <v>398</v>
      </c>
      <c r="R480">
        <f>Transactions[[#This Row],[Selling price]]-Transactions[[#This Row],[Unit cost]]</f>
        <v>169</v>
      </c>
      <c r="S480">
        <v>11</v>
      </c>
      <c r="T480">
        <v>567</v>
      </c>
      <c r="U480">
        <f>(Transactions[[#This Row],[Revenue]]-Transactions[[#This Row],[Expenses]])/Transactions[[#This Row],[Revenue]]</f>
        <v>0.29805996472663138</v>
      </c>
      <c r="V480">
        <f>Transactions[[#This Row],[Quantity]]*Transactions[[#This Row],[Selling price]]</f>
        <v>6237</v>
      </c>
      <c r="W480" s="2">
        <v>0.13045144160760039</v>
      </c>
    </row>
    <row r="481" spans="1:23" x14ac:dyDescent="0.25">
      <c r="A481">
        <v>481</v>
      </c>
      <c r="B481" t="s">
        <v>926</v>
      </c>
      <c r="C481" s="1">
        <v>43637</v>
      </c>
      <c r="D481" s="1">
        <v>43640</v>
      </c>
      <c r="E481" t="s">
        <v>50</v>
      </c>
      <c r="F481" t="s">
        <v>138</v>
      </c>
      <c r="G481" t="s">
        <v>139</v>
      </c>
      <c r="H481" t="s">
        <v>41</v>
      </c>
      <c r="I481" t="s">
        <v>140</v>
      </c>
      <c r="J481" t="s">
        <v>43</v>
      </c>
      <c r="K481" t="s">
        <v>141</v>
      </c>
      <c r="L481" t="s">
        <v>315</v>
      </c>
      <c r="M481" t="s">
        <v>56</v>
      </c>
      <c r="N481" t="s">
        <v>284</v>
      </c>
      <c r="O481" t="s">
        <v>316</v>
      </c>
      <c r="P481">
        <f>Transactions[[#This Row],[Unit cost]]*Transactions[[#This Row],[Quantity]]</f>
        <v>4842</v>
      </c>
      <c r="Q481">
        <v>807</v>
      </c>
      <c r="R481">
        <f>Transactions[[#This Row],[Selling price]]-Transactions[[#This Row],[Unit cost]]</f>
        <v>316</v>
      </c>
      <c r="S481">
        <v>6</v>
      </c>
      <c r="T481">
        <v>1123</v>
      </c>
      <c r="U481">
        <f>(Transactions[[#This Row],[Revenue]]-Transactions[[#This Row],[Expenses]])/Transactions[[#This Row],[Revenue]]</f>
        <v>0.28138913624220835</v>
      </c>
      <c r="V481">
        <f>Transactions[[#This Row],[Quantity]]*Transactions[[#This Row],[Selling price]]</f>
        <v>6738</v>
      </c>
      <c r="W481" s="2">
        <v>5.9823693136182791E-2</v>
      </c>
    </row>
    <row r="482" spans="1:23" x14ac:dyDescent="0.25">
      <c r="A482">
        <v>482</v>
      </c>
      <c r="B482" t="s">
        <v>927</v>
      </c>
      <c r="C482" s="1">
        <v>43639</v>
      </c>
      <c r="D482" s="1">
        <v>43641</v>
      </c>
      <c r="E482" t="s">
        <v>50</v>
      </c>
      <c r="F482" t="s">
        <v>75</v>
      </c>
      <c r="G482" t="s">
        <v>76</v>
      </c>
      <c r="H482" t="s">
        <v>41</v>
      </c>
      <c r="I482" t="s">
        <v>77</v>
      </c>
      <c r="J482" t="s">
        <v>43</v>
      </c>
      <c r="K482" t="s">
        <v>54</v>
      </c>
      <c r="L482" t="s">
        <v>269</v>
      </c>
      <c r="M482" t="s">
        <v>56</v>
      </c>
      <c r="N482" t="s">
        <v>215</v>
      </c>
      <c r="O482" t="s">
        <v>270</v>
      </c>
      <c r="P482">
        <f>Transactions[[#This Row],[Unit cost]]*Transactions[[#This Row],[Quantity]]</f>
        <v>14098</v>
      </c>
      <c r="Q482">
        <v>1007</v>
      </c>
      <c r="R482">
        <f>Transactions[[#This Row],[Selling price]]-Transactions[[#This Row],[Unit cost]]</f>
        <v>324</v>
      </c>
      <c r="S482">
        <v>14</v>
      </c>
      <c r="T482">
        <v>1331</v>
      </c>
      <c r="U482">
        <f>(Transactions[[#This Row],[Revenue]]-Transactions[[#This Row],[Expenses]])/Transactions[[#This Row],[Revenue]]</f>
        <v>0.24342599549211119</v>
      </c>
      <c r="V482">
        <f>Transactions[[#This Row],[Quantity]]*Transactions[[#This Row],[Selling price]]</f>
        <v>18634</v>
      </c>
      <c r="W482" s="2">
        <v>3.6006402597404502E-4</v>
      </c>
    </row>
    <row r="483" spans="1:23" x14ac:dyDescent="0.25">
      <c r="A483">
        <v>483</v>
      </c>
      <c r="B483" t="s">
        <v>928</v>
      </c>
      <c r="C483" s="1">
        <v>43641</v>
      </c>
      <c r="D483" s="1">
        <v>43643</v>
      </c>
      <c r="E483" t="s">
        <v>81</v>
      </c>
      <c r="F483" t="s">
        <v>182</v>
      </c>
      <c r="G483" t="s">
        <v>183</v>
      </c>
      <c r="H483" t="s">
        <v>155</v>
      </c>
      <c r="I483" t="s">
        <v>184</v>
      </c>
      <c r="J483" t="s">
        <v>43</v>
      </c>
      <c r="K483" t="s">
        <v>185</v>
      </c>
      <c r="L483" t="s">
        <v>512</v>
      </c>
      <c r="M483" t="s">
        <v>46</v>
      </c>
      <c r="N483" t="s">
        <v>425</v>
      </c>
      <c r="O483" t="s">
        <v>513</v>
      </c>
      <c r="P483">
        <f>Transactions[[#This Row],[Unit cost]]*Transactions[[#This Row],[Quantity]]</f>
        <v>62160</v>
      </c>
      <c r="Q483">
        <v>8880</v>
      </c>
      <c r="R483">
        <f>Transactions[[#This Row],[Selling price]]-Transactions[[#This Row],[Unit cost]]</f>
        <v>1155</v>
      </c>
      <c r="S483">
        <v>7</v>
      </c>
      <c r="T483">
        <v>10035</v>
      </c>
      <c r="U483">
        <f>(Transactions[[#This Row],[Revenue]]-Transactions[[#This Row],[Expenses]])/Transactions[[#This Row],[Revenue]]</f>
        <v>0.11509715994020926</v>
      </c>
      <c r="V483">
        <f>Transactions[[#This Row],[Quantity]]*Transactions[[#This Row],[Selling price]]</f>
        <v>70245</v>
      </c>
      <c r="W483" s="2">
        <v>0</v>
      </c>
    </row>
    <row r="484" spans="1:23" x14ac:dyDescent="0.25">
      <c r="A484">
        <v>484</v>
      </c>
      <c r="B484" t="s">
        <v>929</v>
      </c>
      <c r="C484" s="1">
        <v>43643</v>
      </c>
      <c r="D484" s="1">
        <v>43646</v>
      </c>
      <c r="E484" t="s">
        <v>50</v>
      </c>
      <c r="F484" t="s">
        <v>153</v>
      </c>
      <c r="G484" t="s">
        <v>154</v>
      </c>
      <c r="H484" t="s">
        <v>155</v>
      </c>
      <c r="I484" t="s">
        <v>42</v>
      </c>
      <c r="J484" t="s">
        <v>43</v>
      </c>
      <c r="K484" t="s">
        <v>44</v>
      </c>
      <c r="L484" t="s">
        <v>358</v>
      </c>
      <c r="M484" t="s">
        <v>46</v>
      </c>
      <c r="N484" t="s">
        <v>325</v>
      </c>
      <c r="O484" t="s">
        <v>359</v>
      </c>
      <c r="P484">
        <f>Transactions[[#This Row],[Unit cost]]*Transactions[[#This Row],[Quantity]]</f>
        <v>15354</v>
      </c>
      <c r="Q484">
        <v>1706</v>
      </c>
      <c r="R484">
        <f>Transactions[[#This Row],[Selling price]]-Transactions[[#This Row],[Unit cost]]</f>
        <v>599</v>
      </c>
      <c r="S484">
        <v>9</v>
      </c>
      <c r="T484">
        <v>2305</v>
      </c>
      <c r="U484">
        <f>(Transactions[[#This Row],[Revenue]]-Transactions[[#This Row],[Expenses]])/Transactions[[#This Row],[Revenue]]</f>
        <v>0.25986984815618219</v>
      </c>
      <c r="V484">
        <f>Transactions[[#This Row],[Quantity]]*Transactions[[#This Row],[Selling price]]</f>
        <v>20745</v>
      </c>
      <c r="W484" s="2">
        <v>2.9137038897782488E-2</v>
      </c>
    </row>
    <row r="485" spans="1:23" x14ac:dyDescent="0.25">
      <c r="A485">
        <v>487</v>
      </c>
      <c r="B485" t="s">
        <v>932</v>
      </c>
      <c r="C485" s="1">
        <v>43646</v>
      </c>
      <c r="D485" s="1">
        <v>43647</v>
      </c>
      <c r="E485" t="s">
        <v>124</v>
      </c>
      <c r="F485" t="s">
        <v>281</v>
      </c>
      <c r="G485" t="s">
        <v>282</v>
      </c>
      <c r="H485" t="s">
        <v>155</v>
      </c>
      <c r="I485" t="s">
        <v>90</v>
      </c>
      <c r="J485" t="s">
        <v>43</v>
      </c>
      <c r="K485" t="s">
        <v>91</v>
      </c>
      <c r="L485" t="s">
        <v>85</v>
      </c>
      <c r="M485" t="s">
        <v>46</v>
      </c>
      <c r="N485" t="s">
        <v>47</v>
      </c>
      <c r="O485" t="s">
        <v>86</v>
      </c>
      <c r="P485">
        <f>Transactions[[#This Row],[Unit cost]]*Transactions[[#This Row],[Quantity]]</f>
        <v>3497</v>
      </c>
      <c r="Q485">
        <v>269</v>
      </c>
      <c r="R485">
        <f>Transactions[[#This Row],[Selling price]]-Transactions[[#This Row],[Unit cost]]</f>
        <v>135</v>
      </c>
      <c r="S485">
        <v>13</v>
      </c>
      <c r="T485">
        <v>404</v>
      </c>
      <c r="U485">
        <f>(Transactions[[#This Row],[Revenue]]-Transactions[[#This Row],[Expenses]])/Transactions[[#This Row],[Revenue]]</f>
        <v>0.33415841584158418</v>
      </c>
      <c r="V485">
        <f>Transactions[[#This Row],[Quantity]]*Transactions[[#This Row],[Selling price]]</f>
        <v>5252</v>
      </c>
      <c r="W485" s="2">
        <v>5.9070328007337712E-2</v>
      </c>
    </row>
    <row r="486" spans="1:23" x14ac:dyDescent="0.25">
      <c r="A486">
        <v>488</v>
      </c>
      <c r="B486" t="s">
        <v>933</v>
      </c>
      <c r="C486" s="1">
        <v>43646</v>
      </c>
      <c r="D486" s="1">
        <v>43647</v>
      </c>
      <c r="E486" t="s">
        <v>124</v>
      </c>
      <c r="F486" t="s">
        <v>182</v>
      </c>
      <c r="G486" t="s">
        <v>183</v>
      </c>
      <c r="H486" t="s">
        <v>155</v>
      </c>
      <c r="I486" t="s">
        <v>184</v>
      </c>
      <c r="J486" t="s">
        <v>43</v>
      </c>
      <c r="K486" t="s">
        <v>185</v>
      </c>
      <c r="L486" t="s">
        <v>278</v>
      </c>
      <c r="M486" t="s">
        <v>63</v>
      </c>
      <c r="N486" t="s">
        <v>245</v>
      </c>
      <c r="O486" t="s">
        <v>279</v>
      </c>
      <c r="P486">
        <f>Transactions[[#This Row],[Unit cost]]*Transactions[[#This Row],[Quantity]]</f>
        <v>5064</v>
      </c>
      <c r="Q486">
        <v>844</v>
      </c>
      <c r="R486">
        <f>Transactions[[#This Row],[Selling price]]-Transactions[[#This Row],[Unit cost]]</f>
        <v>196</v>
      </c>
      <c r="S486">
        <v>6</v>
      </c>
      <c r="T486">
        <v>1040</v>
      </c>
      <c r="U486">
        <f>(Transactions[[#This Row],[Revenue]]-Transactions[[#This Row],[Expenses]])/Transactions[[#This Row],[Revenue]]</f>
        <v>0.18846153846153846</v>
      </c>
      <c r="V486">
        <f>Transactions[[#This Row],[Quantity]]*Transactions[[#This Row],[Selling price]]</f>
        <v>6240</v>
      </c>
      <c r="W486" s="2">
        <v>0.09</v>
      </c>
    </row>
    <row r="487" spans="1:23" x14ac:dyDescent="0.25">
      <c r="A487">
        <v>494</v>
      </c>
      <c r="B487" t="s">
        <v>939</v>
      </c>
      <c r="C487" s="1">
        <v>43648</v>
      </c>
      <c r="D487" s="1">
        <v>43648</v>
      </c>
      <c r="E487" t="s">
        <v>81</v>
      </c>
      <c r="F487" t="s">
        <v>132</v>
      </c>
      <c r="G487" t="s">
        <v>133</v>
      </c>
      <c r="H487" t="s">
        <v>41</v>
      </c>
      <c r="I487" t="s">
        <v>134</v>
      </c>
      <c r="J487" t="s">
        <v>43</v>
      </c>
      <c r="K487" t="s">
        <v>71</v>
      </c>
      <c r="L487" t="s">
        <v>452</v>
      </c>
      <c r="M487" t="s">
        <v>46</v>
      </c>
      <c r="N487" t="s">
        <v>425</v>
      </c>
      <c r="O487" t="s">
        <v>453</v>
      </c>
      <c r="P487">
        <f>Transactions[[#This Row],[Unit cost]]*Transactions[[#This Row],[Quantity]]</f>
        <v>15960</v>
      </c>
      <c r="Q487">
        <v>2660</v>
      </c>
      <c r="R487">
        <f>Transactions[[#This Row],[Selling price]]-Transactions[[#This Row],[Unit cost]]</f>
        <v>1385</v>
      </c>
      <c r="S487">
        <v>6</v>
      </c>
      <c r="T487">
        <v>4045</v>
      </c>
      <c r="U487">
        <f>(Transactions[[#This Row],[Revenue]]-Transactions[[#This Row],[Expenses]])/Transactions[[#This Row],[Revenue]]</f>
        <v>0.34239802224969096</v>
      </c>
      <c r="V487">
        <f>Transactions[[#This Row],[Quantity]]*Transactions[[#This Row],[Selling price]]</f>
        <v>24270</v>
      </c>
      <c r="W487" s="2">
        <v>0.13692653179507683</v>
      </c>
    </row>
    <row r="488" spans="1:23" x14ac:dyDescent="0.25">
      <c r="A488">
        <v>492</v>
      </c>
      <c r="B488" t="s">
        <v>937</v>
      </c>
      <c r="C488" s="1">
        <v>43647</v>
      </c>
      <c r="D488" s="1">
        <v>43648</v>
      </c>
      <c r="E488" t="s">
        <v>81</v>
      </c>
      <c r="F488" t="s">
        <v>117</v>
      </c>
      <c r="G488" t="s">
        <v>118</v>
      </c>
      <c r="H488" t="s">
        <v>41</v>
      </c>
      <c r="I488" t="s">
        <v>119</v>
      </c>
      <c r="J488" t="s">
        <v>43</v>
      </c>
      <c r="K488" t="s">
        <v>120</v>
      </c>
      <c r="L488" t="s">
        <v>135</v>
      </c>
      <c r="M488" t="s">
        <v>56</v>
      </c>
      <c r="N488" t="s">
        <v>57</v>
      </c>
      <c r="O488" t="s">
        <v>136</v>
      </c>
      <c r="P488">
        <f>Transactions[[#This Row],[Unit cost]]*Transactions[[#This Row],[Quantity]]</f>
        <v>9424</v>
      </c>
      <c r="Q488">
        <v>2356</v>
      </c>
      <c r="R488">
        <f>Transactions[[#This Row],[Selling price]]-Transactions[[#This Row],[Unit cost]]</f>
        <v>613</v>
      </c>
      <c r="S488">
        <v>4</v>
      </c>
      <c r="T488">
        <v>2969</v>
      </c>
      <c r="U488">
        <f>(Transactions[[#This Row],[Revenue]]-Transactions[[#This Row],[Expenses]])/Transactions[[#This Row],[Revenue]]</f>
        <v>0.20646682384641293</v>
      </c>
      <c r="V488">
        <f>Transactions[[#This Row],[Quantity]]*Transactions[[#This Row],[Selling price]]</f>
        <v>11876</v>
      </c>
      <c r="W488" s="2">
        <v>0.14000000000000001</v>
      </c>
    </row>
    <row r="489" spans="1:23" x14ac:dyDescent="0.25">
      <c r="A489">
        <v>485</v>
      </c>
      <c r="B489" t="s">
        <v>930</v>
      </c>
      <c r="C489" s="1">
        <v>43643</v>
      </c>
      <c r="D489" s="1">
        <v>43648</v>
      </c>
      <c r="E489" t="s">
        <v>38</v>
      </c>
      <c r="F489" t="s">
        <v>75</v>
      </c>
      <c r="G489" t="s">
        <v>76</v>
      </c>
      <c r="H489" t="s">
        <v>41</v>
      </c>
      <c r="I489" t="s">
        <v>77</v>
      </c>
      <c r="J489" t="s">
        <v>43</v>
      </c>
      <c r="K489" t="s">
        <v>54</v>
      </c>
      <c r="L489" t="s">
        <v>421</v>
      </c>
      <c r="M489" t="s">
        <v>63</v>
      </c>
      <c r="N489" t="s">
        <v>245</v>
      </c>
      <c r="O489" t="s">
        <v>422</v>
      </c>
      <c r="P489">
        <f>Transactions[[#This Row],[Unit cost]]*Transactions[[#This Row],[Quantity]]</f>
        <v>8176</v>
      </c>
      <c r="Q489">
        <v>1168</v>
      </c>
      <c r="R489">
        <f>Transactions[[#This Row],[Selling price]]-Transactions[[#This Row],[Unit cost]]</f>
        <v>469</v>
      </c>
      <c r="S489">
        <v>7</v>
      </c>
      <c r="T489">
        <v>1637</v>
      </c>
      <c r="U489">
        <f>(Transactions[[#This Row],[Revenue]]-Transactions[[#This Row],[Expenses]])/Transactions[[#This Row],[Revenue]]</f>
        <v>0.28649969456322544</v>
      </c>
      <c r="V489">
        <f>Transactions[[#This Row],[Quantity]]*Transactions[[#This Row],[Selling price]]</f>
        <v>11459</v>
      </c>
      <c r="W489" s="2">
        <v>9.7295872973918812E-2</v>
      </c>
    </row>
    <row r="490" spans="1:23" x14ac:dyDescent="0.25">
      <c r="A490">
        <v>491</v>
      </c>
      <c r="B490" t="s">
        <v>936</v>
      </c>
      <c r="C490" s="1">
        <v>43647</v>
      </c>
      <c r="D490" s="1">
        <v>43649</v>
      </c>
      <c r="E490" t="s">
        <v>81</v>
      </c>
      <c r="F490" t="s">
        <v>153</v>
      </c>
      <c r="G490" t="s">
        <v>154</v>
      </c>
      <c r="H490" t="s">
        <v>155</v>
      </c>
      <c r="I490" t="s">
        <v>42</v>
      </c>
      <c r="J490" t="s">
        <v>43</v>
      </c>
      <c r="K490" t="s">
        <v>44</v>
      </c>
      <c r="L490" t="s">
        <v>312</v>
      </c>
      <c r="M490" t="s">
        <v>56</v>
      </c>
      <c r="N490" t="s">
        <v>284</v>
      </c>
      <c r="O490" t="s">
        <v>313</v>
      </c>
      <c r="P490">
        <f>Transactions[[#This Row],[Unit cost]]*Transactions[[#This Row],[Quantity]]</f>
        <v>10370</v>
      </c>
      <c r="Q490">
        <v>610</v>
      </c>
      <c r="R490">
        <f>Transactions[[#This Row],[Selling price]]-Transactions[[#This Row],[Unit cost]]</f>
        <v>209</v>
      </c>
      <c r="S490">
        <v>17</v>
      </c>
      <c r="T490">
        <v>819</v>
      </c>
      <c r="U490">
        <f>(Transactions[[#This Row],[Revenue]]-Transactions[[#This Row],[Expenses]])/Transactions[[#This Row],[Revenue]]</f>
        <v>0.25518925518925517</v>
      </c>
      <c r="V490">
        <f>Transactions[[#This Row],[Quantity]]*Transactions[[#This Row],[Selling price]]</f>
        <v>13923</v>
      </c>
      <c r="W490" s="2">
        <v>6.0333194946508531E-2</v>
      </c>
    </row>
    <row r="491" spans="1:23" x14ac:dyDescent="0.25">
      <c r="A491">
        <v>486</v>
      </c>
      <c r="B491" t="s">
        <v>931</v>
      </c>
      <c r="C491" s="1">
        <v>43645</v>
      </c>
      <c r="D491" s="1">
        <v>43651</v>
      </c>
      <c r="E491" t="s">
        <v>38</v>
      </c>
      <c r="F491" t="s">
        <v>230</v>
      </c>
      <c r="G491" t="s">
        <v>231</v>
      </c>
      <c r="H491" t="s">
        <v>155</v>
      </c>
      <c r="I491" t="s">
        <v>232</v>
      </c>
      <c r="J491" t="s">
        <v>43</v>
      </c>
      <c r="K491" t="s">
        <v>128</v>
      </c>
      <c r="L491" t="s">
        <v>269</v>
      </c>
      <c r="M491" t="s">
        <v>56</v>
      </c>
      <c r="N491" t="s">
        <v>215</v>
      </c>
      <c r="O491" t="s">
        <v>270</v>
      </c>
      <c r="P491">
        <f>Transactions[[#This Row],[Unit cost]]*Transactions[[#This Row],[Quantity]]</f>
        <v>14098</v>
      </c>
      <c r="Q491">
        <v>1007</v>
      </c>
      <c r="R491">
        <f>Transactions[[#This Row],[Selling price]]-Transactions[[#This Row],[Unit cost]]</f>
        <v>324</v>
      </c>
      <c r="S491">
        <v>14</v>
      </c>
      <c r="T491">
        <v>1331</v>
      </c>
      <c r="U491">
        <f>(Transactions[[#This Row],[Revenue]]-Transactions[[#This Row],[Expenses]])/Transactions[[#This Row],[Revenue]]</f>
        <v>0.24342599549211119</v>
      </c>
      <c r="V491">
        <f>Transactions[[#This Row],[Quantity]]*Transactions[[#This Row],[Selling price]]</f>
        <v>18634</v>
      </c>
      <c r="W491" s="2">
        <v>3.6006402597404502E-4</v>
      </c>
    </row>
    <row r="492" spans="1:23" x14ac:dyDescent="0.25">
      <c r="A492">
        <v>493</v>
      </c>
      <c r="B492" t="s">
        <v>938</v>
      </c>
      <c r="C492" s="1">
        <v>43648</v>
      </c>
      <c r="D492" s="1">
        <v>43651</v>
      </c>
      <c r="E492" t="s">
        <v>50</v>
      </c>
      <c r="F492" t="s">
        <v>254</v>
      </c>
      <c r="G492" t="s">
        <v>255</v>
      </c>
      <c r="H492" t="s">
        <v>155</v>
      </c>
      <c r="I492" t="s">
        <v>256</v>
      </c>
      <c r="J492" t="s">
        <v>43</v>
      </c>
      <c r="K492" t="s">
        <v>185</v>
      </c>
      <c r="L492" t="s">
        <v>446</v>
      </c>
      <c r="M492" t="s">
        <v>46</v>
      </c>
      <c r="N492" t="s">
        <v>425</v>
      </c>
      <c r="O492" t="s">
        <v>447</v>
      </c>
      <c r="P492">
        <f>Transactions[[#This Row],[Unit cost]]*Transactions[[#This Row],[Quantity]]</f>
        <v>35075</v>
      </c>
      <c r="Q492">
        <v>7015</v>
      </c>
      <c r="R492">
        <f>Transactions[[#This Row],[Selling price]]-Transactions[[#This Row],[Unit cost]]</f>
        <v>2175</v>
      </c>
      <c r="S492">
        <v>5</v>
      </c>
      <c r="T492">
        <v>9190</v>
      </c>
      <c r="U492">
        <f>(Transactions[[#This Row],[Revenue]]-Transactions[[#This Row],[Expenses]])/Transactions[[#This Row],[Revenue]]</f>
        <v>0.2366702937976061</v>
      </c>
      <c r="V492">
        <f>Transactions[[#This Row],[Quantity]]*Transactions[[#This Row],[Selling price]]</f>
        <v>45950</v>
      </c>
      <c r="W492" s="2">
        <v>0.14791339452566329</v>
      </c>
    </row>
    <row r="493" spans="1:23" x14ac:dyDescent="0.25">
      <c r="A493">
        <v>489</v>
      </c>
      <c r="B493" t="s">
        <v>934</v>
      </c>
      <c r="C493" s="1">
        <v>43647</v>
      </c>
      <c r="D493" s="1">
        <v>43653</v>
      </c>
      <c r="E493" t="s">
        <v>38</v>
      </c>
      <c r="F493" t="s">
        <v>242</v>
      </c>
      <c r="G493" t="s">
        <v>243</v>
      </c>
      <c r="H493" t="s">
        <v>155</v>
      </c>
      <c r="I493" t="s">
        <v>42</v>
      </c>
      <c r="J493" t="s">
        <v>43</v>
      </c>
      <c r="K493" t="s">
        <v>44</v>
      </c>
      <c r="L493" t="s">
        <v>244</v>
      </c>
      <c r="M493" t="s">
        <v>63</v>
      </c>
      <c r="N493" t="s">
        <v>245</v>
      </c>
      <c r="O493" t="s">
        <v>246</v>
      </c>
      <c r="P493">
        <f>Transactions[[#This Row],[Unit cost]]*Transactions[[#This Row],[Quantity]]</f>
        <v>8428</v>
      </c>
      <c r="Q493">
        <v>602</v>
      </c>
      <c r="R493">
        <f>Transactions[[#This Row],[Selling price]]-Transactions[[#This Row],[Unit cost]]</f>
        <v>302</v>
      </c>
      <c r="S493">
        <v>14</v>
      </c>
      <c r="T493">
        <v>904</v>
      </c>
      <c r="U493">
        <f>(Transactions[[#This Row],[Revenue]]-Transactions[[#This Row],[Expenses]])/Transactions[[#This Row],[Revenue]]</f>
        <v>0.33407079646017701</v>
      </c>
      <c r="V493">
        <f>Transactions[[#This Row],[Quantity]]*Transactions[[#This Row],[Selling price]]</f>
        <v>12656</v>
      </c>
      <c r="W493" s="2">
        <v>8.9122004517781586E-2</v>
      </c>
    </row>
    <row r="494" spans="1:23" x14ac:dyDescent="0.25">
      <c r="A494">
        <v>490</v>
      </c>
      <c r="B494" t="s">
        <v>935</v>
      </c>
      <c r="C494" s="1">
        <v>43647</v>
      </c>
      <c r="D494" s="1">
        <v>43653</v>
      </c>
      <c r="E494" t="s">
        <v>38</v>
      </c>
      <c r="F494" t="s">
        <v>218</v>
      </c>
      <c r="G494" t="s">
        <v>219</v>
      </c>
      <c r="H494" t="s">
        <v>155</v>
      </c>
      <c r="I494" t="s">
        <v>42</v>
      </c>
      <c r="J494" t="s">
        <v>43</v>
      </c>
      <c r="K494" t="s">
        <v>44</v>
      </c>
      <c r="L494" t="s">
        <v>345</v>
      </c>
      <c r="M494" t="s">
        <v>63</v>
      </c>
      <c r="N494" t="s">
        <v>245</v>
      </c>
      <c r="O494" t="s">
        <v>346</v>
      </c>
      <c r="P494">
        <f>Transactions[[#This Row],[Unit cost]]*Transactions[[#This Row],[Quantity]]</f>
        <v>4317</v>
      </c>
      <c r="Q494">
        <v>1439</v>
      </c>
      <c r="R494">
        <f>Transactions[[#This Row],[Selling price]]-Transactions[[#This Row],[Unit cost]]</f>
        <v>533</v>
      </c>
      <c r="S494">
        <v>3</v>
      </c>
      <c r="T494">
        <v>1972</v>
      </c>
      <c r="U494">
        <f>(Transactions[[#This Row],[Revenue]]-Transactions[[#This Row],[Expenses]])/Transactions[[#This Row],[Revenue]]</f>
        <v>0.27028397565922924</v>
      </c>
      <c r="V494">
        <f>Transactions[[#This Row],[Quantity]]*Transactions[[#This Row],[Selling price]]</f>
        <v>5916</v>
      </c>
      <c r="W494" s="2">
        <v>1.8246084238951996E-2</v>
      </c>
    </row>
    <row r="495" spans="1:23" x14ac:dyDescent="0.25">
      <c r="A495">
        <v>496</v>
      </c>
      <c r="B495" t="s">
        <v>941</v>
      </c>
      <c r="C495" s="1">
        <v>43652</v>
      </c>
      <c r="D495" s="1">
        <v>43654</v>
      </c>
      <c r="E495" t="s">
        <v>81</v>
      </c>
      <c r="F495" t="s">
        <v>272</v>
      </c>
      <c r="G495" t="s">
        <v>273</v>
      </c>
      <c r="H495" t="s">
        <v>155</v>
      </c>
      <c r="I495" t="s">
        <v>274</v>
      </c>
      <c r="J495" t="s">
        <v>43</v>
      </c>
      <c r="K495" t="s">
        <v>44</v>
      </c>
      <c r="L495" t="s">
        <v>530</v>
      </c>
      <c r="M495" t="s">
        <v>63</v>
      </c>
      <c r="N495" t="s">
        <v>520</v>
      </c>
      <c r="O495" t="s">
        <v>531</v>
      </c>
      <c r="P495">
        <f>Transactions[[#This Row],[Unit cost]]*Transactions[[#This Row],[Quantity]]</f>
        <v>819</v>
      </c>
      <c r="Q495">
        <v>63</v>
      </c>
      <c r="R495">
        <f>Transactions[[#This Row],[Selling price]]-Transactions[[#This Row],[Unit cost]]</f>
        <v>23</v>
      </c>
      <c r="S495">
        <v>13</v>
      </c>
      <c r="T495">
        <v>86</v>
      </c>
      <c r="U495">
        <f>(Transactions[[#This Row],[Revenue]]-Transactions[[#This Row],[Expenses]])/Transactions[[#This Row],[Revenue]]</f>
        <v>0.26744186046511625</v>
      </c>
      <c r="V495">
        <f>Transactions[[#This Row],[Quantity]]*Transactions[[#This Row],[Selling price]]</f>
        <v>1118</v>
      </c>
      <c r="W495" s="2">
        <v>6.1242908291111176E-2</v>
      </c>
    </row>
    <row r="496" spans="1:23" x14ac:dyDescent="0.25">
      <c r="A496">
        <v>495</v>
      </c>
      <c r="B496" t="s">
        <v>940</v>
      </c>
      <c r="C496" s="1">
        <v>43652</v>
      </c>
      <c r="D496" s="1">
        <v>43655</v>
      </c>
      <c r="E496" t="s">
        <v>50</v>
      </c>
      <c r="F496" t="s">
        <v>153</v>
      </c>
      <c r="G496" t="s">
        <v>154</v>
      </c>
      <c r="H496" t="s">
        <v>155</v>
      </c>
      <c r="I496" t="s">
        <v>42</v>
      </c>
      <c r="J496" t="s">
        <v>43</v>
      </c>
      <c r="K496" t="s">
        <v>44</v>
      </c>
      <c r="L496" t="s">
        <v>415</v>
      </c>
      <c r="M496" t="s">
        <v>56</v>
      </c>
      <c r="N496" t="s">
        <v>284</v>
      </c>
      <c r="O496" t="s">
        <v>416</v>
      </c>
      <c r="P496">
        <f>Transactions[[#This Row],[Unit cost]]*Transactions[[#This Row],[Quantity]]</f>
        <v>1408</v>
      </c>
      <c r="Q496">
        <v>352</v>
      </c>
      <c r="R496">
        <f>Transactions[[#This Row],[Selling price]]-Transactions[[#This Row],[Unit cost]]</f>
        <v>130</v>
      </c>
      <c r="S496">
        <v>4</v>
      </c>
      <c r="T496">
        <v>482</v>
      </c>
      <c r="U496">
        <f>(Transactions[[#This Row],[Revenue]]-Transactions[[#This Row],[Expenses]])/Transactions[[#This Row],[Revenue]]</f>
        <v>0.26970954356846472</v>
      </c>
      <c r="V496">
        <f>Transactions[[#This Row],[Quantity]]*Transactions[[#This Row],[Selling price]]</f>
        <v>1928</v>
      </c>
      <c r="W496" s="2">
        <v>3.5735958273489341E-2</v>
      </c>
    </row>
    <row r="497" spans="1:23" x14ac:dyDescent="0.25">
      <c r="A497">
        <v>498</v>
      </c>
      <c r="B497" t="s">
        <v>943</v>
      </c>
      <c r="C497" s="1">
        <v>43657</v>
      </c>
      <c r="D497" s="1">
        <v>43658</v>
      </c>
      <c r="E497" t="s">
        <v>81</v>
      </c>
      <c r="F497" t="s">
        <v>218</v>
      </c>
      <c r="G497" t="s">
        <v>219</v>
      </c>
      <c r="H497" t="s">
        <v>155</v>
      </c>
      <c r="I497" t="s">
        <v>42</v>
      </c>
      <c r="J497" t="s">
        <v>43</v>
      </c>
      <c r="K497" t="s">
        <v>44</v>
      </c>
      <c r="L497" t="s">
        <v>588</v>
      </c>
      <c r="M497" t="s">
        <v>46</v>
      </c>
      <c r="N497" t="s">
        <v>524</v>
      </c>
      <c r="O497" t="s">
        <v>589</v>
      </c>
      <c r="P497">
        <f>Transactions[[#This Row],[Unit cost]]*Transactions[[#This Row],[Quantity]]</f>
        <v>5364</v>
      </c>
      <c r="Q497">
        <v>447</v>
      </c>
      <c r="R497">
        <f>Transactions[[#This Row],[Selling price]]-Transactions[[#This Row],[Unit cost]]</f>
        <v>125</v>
      </c>
      <c r="S497">
        <v>12</v>
      </c>
      <c r="T497">
        <v>572</v>
      </c>
      <c r="U497">
        <f>(Transactions[[#This Row],[Revenue]]-Transactions[[#This Row],[Expenses]])/Transactions[[#This Row],[Revenue]]</f>
        <v>0.21853146853146854</v>
      </c>
      <c r="V497">
        <f>Transactions[[#This Row],[Quantity]]*Transactions[[#This Row],[Selling price]]</f>
        <v>6864</v>
      </c>
      <c r="W497" s="2">
        <v>0.01</v>
      </c>
    </row>
    <row r="498" spans="1:23" x14ac:dyDescent="0.25">
      <c r="A498">
        <v>499</v>
      </c>
      <c r="B498" t="s">
        <v>944</v>
      </c>
      <c r="C498" s="1">
        <v>43658</v>
      </c>
      <c r="D498" s="1">
        <v>43660</v>
      </c>
      <c r="E498" t="s">
        <v>50</v>
      </c>
      <c r="F498" t="s">
        <v>338</v>
      </c>
      <c r="G498" t="s">
        <v>339</v>
      </c>
      <c r="H498" t="s">
        <v>155</v>
      </c>
      <c r="I498" t="s">
        <v>340</v>
      </c>
      <c r="J498" t="s">
        <v>43</v>
      </c>
      <c r="K498" t="s">
        <v>207</v>
      </c>
      <c r="L498" t="s">
        <v>156</v>
      </c>
      <c r="M498" t="s">
        <v>56</v>
      </c>
      <c r="N498" t="s">
        <v>57</v>
      </c>
      <c r="O498" t="s">
        <v>157</v>
      </c>
      <c r="P498">
        <f>Transactions[[#This Row],[Unit cost]]*Transactions[[#This Row],[Quantity]]</f>
        <v>33824</v>
      </c>
      <c r="Q498">
        <v>4228</v>
      </c>
      <c r="R498">
        <f>Transactions[[#This Row],[Selling price]]-Transactions[[#This Row],[Unit cost]]</f>
        <v>1396</v>
      </c>
      <c r="S498">
        <v>8</v>
      </c>
      <c r="T498">
        <v>5624</v>
      </c>
      <c r="U498">
        <f>(Transactions[[#This Row],[Revenue]]-Transactions[[#This Row],[Expenses]])/Transactions[[#This Row],[Revenue]]</f>
        <v>0.24822190611664297</v>
      </c>
      <c r="V498">
        <f>Transactions[[#This Row],[Quantity]]*Transactions[[#This Row],[Selling price]]</f>
        <v>44992</v>
      </c>
      <c r="W498" s="2">
        <v>3.8768405873538123E-2</v>
      </c>
    </row>
    <row r="499" spans="1:23" x14ac:dyDescent="0.25">
      <c r="A499">
        <v>500</v>
      </c>
      <c r="B499" t="s">
        <v>945</v>
      </c>
      <c r="C499" s="1">
        <v>43659</v>
      </c>
      <c r="D499" s="1">
        <v>43660</v>
      </c>
      <c r="E499" t="s">
        <v>81</v>
      </c>
      <c r="F499" t="s">
        <v>95</v>
      </c>
      <c r="G499" t="s">
        <v>96</v>
      </c>
      <c r="H499" t="s">
        <v>41</v>
      </c>
      <c r="I499" t="s">
        <v>97</v>
      </c>
      <c r="J499" t="s">
        <v>43</v>
      </c>
      <c r="K499" t="s">
        <v>44</v>
      </c>
      <c r="L499" t="s">
        <v>108</v>
      </c>
      <c r="M499" t="s">
        <v>63</v>
      </c>
      <c r="N499" t="s">
        <v>64</v>
      </c>
      <c r="O499" t="s">
        <v>109</v>
      </c>
      <c r="P499">
        <f>Transactions[[#This Row],[Unit cost]]*Transactions[[#This Row],[Quantity]]</f>
        <v>5122</v>
      </c>
      <c r="Q499">
        <v>394</v>
      </c>
      <c r="R499">
        <f>Transactions[[#This Row],[Selling price]]-Transactions[[#This Row],[Unit cost]]</f>
        <v>150</v>
      </c>
      <c r="S499">
        <v>13</v>
      </c>
      <c r="T499">
        <v>544</v>
      </c>
      <c r="U499">
        <f>(Transactions[[#This Row],[Revenue]]-Transactions[[#This Row],[Expenses]])/Transactions[[#This Row],[Revenue]]</f>
        <v>0.27573529411764708</v>
      </c>
      <c r="V499">
        <f>Transactions[[#This Row],[Quantity]]*Transactions[[#This Row],[Selling price]]</f>
        <v>7072</v>
      </c>
      <c r="W499" s="2">
        <v>0.11666687748047913</v>
      </c>
    </row>
    <row r="500" spans="1:23" x14ac:dyDescent="0.25">
      <c r="A500">
        <v>497</v>
      </c>
      <c r="B500" t="s">
        <v>942</v>
      </c>
      <c r="C500" s="1">
        <v>43654</v>
      </c>
      <c r="D500" s="1">
        <v>43661</v>
      </c>
      <c r="E500" t="s">
        <v>38</v>
      </c>
      <c r="F500" t="s">
        <v>101</v>
      </c>
      <c r="G500" t="s">
        <v>102</v>
      </c>
      <c r="H500" t="s">
        <v>41</v>
      </c>
      <c r="I500" t="s">
        <v>103</v>
      </c>
      <c r="J500" t="s">
        <v>43</v>
      </c>
      <c r="K500" t="s">
        <v>104</v>
      </c>
      <c r="L500" t="s">
        <v>309</v>
      </c>
      <c r="M500" t="s">
        <v>63</v>
      </c>
      <c r="N500" t="s">
        <v>245</v>
      </c>
      <c r="O500" t="s">
        <v>310</v>
      </c>
      <c r="P500">
        <f>Transactions[[#This Row],[Unit cost]]*Transactions[[#This Row],[Quantity]]</f>
        <v>11916</v>
      </c>
      <c r="Q500">
        <v>993</v>
      </c>
      <c r="R500">
        <f>Transactions[[#This Row],[Selling price]]-Transactions[[#This Row],[Unit cost]]</f>
        <v>339</v>
      </c>
      <c r="S500">
        <v>12</v>
      </c>
      <c r="T500">
        <v>1332</v>
      </c>
      <c r="U500">
        <f>(Transactions[[#This Row],[Revenue]]-Transactions[[#This Row],[Expenses]])/Transactions[[#This Row],[Revenue]]</f>
        <v>0.25450450450450451</v>
      </c>
      <c r="V500">
        <f>Transactions[[#This Row],[Quantity]]*Transactions[[#This Row],[Selling price]]</f>
        <v>15984</v>
      </c>
      <c r="W500" s="2">
        <v>6.5965362148944023E-2</v>
      </c>
    </row>
    <row r="501" spans="1:23" x14ac:dyDescent="0.25">
      <c r="A501">
        <v>501</v>
      </c>
      <c r="B501" t="s">
        <v>946</v>
      </c>
      <c r="C501" s="1">
        <v>43660</v>
      </c>
      <c r="D501" s="1">
        <v>43662</v>
      </c>
      <c r="E501" t="s">
        <v>50</v>
      </c>
      <c r="F501" t="s">
        <v>101</v>
      </c>
      <c r="G501" t="s">
        <v>102</v>
      </c>
      <c r="H501" t="s">
        <v>41</v>
      </c>
      <c r="I501" t="s">
        <v>103</v>
      </c>
      <c r="J501" t="s">
        <v>43</v>
      </c>
      <c r="K501" t="s">
        <v>104</v>
      </c>
      <c r="L501" t="s">
        <v>428</v>
      </c>
      <c r="M501" t="s">
        <v>63</v>
      </c>
      <c r="N501" t="s">
        <v>245</v>
      </c>
      <c r="O501" t="s">
        <v>429</v>
      </c>
      <c r="P501">
        <f>Transactions[[#This Row],[Unit cost]]*Transactions[[#This Row],[Quantity]]</f>
        <v>4278</v>
      </c>
      <c r="Q501">
        <v>1426</v>
      </c>
      <c r="R501">
        <f>Transactions[[#This Row],[Selling price]]-Transactions[[#This Row],[Unit cost]]</f>
        <v>387</v>
      </c>
      <c r="S501">
        <v>3</v>
      </c>
      <c r="T501">
        <v>1813</v>
      </c>
      <c r="U501">
        <f>(Transactions[[#This Row],[Revenue]]-Transactions[[#This Row],[Expenses]])/Transactions[[#This Row],[Revenue]]</f>
        <v>0.21345835631549917</v>
      </c>
      <c r="V501">
        <f>Transactions[[#This Row],[Quantity]]*Transactions[[#This Row],[Selling price]]</f>
        <v>5439</v>
      </c>
      <c r="W501" s="2">
        <v>7.0000000000000007E-2</v>
      </c>
    </row>
    <row r="502" spans="1:23" x14ac:dyDescent="0.25">
      <c r="A502">
        <v>503</v>
      </c>
      <c r="B502" t="s">
        <v>948</v>
      </c>
      <c r="C502" s="1">
        <v>43661</v>
      </c>
      <c r="D502" s="1">
        <v>43663</v>
      </c>
      <c r="E502" t="s">
        <v>81</v>
      </c>
      <c r="F502" t="s">
        <v>218</v>
      </c>
      <c r="G502" t="s">
        <v>219</v>
      </c>
      <c r="H502" t="s">
        <v>155</v>
      </c>
      <c r="I502" t="s">
        <v>42</v>
      </c>
      <c r="J502" t="s">
        <v>43</v>
      </c>
      <c r="K502" t="s">
        <v>44</v>
      </c>
      <c r="L502" t="s">
        <v>220</v>
      </c>
      <c r="M502" t="s">
        <v>56</v>
      </c>
      <c r="N502" t="s">
        <v>215</v>
      </c>
      <c r="O502" t="s">
        <v>221</v>
      </c>
      <c r="P502">
        <f>Transactions[[#This Row],[Unit cost]]*Transactions[[#This Row],[Quantity]]</f>
        <v>8987</v>
      </c>
      <c r="Q502">
        <v>817</v>
      </c>
      <c r="R502">
        <f>Transactions[[#This Row],[Selling price]]-Transactions[[#This Row],[Unit cost]]</f>
        <v>295</v>
      </c>
      <c r="S502">
        <v>11</v>
      </c>
      <c r="T502">
        <v>1112</v>
      </c>
      <c r="U502">
        <f>(Transactions[[#This Row],[Revenue]]-Transactions[[#This Row],[Expenses]])/Transactions[[#This Row],[Revenue]]</f>
        <v>0.26528776978417268</v>
      </c>
      <c r="V502">
        <f>Transactions[[#This Row],[Quantity]]*Transactions[[#This Row],[Selling price]]</f>
        <v>12232</v>
      </c>
      <c r="W502" s="2">
        <v>8.3884695150371266E-3</v>
      </c>
    </row>
    <row r="503" spans="1:23" x14ac:dyDescent="0.25">
      <c r="A503">
        <v>502</v>
      </c>
      <c r="B503" t="s">
        <v>947</v>
      </c>
      <c r="C503" s="1">
        <v>43661</v>
      </c>
      <c r="D503" s="1">
        <v>43664</v>
      </c>
      <c r="E503" t="s">
        <v>50</v>
      </c>
      <c r="F503" t="s">
        <v>153</v>
      </c>
      <c r="G503" t="s">
        <v>154</v>
      </c>
      <c r="H503" t="s">
        <v>155</v>
      </c>
      <c r="I503" t="s">
        <v>42</v>
      </c>
      <c r="J503" t="s">
        <v>43</v>
      </c>
      <c r="K503" t="s">
        <v>44</v>
      </c>
      <c r="L503" t="s">
        <v>156</v>
      </c>
      <c r="M503" t="s">
        <v>56</v>
      </c>
      <c r="N503" t="s">
        <v>57</v>
      </c>
      <c r="O503" t="s">
        <v>157</v>
      </c>
      <c r="P503">
        <f>Transactions[[#This Row],[Unit cost]]*Transactions[[#This Row],[Quantity]]</f>
        <v>33824</v>
      </c>
      <c r="Q503">
        <v>4228</v>
      </c>
      <c r="R503">
        <f>Transactions[[#This Row],[Selling price]]-Transactions[[#This Row],[Unit cost]]</f>
        <v>1396</v>
      </c>
      <c r="S503">
        <v>8</v>
      </c>
      <c r="T503">
        <v>5624</v>
      </c>
      <c r="U503">
        <f>(Transactions[[#This Row],[Revenue]]-Transactions[[#This Row],[Expenses]])/Transactions[[#This Row],[Revenue]]</f>
        <v>0.24822190611664297</v>
      </c>
      <c r="V503">
        <f>Transactions[[#This Row],[Quantity]]*Transactions[[#This Row],[Selling price]]</f>
        <v>44992</v>
      </c>
      <c r="W503" s="2">
        <v>3.8768405873538123E-2</v>
      </c>
    </row>
    <row r="504" spans="1:23" x14ac:dyDescent="0.25">
      <c r="A504">
        <v>504</v>
      </c>
      <c r="B504" t="s">
        <v>949</v>
      </c>
      <c r="C504" s="1">
        <v>43666</v>
      </c>
      <c r="D504" s="1">
        <v>43667</v>
      </c>
      <c r="E504" t="s">
        <v>124</v>
      </c>
      <c r="F504" t="s">
        <v>132</v>
      </c>
      <c r="G504" t="s">
        <v>133</v>
      </c>
      <c r="H504" t="s">
        <v>41</v>
      </c>
      <c r="I504" t="s">
        <v>134</v>
      </c>
      <c r="J504" t="s">
        <v>43</v>
      </c>
      <c r="K504" t="s">
        <v>71</v>
      </c>
      <c r="L504" t="s">
        <v>381</v>
      </c>
      <c r="M504" t="s">
        <v>63</v>
      </c>
      <c r="N504" t="s">
        <v>245</v>
      </c>
      <c r="O504" t="s">
        <v>382</v>
      </c>
      <c r="P504">
        <f>Transactions[[#This Row],[Unit cost]]*Transactions[[#This Row],[Quantity]]</f>
        <v>9306</v>
      </c>
      <c r="Q504">
        <v>1034</v>
      </c>
      <c r="R504">
        <f>Transactions[[#This Row],[Selling price]]-Transactions[[#This Row],[Unit cost]]</f>
        <v>362</v>
      </c>
      <c r="S504">
        <v>9</v>
      </c>
      <c r="T504">
        <v>1396</v>
      </c>
      <c r="U504">
        <f>(Transactions[[#This Row],[Revenue]]-Transactions[[#This Row],[Expenses]])/Transactions[[#This Row],[Revenue]]</f>
        <v>0.25931232091690543</v>
      </c>
      <c r="V504">
        <f>Transactions[[#This Row],[Quantity]]*Transactions[[#This Row],[Selling price]]</f>
        <v>12564</v>
      </c>
      <c r="W504" s="2">
        <v>0.10436344059280159</v>
      </c>
    </row>
    <row r="505" spans="1:23" x14ac:dyDescent="0.25">
      <c r="A505">
        <v>505</v>
      </c>
      <c r="B505" t="s">
        <v>950</v>
      </c>
      <c r="C505" s="1">
        <v>43666</v>
      </c>
      <c r="D505" s="1">
        <v>43668</v>
      </c>
      <c r="E505" t="s">
        <v>50</v>
      </c>
      <c r="F505" t="s">
        <v>117</v>
      </c>
      <c r="G505" t="s">
        <v>118</v>
      </c>
      <c r="H505" t="s">
        <v>41</v>
      </c>
      <c r="I505" t="s">
        <v>119</v>
      </c>
      <c r="J505" t="s">
        <v>43</v>
      </c>
      <c r="K505" t="s">
        <v>120</v>
      </c>
      <c r="L505" t="s">
        <v>479</v>
      </c>
      <c r="M505" t="s">
        <v>63</v>
      </c>
      <c r="N505" t="s">
        <v>245</v>
      </c>
      <c r="O505" t="s">
        <v>480</v>
      </c>
      <c r="P505">
        <f>Transactions[[#This Row],[Unit cost]]*Transactions[[#This Row],[Quantity]]</f>
        <v>16496</v>
      </c>
      <c r="Q505">
        <v>2062</v>
      </c>
      <c r="R505">
        <f>Transactions[[#This Row],[Selling price]]-Transactions[[#This Row],[Unit cost]]</f>
        <v>991</v>
      </c>
      <c r="S505">
        <v>8</v>
      </c>
      <c r="T505">
        <v>3053</v>
      </c>
      <c r="U505">
        <f>(Transactions[[#This Row],[Revenue]]-Transactions[[#This Row],[Expenses]])/Transactions[[#This Row],[Revenue]]</f>
        <v>0.32459875532263349</v>
      </c>
      <c r="V505">
        <f>Transactions[[#This Row],[Quantity]]*Transactions[[#This Row],[Selling price]]</f>
        <v>24424</v>
      </c>
      <c r="W505" s="2">
        <v>4.8390080555859062E-2</v>
      </c>
    </row>
    <row r="506" spans="1:23" x14ac:dyDescent="0.25">
      <c r="A506">
        <v>511</v>
      </c>
      <c r="B506" t="s">
        <v>956</v>
      </c>
      <c r="C506" s="1">
        <v>43669</v>
      </c>
      <c r="D506" s="1">
        <v>43671</v>
      </c>
      <c r="E506" t="s">
        <v>50</v>
      </c>
      <c r="F506" t="s">
        <v>189</v>
      </c>
      <c r="G506" t="s">
        <v>190</v>
      </c>
      <c r="H506" t="s">
        <v>155</v>
      </c>
      <c r="I506" t="s">
        <v>191</v>
      </c>
      <c r="J506" t="s">
        <v>43</v>
      </c>
      <c r="K506" t="s">
        <v>128</v>
      </c>
      <c r="L506" t="s">
        <v>603</v>
      </c>
      <c r="M506" t="s">
        <v>56</v>
      </c>
      <c r="N506" t="s">
        <v>284</v>
      </c>
      <c r="O506" t="s">
        <v>604</v>
      </c>
      <c r="P506">
        <f>Transactions[[#This Row],[Unit cost]]*Transactions[[#This Row],[Quantity]]</f>
        <v>8743</v>
      </c>
      <c r="Q506">
        <v>1249</v>
      </c>
      <c r="R506">
        <f>Transactions[[#This Row],[Selling price]]-Transactions[[#This Row],[Unit cost]]</f>
        <v>401</v>
      </c>
      <c r="S506">
        <v>7</v>
      </c>
      <c r="T506">
        <v>1650</v>
      </c>
      <c r="U506">
        <f>(Transactions[[#This Row],[Revenue]]-Transactions[[#This Row],[Expenses]])/Transactions[[#This Row],[Revenue]]</f>
        <v>0.24303030303030304</v>
      </c>
      <c r="V506">
        <f>Transactions[[#This Row],[Quantity]]*Transactions[[#This Row],[Selling price]]</f>
        <v>11550</v>
      </c>
      <c r="W506" s="2">
        <v>4.7661411461409627E-2</v>
      </c>
    </row>
    <row r="507" spans="1:23" x14ac:dyDescent="0.25">
      <c r="A507">
        <v>508</v>
      </c>
      <c r="B507" t="s">
        <v>953</v>
      </c>
      <c r="C507" s="1">
        <v>43668</v>
      </c>
      <c r="D507" s="1">
        <v>43671</v>
      </c>
      <c r="E507" t="s">
        <v>50</v>
      </c>
      <c r="F507" t="s">
        <v>39</v>
      </c>
      <c r="G507" t="s">
        <v>40</v>
      </c>
      <c r="H507" t="s">
        <v>41</v>
      </c>
      <c r="I507" t="s">
        <v>42</v>
      </c>
      <c r="J507" t="s">
        <v>43</v>
      </c>
      <c r="K507" t="s">
        <v>44</v>
      </c>
      <c r="L507" t="s">
        <v>519</v>
      </c>
      <c r="M507" t="s">
        <v>63</v>
      </c>
      <c r="N507" t="s">
        <v>520</v>
      </c>
      <c r="O507" t="s">
        <v>521</v>
      </c>
      <c r="P507">
        <f>Transactions[[#This Row],[Unit cost]]*Transactions[[#This Row],[Quantity]]</f>
        <v>130</v>
      </c>
      <c r="Q507">
        <v>26</v>
      </c>
      <c r="R507">
        <f>Transactions[[#This Row],[Selling price]]-Transactions[[#This Row],[Unit cost]]</f>
        <v>6</v>
      </c>
      <c r="S507">
        <v>5</v>
      </c>
      <c r="T507">
        <v>32</v>
      </c>
      <c r="U507">
        <f>(Transactions[[#This Row],[Revenue]]-Transactions[[#This Row],[Expenses]])/Transactions[[#This Row],[Revenue]]</f>
        <v>0.1875</v>
      </c>
      <c r="V507">
        <f>Transactions[[#This Row],[Quantity]]*Transactions[[#This Row],[Selling price]]</f>
        <v>160</v>
      </c>
      <c r="W507" s="2">
        <v>7.0000000000000007E-2</v>
      </c>
    </row>
    <row r="508" spans="1:23" x14ac:dyDescent="0.25">
      <c r="A508">
        <v>512</v>
      </c>
      <c r="B508" t="s">
        <v>957</v>
      </c>
      <c r="C508" s="1">
        <v>43670</v>
      </c>
      <c r="D508" s="1">
        <v>43671</v>
      </c>
      <c r="E508" t="s">
        <v>124</v>
      </c>
      <c r="F508" t="s">
        <v>242</v>
      </c>
      <c r="G508" t="s">
        <v>243</v>
      </c>
      <c r="H508" t="s">
        <v>155</v>
      </c>
      <c r="I508" t="s">
        <v>42</v>
      </c>
      <c r="J508" t="s">
        <v>43</v>
      </c>
      <c r="K508" t="s">
        <v>44</v>
      </c>
      <c r="L508" t="s">
        <v>105</v>
      </c>
      <c r="M508" t="s">
        <v>56</v>
      </c>
      <c r="N508" t="s">
        <v>57</v>
      </c>
      <c r="O508" t="s">
        <v>106</v>
      </c>
      <c r="P508">
        <f>Transactions[[#This Row],[Unit cost]]*Transactions[[#This Row],[Quantity]]</f>
        <v>4554</v>
      </c>
      <c r="Q508">
        <v>414</v>
      </c>
      <c r="R508">
        <f>Transactions[[#This Row],[Selling price]]-Transactions[[#This Row],[Unit cost]]</f>
        <v>55</v>
      </c>
      <c r="S508">
        <v>11</v>
      </c>
      <c r="T508">
        <v>469</v>
      </c>
      <c r="U508">
        <f>(Transactions[[#This Row],[Revenue]]-Transactions[[#This Row],[Expenses]])/Transactions[[#This Row],[Revenue]]</f>
        <v>0.11727078891257996</v>
      </c>
      <c r="V508">
        <f>Transactions[[#This Row],[Quantity]]*Transactions[[#This Row],[Selling price]]</f>
        <v>5159</v>
      </c>
      <c r="W508" s="2">
        <v>0.02</v>
      </c>
    </row>
    <row r="509" spans="1:23" x14ac:dyDescent="0.25">
      <c r="A509">
        <v>509</v>
      </c>
      <c r="B509" t="s">
        <v>954</v>
      </c>
      <c r="C509" s="1">
        <v>43669</v>
      </c>
      <c r="D509" s="1">
        <v>43671</v>
      </c>
      <c r="E509" t="s">
        <v>50</v>
      </c>
      <c r="F509" t="s">
        <v>88</v>
      </c>
      <c r="G509" t="s">
        <v>89</v>
      </c>
      <c r="H509" t="s">
        <v>69</v>
      </c>
      <c r="I509" t="s">
        <v>90</v>
      </c>
      <c r="J509" t="s">
        <v>43</v>
      </c>
      <c r="K509" t="s">
        <v>91</v>
      </c>
      <c r="L509" t="s">
        <v>92</v>
      </c>
      <c r="M509" t="s">
        <v>56</v>
      </c>
      <c r="N509" t="s">
        <v>57</v>
      </c>
      <c r="O509" t="s">
        <v>93</v>
      </c>
      <c r="P509">
        <f>Transactions[[#This Row],[Unit cost]]*Transactions[[#This Row],[Quantity]]</f>
        <v>32408</v>
      </c>
      <c r="Q509">
        <v>4051</v>
      </c>
      <c r="R509">
        <f>Transactions[[#This Row],[Selling price]]-Transactions[[#This Row],[Unit cost]]</f>
        <v>1095</v>
      </c>
      <c r="S509">
        <v>8</v>
      </c>
      <c r="T509">
        <v>5146</v>
      </c>
      <c r="U509">
        <f>(Transactions[[#This Row],[Revenue]]-Transactions[[#This Row],[Expenses]])/Transactions[[#This Row],[Revenue]]</f>
        <v>0.2127866303925379</v>
      </c>
      <c r="V509">
        <f>Transactions[[#This Row],[Quantity]]*Transactions[[#This Row],[Selling price]]</f>
        <v>41168</v>
      </c>
      <c r="W509" s="2">
        <v>0.04</v>
      </c>
    </row>
    <row r="510" spans="1:23" x14ac:dyDescent="0.25">
      <c r="A510">
        <v>506</v>
      </c>
      <c r="B510" t="s">
        <v>951</v>
      </c>
      <c r="C510" s="1">
        <v>43667</v>
      </c>
      <c r="D510" s="1">
        <v>43672</v>
      </c>
      <c r="E510" t="s">
        <v>38</v>
      </c>
      <c r="F510" t="s">
        <v>189</v>
      </c>
      <c r="G510" t="s">
        <v>190</v>
      </c>
      <c r="H510" t="s">
        <v>155</v>
      </c>
      <c r="I510" t="s">
        <v>191</v>
      </c>
      <c r="J510" t="s">
        <v>43</v>
      </c>
      <c r="K510" t="s">
        <v>128</v>
      </c>
      <c r="L510" t="s">
        <v>603</v>
      </c>
      <c r="M510" t="s">
        <v>56</v>
      </c>
      <c r="N510" t="s">
        <v>284</v>
      </c>
      <c r="O510" t="s">
        <v>604</v>
      </c>
      <c r="P510">
        <f>Transactions[[#This Row],[Unit cost]]*Transactions[[#This Row],[Quantity]]</f>
        <v>8743</v>
      </c>
      <c r="Q510">
        <v>1249</v>
      </c>
      <c r="R510">
        <f>Transactions[[#This Row],[Selling price]]-Transactions[[#This Row],[Unit cost]]</f>
        <v>401</v>
      </c>
      <c r="S510">
        <v>7</v>
      </c>
      <c r="T510">
        <v>1650</v>
      </c>
      <c r="U510">
        <f>(Transactions[[#This Row],[Revenue]]-Transactions[[#This Row],[Expenses]])/Transactions[[#This Row],[Revenue]]</f>
        <v>0.24303030303030304</v>
      </c>
      <c r="V510">
        <f>Transactions[[#This Row],[Quantity]]*Transactions[[#This Row],[Selling price]]</f>
        <v>11550</v>
      </c>
      <c r="W510" s="2">
        <v>4.7661411461409627E-2</v>
      </c>
    </row>
    <row r="511" spans="1:23" x14ac:dyDescent="0.25">
      <c r="A511">
        <v>510</v>
      </c>
      <c r="B511" t="s">
        <v>955</v>
      </c>
      <c r="C511" s="1">
        <v>43669</v>
      </c>
      <c r="D511" s="1">
        <v>43674</v>
      </c>
      <c r="E511" t="s">
        <v>38</v>
      </c>
      <c r="F511" t="s">
        <v>117</v>
      </c>
      <c r="G511" t="s">
        <v>118</v>
      </c>
      <c r="H511" t="s">
        <v>41</v>
      </c>
      <c r="I511" t="s">
        <v>119</v>
      </c>
      <c r="J511" t="s">
        <v>43</v>
      </c>
      <c r="K511" t="s">
        <v>120</v>
      </c>
      <c r="L511" t="s">
        <v>394</v>
      </c>
      <c r="M511" t="s">
        <v>56</v>
      </c>
      <c r="N511" t="s">
        <v>284</v>
      </c>
      <c r="O511" t="s">
        <v>395</v>
      </c>
      <c r="P511">
        <f>Transactions[[#This Row],[Unit cost]]*Transactions[[#This Row],[Quantity]]</f>
        <v>21318</v>
      </c>
      <c r="Q511">
        <v>1122</v>
      </c>
      <c r="R511">
        <f>Transactions[[#This Row],[Selling price]]-Transactions[[#This Row],[Unit cost]]</f>
        <v>484</v>
      </c>
      <c r="S511">
        <v>19</v>
      </c>
      <c r="T511">
        <v>1606</v>
      </c>
      <c r="U511">
        <f>(Transactions[[#This Row],[Revenue]]-Transactions[[#This Row],[Expenses]])/Transactions[[#This Row],[Revenue]]</f>
        <v>0.30136986301369861</v>
      </c>
      <c r="V511">
        <f>Transactions[[#This Row],[Quantity]]*Transactions[[#This Row],[Selling price]]</f>
        <v>30514</v>
      </c>
      <c r="W511" s="2">
        <v>4.8471436319098959E-3</v>
      </c>
    </row>
    <row r="512" spans="1:23" x14ac:dyDescent="0.25">
      <c r="A512">
        <v>507</v>
      </c>
      <c r="B512" t="s">
        <v>952</v>
      </c>
      <c r="C512" s="1">
        <v>43668</v>
      </c>
      <c r="D512" s="1">
        <v>43674</v>
      </c>
      <c r="E512" t="s">
        <v>38</v>
      </c>
      <c r="F512" t="s">
        <v>75</v>
      </c>
      <c r="G512" t="s">
        <v>76</v>
      </c>
      <c r="H512" t="s">
        <v>41</v>
      </c>
      <c r="I512" t="s">
        <v>77</v>
      </c>
      <c r="J512" t="s">
        <v>43</v>
      </c>
      <c r="K512" t="s">
        <v>54</v>
      </c>
      <c r="L512" t="s">
        <v>78</v>
      </c>
      <c r="M512" t="s">
        <v>46</v>
      </c>
      <c r="N512" t="s">
        <v>47</v>
      </c>
      <c r="O512" t="s">
        <v>79</v>
      </c>
      <c r="P512">
        <f>Transactions[[#This Row],[Unit cost]]*Transactions[[#This Row],[Quantity]]</f>
        <v>6540</v>
      </c>
      <c r="Q512">
        <v>545</v>
      </c>
      <c r="R512">
        <f>Transactions[[#This Row],[Selling price]]-Transactions[[#This Row],[Unit cost]]</f>
        <v>191</v>
      </c>
      <c r="S512">
        <v>12</v>
      </c>
      <c r="T512">
        <v>736</v>
      </c>
      <c r="U512">
        <f>(Transactions[[#This Row],[Revenue]]-Transactions[[#This Row],[Expenses]])/Transactions[[#This Row],[Revenue]]</f>
        <v>0.25951086956521741</v>
      </c>
      <c r="V512">
        <f>Transactions[[#This Row],[Quantity]]*Transactions[[#This Row],[Selling price]]</f>
        <v>8832</v>
      </c>
      <c r="W512" s="2">
        <v>1.9454722574540667E-3</v>
      </c>
    </row>
    <row r="513" spans="1:23" x14ac:dyDescent="0.25">
      <c r="A513">
        <v>513</v>
      </c>
      <c r="B513" t="s">
        <v>958</v>
      </c>
      <c r="C513" s="1">
        <v>43676</v>
      </c>
      <c r="D513" s="1">
        <v>43677</v>
      </c>
      <c r="E513" t="s">
        <v>124</v>
      </c>
      <c r="F513" t="s">
        <v>88</v>
      </c>
      <c r="G513" t="s">
        <v>89</v>
      </c>
      <c r="H513" t="s">
        <v>69</v>
      </c>
      <c r="I513" t="s">
        <v>90</v>
      </c>
      <c r="J513" t="s">
        <v>43</v>
      </c>
      <c r="K513" t="s">
        <v>91</v>
      </c>
      <c r="L513" t="s">
        <v>591</v>
      </c>
      <c r="M513" t="s">
        <v>63</v>
      </c>
      <c r="N513" t="s">
        <v>546</v>
      </c>
      <c r="O513" t="s">
        <v>592</v>
      </c>
      <c r="P513">
        <f>Transactions[[#This Row],[Unit cost]]*Transactions[[#This Row],[Quantity]]</f>
        <v>637</v>
      </c>
      <c r="Q513">
        <v>49</v>
      </c>
      <c r="R513">
        <f>Transactions[[#This Row],[Selling price]]-Transactions[[#This Row],[Unit cost]]</f>
        <v>15</v>
      </c>
      <c r="S513">
        <v>13</v>
      </c>
      <c r="T513">
        <v>64</v>
      </c>
      <c r="U513">
        <f>(Transactions[[#This Row],[Revenue]]-Transactions[[#This Row],[Expenses]])/Transactions[[#This Row],[Revenue]]</f>
        <v>0.234375</v>
      </c>
      <c r="V513">
        <f>Transactions[[#This Row],[Quantity]]*Transactions[[#This Row],[Selling price]]</f>
        <v>832</v>
      </c>
      <c r="W513" s="2">
        <v>5.3592580787664035E-3</v>
      </c>
    </row>
    <row r="514" spans="1:23" x14ac:dyDescent="0.25">
      <c r="A514">
        <v>515</v>
      </c>
      <c r="B514" t="s">
        <v>960</v>
      </c>
      <c r="C514" s="1">
        <v>43679</v>
      </c>
      <c r="D514" s="1">
        <v>43680</v>
      </c>
      <c r="E514" t="s">
        <v>124</v>
      </c>
      <c r="F514" t="s">
        <v>82</v>
      </c>
      <c r="G514" t="s">
        <v>83</v>
      </c>
      <c r="H514" t="s">
        <v>41</v>
      </c>
      <c r="I514" t="s">
        <v>84</v>
      </c>
      <c r="J514" t="s">
        <v>43</v>
      </c>
      <c r="K514" t="s">
        <v>71</v>
      </c>
      <c r="L514" t="s">
        <v>355</v>
      </c>
      <c r="M514" t="s">
        <v>46</v>
      </c>
      <c r="N514" t="s">
        <v>325</v>
      </c>
      <c r="O514" t="s">
        <v>356</v>
      </c>
      <c r="P514">
        <f>Transactions[[#This Row],[Unit cost]]*Transactions[[#This Row],[Quantity]]</f>
        <v>7840</v>
      </c>
      <c r="Q514">
        <v>784</v>
      </c>
      <c r="R514">
        <f>Transactions[[#This Row],[Selling price]]-Transactions[[#This Row],[Unit cost]]</f>
        <v>362</v>
      </c>
      <c r="S514">
        <v>10</v>
      </c>
      <c r="T514">
        <v>1146</v>
      </c>
      <c r="U514">
        <f>(Transactions[[#This Row],[Revenue]]-Transactions[[#This Row],[Expenses]])/Transactions[[#This Row],[Revenue]]</f>
        <v>0.31588132635253052</v>
      </c>
      <c r="V514">
        <f>Transactions[[#This Row],[Quantity]]*Transactions[[#This Row],[Selling price]]</f>
        <v>11460</v>
      </c>
      <c r="W514" s="2">
        <v>6.6050213552582532E-2</v>
      </c>
    </row>
    <row r="515" spans="1:23" x14ac:dyDescent="0.25">
      <c r="A515">
        <v>514</v>
      </c>
      <c r="B515" t="s">
        <v>959</v>
      </c>
      <c r="C515" s="1">
        <v>43678</v>
      </c>
      <c r="D515" s="1">
        <v>43680</v>
      </c>
      <c r="E515" t="s">
        <v>81</v>
      </c>
      <c r="F515" t="s">
        <v>182</v>
      </c>
      <c r="G515" t="s">
        <v>183</v>
      </c>
      <c r="H515" t="s">
        <v>155</v>
      </c>
      <c r="I515" t="s">
        <v>184</v>
      </c>
      <c r="J515" t="s">
        <v>43</v>
      </c>
      <c r="K515" t="s">
        <v>185</v>
      </c>
      <c r="L515" t="s">
        <v>479</v>
      </c>
      <c r="M515" t="s">
        <v>63</v>
      </c>
      <c r="N515" t="s">
        <v>245</v>
      </c>
      <c r="O515" t="s">
        <v>480</v>
      </c>
      <c r="P515">
        <f>Transactions[[#This Row],[Unit cost]]*Transactions[[#This Row],[Quantity]]</f>
        <v>16496</v>
      </c>
      <c r="Q515">
        <v>2062</v>
      </c>
      <c r="R515">
        <f>Transactions[[#This Row],[Selling price]]-Transactions[[#This Row],[Unit cost]]</f>
        <v>991</v>
      </c>
      <c r="S515">
        <v>8</v>
      </c>
      <c r="T515">
        <v>3053</v>
      </c>
      <c r="U515">
        <f>(Transactions[[#This Row],[Revenue]]-Transactions[[#This Row],[Expenses]])/Transactions[[#This Row],[Revenue]]</f>
        <v>0.32459875532263349</v>
      </c>
      <c r="V515">
        <f>Transactions[[#This Row],[Quantity]]*Transactions[[#This Row],[Selling price]]</f>
        <v>24424</v>
      </c>
      <c r="W515" s="2">
        <v>4.8390080555859062E-2</v>
      </c>
    </row>
    <row r="516" spans="1:23" x14ac:dyDescent="0.25">
      <c r="A516">
        <v>516</v>
      </c>
      <c r="B516" t="s">
        <v>961</v>
      </c>
      <c r="C516" s="1">
        <v>43680</v>
      </c>
      <c r="D516" s="1">
        <v>43681</v>
      </c>
      <c r="E516" t="s">
        <v>81</v>
      </c>
      <c r="F516" t="s">
        <v>39</v>
      </c>
      <c r="G516" t="s">
        <v>40</v>
      </c>
      <c r="H516" t="s">
        <v>41</v>
      </c>
      <c r="I516" t="s">
        <v>42</v>
      </c>
      <c r="J516" t="s">
        <v>43</v>
      </c>
      <c r="K516" t="s">
        <v>44</v>
      </c>
      <c r="L516" t="s">
        <v>318</v>
      </c>
      <c r="M516" t="s">
        <v>56</v>
      </c>
      <c r="N516" t="s">
        <v>284</v>
      </c>
      <c r="O516" t="s">
        <v>319</v>
      </c>
      <c r="P516">
        <f>Transactions[[#This Row],[Unit cost]]*Transactions[[#This Row],[Quantity]]</f>
        <v>3148</v>
      </c>
      <c r="Q516">
        <v>1574</v>
      </c>
      <c r="R516">
        <f>Transactions[[#This Row],[Selling price]]-Transactions[[#This Row],[Unit cost]]</f>
        <v>205</v>
      </c>
      <c r="S516">
        <v>2</v>
      </c>
      <c r="T516">
        <v>1779</v>
      </c>
      <c r="U516">
        <f>(Transactions[[#This Row],[Revenue]]-Transactions[[#This Row],[Expenses]])/Transactions[[#This Row],[Revenue]]</f>
        <v>0.11523327712197864</v>
      </c>
      <c r="V516">
        <f>Transactions[[#This Row],[Quantity]]*Transactions[[#This Row],[Selling price]]</f>
        <v>3558</v>
      </c>
      <c r="W516" s="2">
        <v>0.01</v>
      </c>
    </row>
    <row r="517" spans="1:23" x14ac:dyDescent="0.25">
      <c r="A517">
        <v>517</v>
      </c>
      <c r="B517" t="s">
        <v>962</v>
      </c>
      <c r="C517" s="1">
        <v>43680</v>
      </c>
      <c r="D517" s="1">
        <v>43681</v>
      </c>
      <c r="E517" t="s">
        <v>124</v>
      </c>
      <c r="F517" t="s">
        <v>153</v>
      </c>
      <c r="G517" t="s">
        <v>154</v>
      </c>
      <c r="H517" t="s">
        <v>155</v>
      </c>
      <c r="I517" t="s">
        <v>42</v>
      </c>
      <c r="J517" t="s">
        <v>43</v>
      </c>
      <c r="K517" t="s">
        <v>44</v>
      </c>
      <c r="L517" t="s">
        <v>208</v>
      </c>
      <c r="M517" t="s">
        <v>63</v>
      </c>
      <c r="N517" t="s">
        <v>64</v>
      </c>
      <c r="O517" t="s">
        <v>209</v>
      </c>
      <c r="P517">
        <f>Transactions[[#This Row],[Unit cost]]*Transactions[[#This Row],[Quantity]]</f>
        <v>2040</v>
      </c>
      <c r="Q517">
        <v>510</v>
      </c>
      <c r="R517">
        <f>Transactions[[#This Row],[Selling price]]-Transactions[[#This Row],[Unit cost]]</f>
        <v>72</v>
      </c>
      <c r="S517">
        <v>4</v>
      </c>
      <c r="T517">
        <v>582</v>
      </c>
      <c r="U517">
        <f>(Transactions[[#This Row],[Revenue]]-Transactions[[#This Row],[Expenses]])/Transactions[[#This Row],[Revenue]]</f>
        <v>0.12371134020618557</v>
      </c>
      <c r="V517">
        <f>Transactions[[#This Row],[Quantity]]*Transactions[[#This Row],[Selling price]]</f>
        <v>2328</v>
      </c>
      <c r="W517" s="2">
        <v>0.03</v>
      </c>
    </row>
    <row r="518" spans="1:23" x14ac:dyDescent="0.25">
      <c r="A518">
        <v>519</v>
      </c>
      <c r="B518" t="s">
        <v>964</v>
      </c>
      <c r="C518" s="1">
        <v>43682</v>
      </c>
      <c r="D518" s="1">
        <v>43683</v>
      </c>
      <c r="E518" t="s">
        <v>81</v>
      </c>
      <c r="F518" t="s">
        <v>242</v>
      </c>
      <c r="G518" t="s">
        <v>243</v>
      </c>
      <c r="H518" t="s">
        <v>155</v>
      </c>
      <c r="I518" t="s">
        <v>42</v>
      </c>
      <c r="J518" t="s">
        <v>43</v>
      </c>
      <c r="K518" t="s">
        <v>44</v>
      </c>
      <c r="L518" t="s">
        <v>159</v>
      </c>
      <c r="M518" t="s">
        <v>46</v>
      </c>
      <c r="N518" t="s">
        <v>47</v>
      </c>
      <c r="O518" t="s">
        <v>160</v>
      </c>
      <c r="P518">
        <f>Transactions[[#This Row],[Unit cost]]*Transactions[[#This Row],[Quantity]]</f>
        <v>7860</v>
      </c>
      <c r="Q518">
        <v>524</v>
      </c>
      <c r="R518">
        <f>Transactions[[#This Row],[Selling price]]-Transactions[[#This Row],[Unit cost]]</f>
        <v>189</v>
      </c>
      <c r="S518">
        <v>15</v>
      </c>
      <c r="T518">
        <v>713</v>
      </c>
      <c r="U518">
        <f>(Transactions[[#This Row],[Revenue]]-Transactions[[#This Row],[Expenses]])/Transactions[[#This Row],[Revenue]]</f>
        <v>0.26507713884992989</v>
      </c>
      <c r="V518">
        <f>Transactions[[#This Row],[Quantity]]*Transactions[[#This Row],[Selling price]]</f>
        <v>10695</v>
      </c>
      <c r="W518" s="2">
        <v>2.1132778375932016E-2</v>
      </c>
    </row>
    <row r="519" spans="1:23" x14ac:dyDescent="0.25">
      <c r="A519">
        <v>518</v>
      </c>
      <c r="B519" t="s">
        <v>963</v>
      </c>
      <c r="C519" s="1">
        <v>43682</v>
      </c>
      <c r="D519" s="1">
        <v>43683</v>
      </c>
      <c r="E519" t="s">
        <v>124</v>
      </c>
      <c r="F519" t="s">
        <v>75</v>
      </c>
      <c r="G519" t="s">
        <v>76</v>
      </c>
      <c r="H519" t="s">
        <v>41</v>
      </c>
      <c r="I519" t="s">
        <v>77</v>
      </c>
      <c r="J519" t="s">
        <v>43</v>
      </c>
      <c r="K519" t="s">
        <v>54</v>
      </c>
      <c r="L519" t="s">
        <v>545</v>
      </c>
      <c r="M519" t="s">
        <v>63</v>
      </c>
      <c r="N519" t="s">
        <v>546</v>
      </c>
      <c r="O519" t="s">
        <v>547</v>
      </c>
      <c r="P519">
        <f>Transactions[[#This Row],[Unit cost]]*Transactions[[#This Row],[Quantity]]</f>
        <v>258</v>
      </c>
      <c r="Q519">
        <v>43</v>
      </c>
      <c r="R519">
        <f>Transactions[[#This Row],[Selling price]]-Transactions[[#This Row],[Unit cost]]</f>
        <v>18</v>
      </c>
      <c r="S519">
        <v>6</v>
      </c>
      <c r="T519">
        <v>61</v>
      </c>
      <c r="U519">
        <f>(Transactions[[#This Row],[Revenue]]-Transactions[[#This Row],[Expenses]])/Transactions[[#This Row],[Revenue]]</f>
        <v>0.29508196721311475</v>
      </c>
      <c r="V519">
        <f>Transactions[[#This Row],[Quantity]]*Transactions[[#This Row],[Selling price]]</f>
        <v>366</v>
      </c>
      <c r="W519" s="2">
        <v>1.8131974005256207E-2</v>
      </c>
    </row>
    <row r="520" spans="1:23" x14ac:dyDescent="0.25">
      <c r="A520">
        <v>521</v>
      </c>
      <c r="B520" t="s">
        <v>966</v>
      </c>
      <c r="C520" s="1">
        <v>43683</v>
      </c>
      <c r="D520" s="1">
        <v>43684</v>
      </c>
      <c r="E520" t="s">
        <v>124</v>
      </c>
      <c r="F520" t="s">
        <v>39</v>
      </c>
      <c r="G520" t="s">
        <v>40</v>
      </c>
      <c r="H520" t="s">
        <v>41</v>
      </c>
      <c r="I520" t="s">
        <v>42</v>
      </c>
      <c r="J520" t="s">
        <v>43</v>
      </c>
      <c r="K520" t="s">
        <v>44</v>
      </c>
      <c r="L520" t="s">
        <v>570</v>
      </c>
      <c r="M520" t="s">
        <v>63</v>
      </c>
      <c r="N520" t="s">
        <v>546</v>
      </c>
      <c r="O520" t="s">
        <v>571</v>
      </c>
      <c r="P520">
        <f>Transactions[[#This Row],[Unit cost]]*Transactions[[#This Row],[Quantity]]</f>
        <v>174</v>
      </c>
      <c r="Q520">
        <v>58</v>
      </c>
      <c r="R520">
        <f>Transactions[[#This Row],[Selling price]]-Transactions[[#This Row],[Unit cost]]</f>
        <v>19</v>
      </c>
      <c r="S520">
        <v>3</v>
      </c>
      <c r="T520">
        <v>77</v>
      </c>
      <c r="U520">
        <f>(Transactions[[#This Row],[Revenue]]-Transactions[[#This Row],[Expenses]])/Transactions[[#This Row],[Revenue]]</f>
        <v>0.24675324675324675</v>
      </c>
      <c r="V520">
        <f>Transactions[[#This Row],[Quantity]]*Transactions[[#This Row],[Selling price]]</f>
        <v>231</v>
      </c>
      <c r="W520" s="2">
        <v>0</v>
      </c>
    </row>
    <row r="521" spans="1:23" x14ac:dyDescent="0.25">
      <c r="A521">
        <v>520</v>
      </c>
      <c r="B521" t="s">
        <v>965</v>
      </c>
      <c r="C521" s="1">
        <v>43683</v>
      </c>
      <c r="D521" s="1">
        <v>43684</v>
      </c>
      <c r="E521" t="s">
        <v>81</v>
      </c>
      <c r="F521" t="s">
        <v>254</v>
      </c>
      <c r="G521" t="s">
        <v>255</v>
      </c>
      <c r="H521" t="s">
        <v>155</v>
      </c>
      <c r="I521" t="s">
        <v>256</v>
      </c>
      <c r="J521" t="s">
        <v>43</v>
      </c>
      <c r="K521" t="s">
        <v>185</v>
      </c>
      <c r="L521" t="s">
        <v>406</v>
      </c>
      <c r="M521" t="s">
        <v>46</v>
      </c>
      <c r="N521" t="s">
        <v>378</v>
      </c>
      <c r="O521" t="s">
        <v>407</v>
      </c>
      <c r="P521">
        <f>Transactions[[#This Row],[Unit cost]]*Transactions[[#This Row],[Quantity]]</f>
        <v>1368</v>
      </c>
      <c r="Q521">
        <v>228</v>
      </c>
      <c r="R521">
        <f>Transactions[[#This Row],[Selling price]]-Transactions[[#This Row],[Unit cost]]</f>
        <v>71</v>
      </c>
      <c r="S521">
        <v>6</v>
      </c>
      <c r="T521">
        <v>299</v>
      </c>
      <c r="U521">
        <f>(Transactions[[#This Row],[Revenue]]-Transactions[[#This Row],[Expenses]])/Transactions[[#This Row],[Revenue]]</f>
        <v>0.23745819397993312</v>
      </c>
      <c r="V521">
        <f>Transactions[[#This Row],[Quantity]]*Transactions[[#This Row],[Selling price]]</f>
        <v>1794</v>
      </c>
      <c r="W521" s="2">
        <v>5.2728114844557396E-2</v>
      </c>
    </row>
    <row r="522" spans="1:23" x14ac:dyDescent="0.25">
      <c r="A522">
        <v>522</v>
      </c>
      <c r="B522" t="s">
        <v>967</v>
      </c>
      <c r="C522" s="1">
        <v>43688</v>
      </c>
      <c r="D522" s="1">
        <v>43690</v>
      </c>
      <c r="E522" t="s">
        <v>50</v>
      </c>
      <c r="F522" t="s">
        <v>397</v>
      </c>
      <c r="G522" t="s">
        <v>398</v>
      </c>
      <c r="H522" t="s">
        <v>155</v>
      </c>
      <c r="I522" t="s">
        <v>103</v>
      </c>
      <c r="J522" t="s">
        <v>43</v>
      </c>
      <c r="K522" t="s">
        <v>104</v>
      </c>
      <c r="L522" t="s">
        <v>552</v>
      </c>
      <c r="M522" t="s">
        <v>46</v>
      </c>
      <c r="N522" t="s">
        <v>524</v>
      </c>
      <c r="O522" t="s">
        <v>553</v>
      </c>
      <c r="P522">
        <f>Transactions[[#This Row],[Unit cost]]*Transactions[[#This Row],[Quantity]]</f>
        <v>1695</v>
      </c>
      <c r="Q522">
        <v>113</v>
      </c>
      <c r="R522">
        <f>Transactions[[#This Row],[Selling price]]-Transactions[[#This Row],[Unit cost]]</f>
        <v>28</v>
      </c>
      <c r="S522">
        <v>15</v>
      </c>
      <c r="T522">
        <v>141</v>
      </c>
      <c r="U522">
        <f>(Transactions[[#This Row],[Revenue]]-Transactions[[#This Row],[Expenses]])/Transactions[[#This Row],[Revenue]]</f>
        <v>0.19858156028368795</v>
      </c>
      <c r="V522">
        <f>Transactions[[#This Row],[Quantity]]*Transactions[[#This Row],[Selling price]]</f>
        <v>2115</v>
      </c>
      <c r="W522" s="2">
        <v>0.12</v>
      </c>
    </row>
    <row r="523" spans="1:23" x14ac:dyDescent="0.25">
      <c r="A523">
        <v>523</v>
      </c>
      <c r="B523" t="s">
        <v>968</v>
      </c>
      <c r="C523" s="1">
        <v>43690</v>
      </c>
      <c r="D523" s="1">
        <v>43692</v>
      </c>
      <c r="E523" t="s">
        <v>81</v>
      </c>
      <c r="F523" t="s">
        <v>182</v>
      </c>
      <c r="G523" t="s">
        <v>183</v>
      </c>
      <c r="H523" t="s">
        <v>155</v>
      </c>
      <c r="I523" t="s">
        <v>184</v>
      </c>
      <c r="J523" t="s">
        <v>43</v>
      </c>
      <c r="K523" t="s">
        <v>185</v>
      </c>
      <c r="L523" t="s">
        <v>374</v>
      </c>
      <c r="M523" t="s">
        <v>56</v>
      </c>
      <c r="N523" t="s">
        <v>284</v>
      </c>
      <c r="O523" t="s">
        <v>375</v>
      </c>
      <c r="P523">
        <f>Transactions[[#This Row],[Unit cost]]*Transactions[[#This Row],[Quantity]]</f>
        <v>6460</v>
      </c>
      <c r="Q523">
        <v>380</v>
      </c>
      <c r="R523">
        <f>Transactions[[#This Row],[Selling price]]-Transactions[[#This Row],[Unit cost]]</f>
        <v>103</v>
      </c>
      <c r="S523">
        <v>17</v>
      </c>
      <c r="T523">
        <v>483</v>
      </c>
      <c r="U523">
        <f>(Transactions[[#This Row],[Revenue]]-Transactions[[#This Row],[Expenses]])/Transactions[[#This Row],[Revenue]]</f>
        <v>0.21325051759834368</v>
      </c>
      <c r="V523">
        <f>Transactions[[#This Row],[Quantity]]*Transactions[[#This Row],[Selling price]]</f>
        <v>8211</v>
      </c>
      <c r="W523" s="2">
        <v>0.14000000000000001</v>
      </c>
    </row>
    <row r="524" spans="1:23" x14ac:dyDescent="0.25">
      <c r="A524">
        <v>524</v>
      </c>
      <c r="B524" t="s">
        <v>969</v>
      </c>
      <c r="C524" s="1">
        <v>43690</v>
      </c>
      <c r="D524" s="1">
        <v>43693</v>
      </c>
      <c r="E524" t="s">
        <v>50</v>
      </c>
      <c r="F524" t="s">
        <v>254</v>
      </c>
      <c r="G524" t="s">
        <v>255</v>
      </c>
      <c r="H524" t="s">
        <v>155</v>
      </c>
      <c r="I524" t="s">
        <v>256</v>
      </c>
      <c r="J524" t="s">
        <v>43</v>
      </c>
      <c r="K524" t="s">
        <v>185</v>
      </c>
      <c r="L524" t="s">
        <v>72</v>
      </c>
      <c r="M524" t="s">
        <v>56</v>
      </c>
      <c r="N524" t="s">
        <v>57</v>
      </c>
      <c r="O524" t="s">
        <v>73</v>
      </c>
      <c r="P524">
        <f>Transactions[[#This Row],[Unit cost]]*Transactions[[#This Row],[Quantity]]</f>
        <v>17037</v>
      </c>
      <c r="Q524">
        <v>1893</v>
      </c>
      <c r="R524">
        <f>Transactions[[#This Row],[Selling price]]-Transactions[[#This Row],[Unit cost]]</f>
        <v>852</v>
      </c>
      <c r="S524">
        <v>9</v>
      </c>
      <c r="T524">
        <v>2745</v>
      </c>
      <c r="U524">
        <f>(Transactions[[#This Row],[Revenue]]-Transactions[[#This Row],[Expenses]])/Transactions[[#This Row],[Revenue]]</f>
        <v>0.31038251366120218</v>
      </c>
      <c r="V524">
        <f>Transactions[[#This Row],[Quantity]]*Transactions[[#This Row],[Selling price]]</f>
        <v>24705</v>
      </c>
      <c r="W524" s="2">
        <v>8.6190905474731169E-2</v>
      </c>
    </row>
    <row r="525" spans="1:23" x14ac:dyDescent="0.25">
      <c r="A525">
        <v>525</v>
      </c>
      <c r="B525" t="s">
        <v>970</v>
      </c>
      <c r="C525" s="1">
        <v>43694</v>
      </c>
      <c r="D525" s="1">
        <v>43695</v>
      </c>
      <c r="E525" t="s">
        <v>124</v>
      </c>
      <c r="F525" t="s">
        <v>145</v>
      </c>
      <c r="G525" t="s">
        <v>146</v>
      </c>
      <c r="H525" t="s">
        <v>41</v>
      </c>
      <c r="I525" t="s">
        <v>113</v>
      </c>
      <c r="J525" t="s">
        <v>43</v>
      </c>
      <c r="K525" t="s">
        <v>71</v>
      </c>
      <c r="L525" t="s">
        <v>236</v>
      </c>
      <c r="M525" t="s">
        <v>46</v>
      </c>
      <c r="N525" t="s">
        <v>227</v>
      </c>
      <c r="O525" t="s">
        <v>237</v>
      </c>
      <c r="P525">
        <f>Transactions[[#This Row],[Unit cost]]*Transactions[[#This Row],[Quantity]]</f>
        <v>7761</v>
      </c>
      <c r="Q525">
        <v>597</v>
      </c>
      <c r="R525">
        <f>Transactions[[#This Row],[Selling price]]-Transactions[[#This Row],[Unit cost]]</f>
        <v>215</v>
      </c>
      <c r="S525">
        <v>13</v>
      </c>
      <c r="T525">
        <v>812</v>
      </c>
      <c r="U525">
        <f>(Transactions[[#This Row],[Revenue]]-Transactions[[#This Row],[Expenses]])/Transactions[[#This Row],[Revenue]]</f>
        <v>0.26477832512315269</v>
      </c>
      <c r="V525">
        <f>Transactions[[#This Row],[Quantity]]*Transactions[[#This Row],[Selling price]]</f>
        <v>10556</v>
      </c>
      <c r="W525" s="2">
        <v>1.8278474363271575E-2</v>
      </c>
    </row>
    <row r="526" spans="1:23" x14ac:dyDescent="0.25">
      <c r="A526">
        <v>527</v>
      </c>
      <c r="B526" t="s">
        <v>972</v>
      </c>
      <c r="C526" s="1">
        <v>43696</v>
      </c>
      <c r="D526" s="1">
        <v>43696</v>
      </c>
      <c r="E526" t="s">
        <v>81</v>
      </c>
      <c r="F526" t="s">
        <v>145</v>
      </c>
      <c r="G526" t="s">
        <v>146</v>
      </c>
      <c r="H526" t="s">
        <v>41</v>
      </c>
      <c r="I526" t="s">
        <v>113</v>
      </c>
      <c r="J526" t="s">
        <v>43</v>
      </c>
      <c r="K526" t="s">
        <v>71</v>
      </c>
      <c r="L526" t="s">
        <v>147</v>
      </c>
      <c r="M526" t="s">
        <v>63</v>
      </c>
      <c r="N526" t="s">
        <v>64</v>
      </c>
      <c r="O526" t="s">
        <v>148</v>
      </c>
      <c r="P526">
        <f>Transactions[[#This Row],[Unit cost]]*Transactions[[#This Row],[Quantity]]</f>
        <v>5952</v>
      </c>
      <c r="Q526">
        <v>372</v>
      </c>
      <c r="R526">
        <f>Transactions[[#This Row],[Selling price]]-Transactions[[#This Row],[Unit cost]]</f>
        <v>45</v>
      </c>
      <c r="S526">
        <v>16</v>
      </c>
      <c r="T526">
        <v>417</v>
      </c>
      <c r="U526">
        <f>(Transactions[[#This Row],[Revenue]]-Transactions[[#This Row],[Expenses]])/Transactions[[#This Row],[Revenue]]</f>
        <v>0.1079136690647482</v>
      </c>
      <c r="V526">
        <f>Transactions[[#This Row],[Quantity]]*Transactions[[#This Row],[Selling price]]</f>
        <v>6672</v>
      </c>
      <c r="W526" s="2">
        <v>0</v>
      </c>
    </row>
    <row r="527" spans="1:23" x14ac:dyDescent="0.25">
      <c r="A527">
        <v>530</v>
      </c>
      <c r="B527" t="s">
        <v>975</v>
      </c>
      <c r="C527" s="1">
        <v>43696</v>
      </c>
      <c r="D527" s="1">
        <v>43697</v>
      </c>
      <c r="E527" t="s">
        <v>124</v>
      </c>
      <c r="F527" t="s">
        <v>117</v>
      </c>
      <c r="G527" t="s">
        <v>118</v>
      </c>
      <c r="H527" t="s">
        <v>41</v>
      </c>
      <c r="I527" t="s">
        <v>119</v>
      </c>
      <c r="J527" t="s">
        <v>43</v>
      </c>
      <c r="K527" t="s">
        <v>120</v>
      </c>
      <c r="L527" t="s">
        <v>390</v>
      </c>
      <c r="M527" t="s">
        <v>46</v>
      </c>
      <c r="N527" t="s">
        <v>378</v>
      </c>
      <c r="O527" t="s">
        <v>391</v>
      </c>
      <c r="P527">
        <f>Transactions[[#This Row],[Unit cost]]*Transactions[[#This Row],[Quantity]]</f>
        <v>2247</v>
      </c>
      <c r="Q527">
        <v>321</v>
      </c>
      <c r="R527">
        <f>Transactions[[#This Row],[Selling price]]-Transactions[[#This Row],[Unit cost]]</f>
        <v>145</v>
      </c>
      <c r="S527">
        <v>7</v>
      </c>
      <c r="T527">
        <v>466</v>
      </c>
      <c r="U527">
        <f>(Transactions[[#This Row],[Revenue]]-Transactions[[#This Row],[Expenses]])/Transactions[[#This Row],[Revenue]]</f>
        <v>0.31115879828326182</v>
      </c>
      <c r="V527">
        <f>Transactions[[#This Row],[Quantity]]*Transactions[[#This Row],[Selling price]]</f>
        <v>3262</v>
      </c>
      <c r="W527" s="2">
        <v>0.13819469552503</v>
      </c>
    </row>
    <row r="528" spans="1:23" x14ac:dyDescent="0.25">
      <c r="A528">
        <v>526</v>
      </c>
      <c r="B528" t="s">
        <v>971</v>
      </c>
      <c r="C528" s="1">
        <v>43695</v>
      </c>
      <c r="D528" s="1">
        <v>43697</v>
      </c>
      <c r="E528" t="s">
        <v>50</v>
      </c>
      <c r="F528" t="s">
        <v>168</v>
      </c>
      <c r="G528" t="s">
        <v>169</v>
      </c>
      <c r="H528" t="s">
        <v>155</v>
      </c>
      <c r="I528" t="s">
        <v>77</v>
      </c>
      <c r="J528" t="s">
        <v>43</v>
      </c>
      <c r="K528" t="s">
        <v>54</v>
      </c>
      <c r="L528" t="s">
        <v>390</v>
      </c>
      <c r="M528" t="s">
        <v>46</v>
      </c>
      <c r="N528" t="s">
        <v>378</v>
      </c>
      <c r="O528" t="s">
        <v>391</v>
      </c>
      <c r="P528">
        <f>Transactions[[#This Row],[Unit cost]]*Transactions[[#This Row],[Quantity]]</f>
        <v>2247</v>
      </c>
      <c r="Q528">
        <v>321</v>
      </c>
      <c r="R528">
        <f>Transactions[[#This Row],[Selling price]]-Transactions[[#This Row],[Unit cost]]</f>
        <v>145</v>
      </c>
      <c r="S528">
        <v>7</v>
      </c>
      <c r="T528">
        <v>466</v>
      </c>
      <c r="U528">
        <f>(Transactions[[#This Row],[Revenue]]-Transactions[[#This Row],[Expenses]])/Transactions[[#This Row],[Revenue]]</f>
        <v>0.31115879828326182</v>
      </c>
      <c r="V528">
        <f>Transactions[[#This Row],[Quantity]]*Transactions[[#This Row],[Selling price]]</f>
        <v>3262</v>
      </c>
      <c r="W528" s="2">
        <v>0.13819469552503</v>
      </c>
    </row>
    <row r="529" spans="1:23" x14ac:dyDescent="0.25">
      <c r="A529">
        <v>534</v>
      </c>
      <c r="B529" t="s">
        <v>979</v>
      </c>
      <c r="C529" s="1">
        <v>43697</v>
      </c>
      <c r="D529" s="1">
        <v>43698</v>
      </c>
      <c r="E529" t="s">
        <v>124</v>
      </c>
      <c r="F529" t="s">
        <v>101</v>
      </c>
      <c r="G529" t="s">
        <v>102</v>
      </c>
      <c r="H529" t="s">
        <v>41</v>
      </c>
      <c r="I529" t="s">
        <v>103</v>
      </c>
      <c r="J529" t="s">
        <v>43</v>
      </c>
      <c r="K529" t="s">
        <v>104</v>
      </c>
      <c r="L529" t="s">
        <v>195</v>
      </c>
      <c r="M529" t="s">
        <v>46</v>
      </c>
      <c r="N529" t="s">
        <v>47</v>
      </c>
      <c r="O529" t="s">
        <v>196</v>
      </c>
      <c r="P529">
        <f>Transactions[[#This Row],[Unit cost]]*Transactions[[#This Row],[Quantity]]</f>
        <v>4456</v>
      </c>
      <c r="Q529">
        <v>557</v>
      </c>
      <c r="R529">
        <f>Transactions[[#This Row],[Selling price]]-Transactions[[#This Row],[Unit cost]]</f>
        <v>184</v>
      </c>
      <c r="S529">
        <v>8</v>
      </c>
      <c r="T529">
        <v>741</v>
      </c>
      <c r="U529">
        <f>(Transactions[[#This Row],[Revenue]]-Transactions[[#This Row],[Expenses]])/Transactions[[#This Row],[Revenue]]</f>
        <v>0.24831309041835359</v>
      </c>
      <c r="V529">
        <f>Transactions[[#This Row],[Quantity]]*Transactions[[#This Row],[Selling price]]</f>
        <v>5928</v>
      </c>
      <c r="W529" s="2">
        <v>5.4413635655383714E-2</v>
      </c>
    </row>
    <row r="530" spans="1:23" x14ac:dyDescent="0.25">
      <c r="A530">
        <v>531</v>
      </c>
      <c r="B530" t="s">
        <v>976</v>
      </c>
      <c r="C530" s="1">
        <v>43697</v>
      </c>
      <c r="D530" s="1">
        <v>43698</v>
      </c>
      <c r="E530" t="s">
        <v>124</v>
      </c>
      <c r="F530" t="s">
        <v>153</v>
      </c>
      <c r="G530" t="s">
        <v>154</v>
      </c>
      <c r="H530" t="s">
        <v>155</v>
      </c>
      <c r="I530" t="s">
        <v>42</v>
      </c>
      <c r="J530" t="s">
        <v>43</v>
      </c>
      <c r="K530" t="s">
        <v>44</v>
      </c>
      <c r="L530" t="s">
        <v>516</v>
      </c>
      <c r="M530" t="s">
        <v>63</v>
      </c>
      <c r="N530" t="s">
        <v>245</v>
      </c>
      <c r="O530" t="s">
        <v>517</v>
      </c>
      <c r="P530">
        <f>Transactions[[#This Row],[Unit cost]]*Transactions[[#This Row],[Quantity]]</f>
        <v>12024</v>
      </c>
      <c r="Q530">
        <v>1002</v>
      </c>
      <c r="R530">
        <f>Transactions[[#This Row],[Selling price]]-Transactions[[#This Row],[Unit cost]]</f>
        <v>332</v>
      </c>
      <c r="S530">
        <v>12</v>
      </c>
      <c r="T530">
        <v>1334</v>
      </c>
      <c r="U530">
        <f>(Transactions[[#This Row],[Revenue]]-Transactions[[#This Row],[Expenses]])/Transactions[[#This Row],[Revenue]]</f>
        <v>0.24887556221889057</v>
      </c>
      <c r="V530">
        <f>Transactions[[#This Row],[Quantity]]*Transactions[[#This Row],[Selling price]]</f>
        <v>16008</v>
      </c>
      <c r="W530" s="2">
        <v>1.3575256389143309E-2</v>
      </c>
    </row>
    <row r="531" spans="1:23" x14ac:dyDescent="0.25">
      <c r="A531">
        <v>533</v>
      </c>
      <c r="B531" t="s">
        <v>978</v>
      </c>
      <c r="C531" s="1">
        <v>43697</v>
      </c>
      <c r="D531" s="1">
        <v>43698</v>
      </c>
      <c r="E531" t="s">
        <v>124</v>
      </c>
      <c r="F531" t="s">
        <v>39</v>
      </c>
      <c r="G531" t="s">
        <v>40</v>
      </c>
      <c r="H531" t="s">
        <v>41</v>
      </c>
      <c r="I531" t="s">
        <v>42</v>
      </c>
      <c r="J531" t="s">
        <v>43</v>
      </c>
      <c r="K531" t="s">
        <v>44</v>
      </c>
      <c r="L531" t="s">
        <v>335</v>
      </c>
      <c r="M531" t="s">
        <v>56</v>
      </c>
      <c r="N531" t="s">
        <v>284</v>
      </c>
      <c r="O531" t="s">
        <v>336</v>
      </c>
      <c r="P531">
        <f>Transactions[[#This Row],[Unit cost]]*Transactions[[#This Row],[Quantity]]</f>
        <v>5930</v>
      </c>
      <c r="Q531">
        <v>1186</v>
      </c>
      <c r="R531">
        <f>Transactions[[#This Row],[Selling price]]-Transactions[[#This Row],[Unit cost]]</f>
        <v>405</v>
      </c>
      <c r="S531">
        <v>5</v>
      </c>
      <c r="T531">
        <v>1591</v>
      </c>
      <c r="U531">
        <f>(Transactions[[#This Row],[Revenue]]-Transactions[[#This Row],[Expenses]])/Transactions[[#This Row],[Revenue]]</f>
        <v>0.25455688246385921</v>
      </c>
      <c r="V531">
        <f>Transactions[[#This Row],[Quantity]]*Transactions[[#This Row],[Selling price]]</f>
        <v>7955</v>
      </c>
      <c r="W531" s="2">
        <v>3.565184792139716E-2</v>
      </c>
    </row>
    <row r="532" spans="1:23" x14ac:dyDescent="0.25">
      <c r="A532">
        <v>528</v>
      </c>
      <c r="B532" t="s">
        <v>973</v>
      </c>
      <c r="C532" s="1">
        <v>43696</v>
      </c>
      <c r="D532" s="1">
        <v>43698</v>
      </c>
      <c r="E532" t="s">
        <v>81</v>
      </c>
      <c r="F532" t="s">
        <v>281</v>
      </c>
      <c r="G532" t="s">
        <v>282</v>
      </c>
      <c r="H532" t="s">
        <v>155</v>
      </c>
      <c r="I532" t="s">
        <v>90</v>
      </c>
      <c r="J532" t="s">
        <v>43</v>
      </c>
      <c r="K532" t="s">
        <v>91</v>
      </c>
      <c r="L532" t="s">
        <v>283</v>
      </c>
      <c r="M532" t="s">
        <v>56</v>
      </c>
      <c r="N532" t="s">
        <v>284</v>
      </c>
      <c r="O532" t="s">
        <v>285</v>
      </c>
      <c r="P532">
        <f>Transactions[[#This Row],[Unit cost]]*Transactions[[#This Row],[Quantity]]</f>
        <v>17152</v>
      </c>
      <c r="Q532">
        <v>1072</v>
      </c>
      <c r="R532">
        <f>Transactions[[#This Row],[Selling price]]-Transactions[[#This Row],[Unit cost]]</f>
        <v>151</v>
      </c>
      <c r="S532">
        <v>16</v>
      </c>
      <c r="T532">
        <v>1223</v>
      </c>
      <c r="U532">
        <f>(Transactions[[#This Row],[Revenue]]-Transactions[[#This Row],[Expenses]])/Transactions[[#This Row],[Revenue]]</f>
        <v>0.12346688470973018</v>
      </c>
      <c r="V532">
        <f>Transactions[[#This Row],[Quantity]]*Transactions[[#This Row],[Selling price]]</f>
        <v>19568</v>
      </c>
      <c r="W532" s="2">
        <v>0.03</v>
      </c>
    </row>
    <row r="533" spans="1:23" x14ac:dyDescent="0.25">
      <c r="A533">
        <v>529</v>
      </c>
      <c r="B533" t="s">
        <v>974</v>
      </c>
      <c r="C533" s="1">
        <v>43696</v>
      </c>
      <c r="D533" s="1">
        <v>43699</v>
      </c>
      <c r="E533" t="s">
        <v>50</v>
      </c>
      <c r="F533" t="s">
        <v>82</v>
      </c>
      <c r="G533" t="s">
        <v>83</v>
      </c>
      <c r="H533" t="s">
        <v>41</v>
      </c>
      <c r="I533" t="s">
        <v>84</v>
      </c>
      <c r="J533" t="s">
        <v>43</v>
      </c>
      <c r="K533" t="s">
        <v>71</v>
      </c>
      <c r="L533" t="s">
        <v>597</v>
      </c>
      <c r="M533" t="s">
        <v>46</v>
      </c>
      <c r="N533" t="s">
        <v>524</v>
      </c>
      <c r="O533" t="s">
        <v>598</v>
      </c>
      <c r="P533">
        <f>Transactions[[#This Row],[Unit cost]]*Transactions[[#This Row],[Quantity]]</f>
        <v>9100</v>
      </c>
      <c r="Q533">
        <v>700</v>
      </c>
      <c r="R533">
        <f>Transactions[[#This Row],[Selling price]]-Transactions[[#This Row],[Unit cost]]</f>
        <v>252</v>
      </c>
      <c r="S533">
        <v>13</v>
      </c>
      <c r="T533">
        <v>952</v>
      </c>
      <c r="U533">
        <f>(Transactions[[#This Row],[Revenue]]-Transactions[[#This Row],[Expenses]])/Transactions[[#This Row],[Revenue]]</f>
        <v>0.26470588235294118</v>
      </c>
      <c r="V533">
        <f>Transactions[[#This Row],[Quantity]]*Transactions[[#This Row],[Selling price]]</f>
        <v>12376</v>
      </c>
      <c r="W533" s="2">
        <v>4.4278350717525387E-2</v>
      </c>
    </row>
    <row r="534" spans="1:23" x14ac:dyDescent="0.25">
      <c r="A534">
        <v>532</v>
      </c>
      <c r="B534" t="s">
        <v>977</v>
      </c>
      <c r="C534" s="1">
        <v>43697</v>
      </c>
      <c r="D534" s="1">
        <v>43699</v>
      </c>
      <c r="E534" t="s">
        <v>81</v>
      </c>
      <c r="F534" t="s">
        <v>101</v>
      </c>
      <c r="G534" t="s">
        <v>102</v>
      </c>
      <c r="H534" t="s">
        <v>41</v>
      </c>
      <c r="I534" t="s">
        <v>103</v>
      </c>
      <c r="J534" t="s">
        <v>43</v>
      </c>
      <c r="K534" t="s">
        <v>104</v>
      </c>
      <c r="L534" t="s">
        <v>45</v>
      </c>
      <c r="M534" t="s">
        <v>46</v>
      </c>
      <c r="N534" t="s">
        <v>47</v>
      </c>
      <c r="O534" t="s">
        <v>48</v>
      </c>
      <c r="P534">
        <f>Transactions[[#This Row],[Unit cost]]*Transactions[[#This Row],[Quantity]]</f>
        <v>4508</v>
      </c>
      <c r="Q534">
        <v>322</v>
      </c>
      <c r="R534">
        <f>Transactions[[#This Row],[Selling price]]-Transactions[[#This Row],[Unit cost]]</f>
        <v>113</v>
      </c>
      <c r="S534">
        <v>14</v>
      </c>
      <c r="T534">
        <v>435</v>
      </c>
      <c r="U534">
        <f>(Transactions[[#This Row],[Revenue]]-Transactions[[#This Row],[Expenses]])/Transactions[[#This Row],[Revenue]]</f>
        <v>0.25977011494252872</v>
      </c>
      <c r="V534">
        <f>Transactions[[#This Row],[Quantity]]*Transactions[[#This Row],[Selling price]]</f>
        <v>6090</v>
      </c>
      <c r="W534" s="2">
        <v>6.9415877156212807E-2</v>
      </c>
    </row>
    <row r="535" spans="1:23" x14ac:dyDescent="0.25">
      <c r="A535">
        <v>535</v>
      </c>
      <c r="B535" t="s">
        <v>980</v>
      </c>
      <c r="C535" s="1">
        <v>43699</v>
      </c>
      <c r="D535" s="1">
        <v>43700</v>
      </c>
      <c r="E535" t="s">
        <v>124</v>
      </c>
      <c r="F535" t="s">
        <v>117</v>
      </c>
      <c r="G535" t="s">
        <v>118</v>
      </c>
      <c r="H535" t="s">
        <v>41</v>
      </c>
      <c r="I535" t="s">
        <v>119</v>
      </c>
      <c r="J535" t="s">
        <v>43</v>
      </c>
      <c r="K535" t="s">
        <v>120</v>
      </c>
      <c r="L535" t="s">
        <v>539</v>
      </c>
      <c r="M535" t="s">
        <v>46</v>
      </c>
      <c r="N535" t="s">
        <v>524</v>
      </c>
      <c r="O535" t="s">
        <v>540</v>
      </c>
      <c r="P535">
        <f>Transactions[[#This Row],[Unit cost]]*Transactions[[#This Row],[Quantity]]</f>
        <v>1376</v>
      </c>
      <c r="Q535">
        <v>344</v>
      </c>
      <c r="R535">
        <f>Transactions[[#This Row],[Selling price]]-Transactions[[#This Row],[Unit cost]]</f>
        <v>112</v>
      </c>
      <c r="S535">
        <v>4</v>
      </c>
      <c r="T535">
        <v>456</v>
      </c>
      <c r="U535">
        <f>(Transactions[[#This Row],[Revenue]]-Transactions[[#This Row],[Expenses]])/Transactions[[#This Row],[Revenue]]</f>
        <v>0.24561403508771928</v>
      </c>
      <c r="V535">
        <f>Transactions[[#This Row],[Quantity]]*Transactions[[#This Row],[Selling price]]</f>
        <v>1824</v>
      </c>
      <c r="W535" s="2">
        <v>8.6101639023896295E-2</v>
      </c>
    </row>
    <row r="536" spans="1:23" x14ac:dyDescent="0.25">
      <c r="A536">
        <v>536</v>
      </c>
      <c r="B536" t="s">
        <v>981</v>
      </c>
      <c r="C536" s="1">
        <v>43699</v>
      </c>
      <c r="D536" s="1">
        <v>43701</v>
      </c>
      <c r="E536" t="s">
        <v>50</v>
      </c>
      <c r="F536" t="s">
        <v>189</v>
      </c>
      <c r="G536" t="s">
        <v>190</v>
      </c>
      <c r="H536" t="s">
        <v>155</v>
      </c>
      <c r="I536" t="s">
        <v>191</v>
      </c>
      <c r="J536" t="s">
        <v>43</v>
      </c>
      <c r="K536" t="s">
        <v>128</v>
      </c>
      <c r="L536" t="s">
        <v>506</v>
      </c>
      <c r="M536" t="s">
        <v>46</v>
      </c>
      <c r="N536" t="s">
        <v>425</v>
      </c>
      <c r="O536" t="s">
        <v>507</v>
      </c>
      <c r="P536">
        <f>Transactions[[#This Row],[Unit cost]]*Transactions[[#This Row],[Quantity]]</f>
        <v>8154</v>
      </c>
      <c r="Q536">
        <v>4077</v>
      </c>
      <c r="R536">
        <f>Transactions[[#This Row],[Selling price]]-Transactions[[#This Row],[Unit cost]]</f>
        <v>1060</v>
      </c>
      <c r="S536">
        <v>2</v>
      </c>
      <c r="T536">
        <v>5137</v>
      </c>
      <c r="U536">
        <f>(Transactions[[#This Row],[Revenue]]-Transactions[[#This Row],[Expenses]])/Transactions[[#This Row],[Revenue]]</f>
        <v>0.20634611641035625</v>
      </c>
      <c r="V536">
        <f>Transactions[[#This Row],[Quantity]]*Transactions[[#This Row],[Selling price]]</f>
        <v>10274</v>
      </c>
      <c r="W536" s="2">
        <v>0.11</v>
      </c>
    </row>
    <row r="537" spans="1:23" x14ac:dyDescent="0.25">
      <c r="A537">
        <v>540</v>
      </c>
      <c r="B537" t="s">
        <v>985</v>
      </c>
      <c r="C537" s="1">
        <v>43701</v>
      </c>
      <c r="D537" s="1">
        <v>43702</v>
      </c>
      <c r="E537" t="s">
        <v>124</v>
      </c>
      <c r="F537" t="s">
        <v>272</v>
      </c>
      <c r="G537" t="s">
        <v>273</v>
      </c>
      <c r="H537" t="s">
        <v>155</v>
      </c>
      <c r="I537" t="s">
        <v>274</v>
      </c>
      <c r="J537" t="s">
        <v>43</v>
      </c>
      <c r="K537" t="s">
        <v>44</v>
      </c>
      <c r="L537" t="s">
        <v>488</v>
      </c>
      <c r="M537" t="s">
        <v>46</v>
      </c>
      <c r="N537" t="s">
        <v>425</v>
      </c>
      <c r="O537" t="s">
        <v>489</v>
      </c>
      <c r="P537">
        <f>Transactions[[#This Row],[Unit cost]]*Transactions[[#This Row],[Quantity]]</f>
        <v>40341</v>
      </c>
      <c r="Q537">
        <v>5763</v>
      </c>
      <c r="R537">
        <f>Transactions[[#This Row],[Selling price]]-Transactions[[#This Row],[Unit cost]]</f>
        <v>1500</v>
      </c>
      <c r="S537">
        <v>7</v>
      </c>
      <c r="T537">
        <v>7263</v>
      </c>
      <c r="U537">
        <f>(Transactions[[#This Row],[Revenue]]-Transactions[[#This Row],[Expenses]])/Transactions[[#This Row],[Revenue]]</f>
        <v>0.20652622883106153</v>
      </c>
      <c r="V537">
        <f>Transactions[[#This Row],[Quantity]]*Transactions[[#This Row],[Selling price]]</f>
        <v>50841</v>
      </c>
      <c r="W537" s="2">
        <v>0.06</v>
      </c>
    </row>
    <row r="538" spans="1:23" x14ac:dyDescent="0.25">
      <c r="A538">
        <v>539</v>
      </c>
      <c r="B538" t="s">
        <v>984</v>
      </c>
      <c r="C538" s="1">
        <v>43700</v>
      </c>
      <c r="D538" s="1">
        <v>43702</v>
      </c>
      <c r="E538" t="s">
        <v>50</v>
      </c>
      <c r="F538" t="s">
        <v>75</v>
      </c>
      <c r="G538" t="s">
        <v>76</v>
      </c>
      <c r="H538" t="s">
        <v>41</v>
      </c>
      <c r="I538" t="s">
        <v>77</v>
      </c>
      <c r="J538" t="s">
        <v>43</v>
      </c>
      <c r="K538" t="s">
        <v>54</v>
      </c>
      <c r="L538" t="s">
        <v>461</v>
      </c>
      <c r="M538" t="s">
        <v>63</v>
      </c>
      <c r="N538" t="s">
        <v>245</v>
      </c>
      <c r="O538" t="s">
        <v>462</v>
      </c>
      <c r="P538">
        <f>Transactions[[#This Row],[Unit cost]]*Transactions[[#This Row],[Quantity]]</f>
        <v>7647</v>
      </c>
      <c r="Q538">
        <v>2549</v>
      </c>
      <c r="R538">
        <f>Transactions[[#This Row],[Selling price]]-Transactions[[#This Row],[Unit cost]]</f>
        <v>384</v>
      </c>
      <c r="S538">
        <v>3</v>
      </c>
      <c r="T538">
        <v>2933</v>
      </c>
      <c r="U538">
        <f>(Transactions[[#This Row],[Revenue]]-Transactions[[#This Row],[Expenses]])/Transactions[[#This Row],[Revenue]]</f>
        <v>0.13092396863279918</v>
      </c>
      <c r="V538">
        <f>Transactions[[#This Row],[Quantity]]*Transactions[[#This Row],[Selling price]]</f>
        <v>8799</v>
      </c>
      <c r="W538" s="2">
        <v>0</v>
      </c>
    </row>
    <row r="539" spans="1:23" x14ac:dyDescent="0.25">
      <c r="A539">
        <v>537</v>
      </c>
      <c r="B539" t="s">
        <v>982</v>
      </c>
      <c r="C539" s="1">
        <v>43700</v>
      </c>
      <c r="D539" s="1">
        <v>43703</v>
      </c>
      <c r="E539" t="s">
        <v>50</v>
      </c>
      <c r="F539" t="s">
        <v>153</v>
      </c>
      <c r="G539" t="s">
        <v>154</v>
      </c>
      <c r="H539" t="s">
        <v>155</v>
      </c>
      <c r="I539" t="s">
        <v>42</v>
      </c>
      <c r="J539" t="s">
        <v>43</v>
      </c>
      <c r="K539" t="s">
        <v>44</v>
      </c>
      <c r="L539" t="s">
        <v>335</v>
      </c>
      <c r="M539" t="s">
        <v>56</v>
      </c>
      <c r="N539" t="s">
        <v>284</v>
      </c>
      <c r="O539" t="s">
        <v>336</v>
      </c>
      <c r="P539">
        <f>Transactions[[#This Row],[Unit cost]]*Transactions[[#This Row],[Quantity]]</f>
        <v>5930</v>
      </c>
      <c r="Q539">
        <v>1186</v>
      </c>
      <c r="R539">
        <f>Transactions[[#This Row],[Selling price]]-Transactions[[#This Row],[Unit cost]]</f>
        <v>405</v>
      </c>
      <c r="S539">
        <v>5</v>
      </c>
      <c r="T539">
        <v>1591</v>
      </c>
      <c r="U539">
        <f>(Transactions[[#This Row],[Revenue]]-Transactions[[#This Row],[Expenses]])/Transactions[[#This Row],[Revenue]]</f>
        <v>0.25455688246385921</v>
      </c>
      <c r="V539">
        <f>Transactions[[#This Row],[Quantity]]*Transactions[[#This Row],[Selling price]]</f>
        <v>7955</v>
      </c>
      <c r="W539" s="2">
        <v>3.565184792139716E-2</v>
      </c>
    </row>
    <row r="540" spans="1:23" x14ac:dyDescent="0.25">
      <c r="A540">
        <v>538</v>
      </c>
      <c r="B540" t="s">
        <v>983</v>
      </c>
      <c r="C540" s="1">
        <v>43700</v>
      </c>
      <c r="D540" s="1">
        <v>43707</v>
      </c>
      <c r="E540" t="s">
        <v>38</v>
      </c>
      <c r="F540" t="s">
        <v>67</v>
      </c>
      <c r="G540" t="s">
        <v>68</v>
      </c>
      <c r="H540" t="s">
        <v>69</v>
      </c>
      <c r="I540" t="s">
        <v>70</v>
      </c>
      <c r="J540" t="s">
        <v>43</v>
      </c>
      <c r="K540" t="s">
        <v>71</v>
      </c>
      <c r="L540" t="s">
        <v>488</v>
      </c>
      <c r="M540" t="s">
        <v>46</v>
      </c>
      <c r="N540" t="s">
        <v>425</v>
      </c>
      <c r="O540" t="s">
        <v>489</v>
      </c>
      <c r="P540">
        <f>Transactions[[#This Row],[Unit cost]]*Transactions[[#This Row],[Quantity]]</f>
        <v>40341</v>
      </c>
      <c r="Q540">
        <v>5763</v>
      </c>
      <c r="R540">
        <f>Transactions[[#This Row],[Selling price]]-Transactions[[#This Row],[Unit cost]]</f>
        <v>1500</v>
      </c>
      <c r="S540">
        <v>7</v>
      </c>
      <c r="T540">
        <v>7263</v>
      </c>
      <c r="U540">
        <f>(Transactions[[#This Row],[Revenue]]-Transactions[[#This Row],[Expenses]])/Transactions[[#This Row],[Revenue]]</f>
        <v>0.20652622883106153</v>
      </c>
      <c r="V540">
        <f>Transactions[[#This Row],[Quantity]]*Transactions[[#This Row],[Selling price]]</f>
        <v>50841</v>
      </c>
      <c r="W540" s="2">
        <v>0.06</v>
      </c>
    </row>
    <row r="541" spans="1:23" x14ac:dyDescent="0.25">
      <c r="A541">
        <v>541</v>
      </c>
      <c r="B541" t="s">
        <v>986</v>
      </c>
      <c r="C541" s="1">
        <v>43703</v>
      </c>
      <c r="D541" s="1">
        <v>43710</v>
      </c>
      <c r="E541" t="s">
        <v>38</v>
      </c>
      <c r="F541" t="s">
        <v>39</v>
      </c>
      <c r="G541" t="s">
        <v>40</v>
      </c>
      <c r="H541" t="s">
        <v>41</v>
      </c>
      <c r="I541" t="s">
        <v>42</v>
      </c>
      <c r="J541" t="s">
        <v>43</v>
      </c>
      <c r="K541" t="s">
        <v>44</v>
      </c>
      <c r="L541" t="s">
        <v>509</v>
      </c>
      <c r="M541" t="s">
        <v>63</v>
      </c>
      <c r="N541" t="s">
        <v>245</v>
      </c>
      <c r="O541" t="s">
        <v>510</v>
      </c>
      <c r="P541">
        <f>Transactions[[#This Row],[Unit cost]]*Transactions[[#This Row],[Quantity]]</f>
        <v>6588</v>
      </c>
      <c r="Q541">
        <v>2196</v>
      </c>
      <c r="R541">
        <f>Transactions[[#This Row],[Selling price]]-Transactions[[#This Row],[Unit cost]]</f>
        <v>703</v>
      </c>
      <c r="S541">
        <v>3</v>
      </c>
      <c r="T541">
        <v>2899</v>
      </c>
      <c r="U541">
        <f>(Transactions[[#This Row],[Revenue]]-Transactions[[#This Row],[Expenses]])/Transactions[[#This Row],[Revenue]]</f>
        <v>0.24249741290100035</v>
      </c>
      <c r="V541">
        <f>Transactions[[#This Row],[Quantity]]*Transactions[[#This Row],[Selling price]]</f>
        <v>8697</v>
      </c>
      <c r="W541" s="2">
        <v>1.1095093706558175E-2</v>
      </c>
    </row>
    <row r="542" spans="1:23" x14ac:dyDescent="0.25">
      <c r="A542">
        <v>543</v>
      </c>
      <c r="B542" t="s">
        <v>988</v>
      </c>
      <c r="C542" s="1">
        <v>43708</v>
      </c>
      <c r="D542" s="1">
        <v>43710</v>
      </c>
      <c r="E542" t="s">
        <v>50</v>
      </c>
      <c r="F542" t="s">
        <v>117</v>
      </c>
      <c r="G542" t="s">
        <v>118</v>
      </c>
      <c r="H542" t="s">
        <v>41</v>
      </c>
      <c r="I542" t="s">
        <v>119</v>
      </c>
      <c r="J542" t="s">
        <v>43</v>
      </c>
      <c r="K542" t="s">
        <v>120</v>
      </c>
      <c r="L542" t="s">
        <v>421</v>
      </c>
      <c r="M542" t="s">
        <v>63</v>
      </c>
      <c r="N542" t="s">
        <v>245</v>
      </c>
      <c r="O542" t="s">
        <v>422</v>
      </c>
      <c r="P542">
        <f>Transactions[[#This Row],[Unit cost]]*Transactions[[#This Row],[Quantity]]</f>
        <v>8176</v>
      </c>
      <c r="Q542">
        <v>1168</v>
      </c>
      <c r="R542">
        <f>Transactions[[#This Row],[Selling price]]-Transactions[[#This Row],[Unit cost]]</f>
        <v>469</v>
      </c>
      <c r="S542">
        <v>7</v>
      </c>
      <c r="T542">
        <v>1637</v>
      </c>
      <c r="U542">
        <f>(Transactions[[#This Row],[Revenue]]-Transactions[[#This Row],[Expenses]])/Transactions[[#This Row],[Revenue]]</f>
        <v>0.28649969456322544</v>
      </c>
      <c r="V542">
        <f>Transactions[[#This Row],[Quantity]]*Transactions[[#This Row],[Selling price]]</f>
        <v>11459</v>
      </c>
      <c r="W542" s="2">
        <v>9.7295872973918812E-2</v>
      </c>
    </row>
    <row r="543" spans="1:23" x14ac:dyDescent="0.25">
      <c r="A543">
        <v>544</v>
      </c>
      <c r="B543" t="s">
        <v>989</v>
      </c>
      <c r="C543" s="1">
        <v>43709</v>
      </c>
      <c r="D543" s="1">
        <v>43710</v>
      </c>
      <c r="E543" t="s">
        <v>81</v>
      </c>
      <c r="F543" t="s">
        <v>182</v>
      </c>
      <c r="G543" t="s">
        <v>183</v>
      </c>
      <c r="H543" t="s">
        <v>155</v>
      </c>
      <c r="I543" t="s">
        <v>184</v>
      </c>
      <c r="J543" t="s">
        <v>43</v>
      </c>
      <c r="K543" t="s">
        <v>185</v>
      </c>
      <c r="L543" t="s">
        <v>443</v>
      </c>
      <c r="M543" t="s">
        <v>56</v>
      </c>
      <c r="N543" t="s">
        <v>284</v>
      </c>
      <c r="O543" t="s">
        <v>444</v>
      </c>
      <c r="P543">
        <f>Transactions[[#This Row],[Unit cost]]*Transactions[[#This Row],[Quantity]]</f>
        <v>4355</v>
      </c>
      <c r="Q543">
        <v>335</v>
      </c>
      <c r="R543">
        <f>Transactions[[#This Row],[Selling price]]-Transactions[[#This Row],[Unit cost]]</f>
        <v>115</v>
      </c>
      <c r="S543">
        <v>13</v>
      </c>
      <c r="T543">
        <v>450</v>
      </c>
      <c r="U543">
        <f>(Transactions[[#This Row],[Revenue]]-Transactions[[#This Row],[Expenses]])/Transactions[[#This Row],[Revenue]]</f>
        <v>0.25555555555555554</v>
      </c>
      <c r="V543">
        <f>Transactions[[#This Row],[Quantity]]*Transactions[[#This Row],[Selling price]]</f>
        <v>5850</v>
      </c>
      <c r="W543" s="2">
        <v>1.8273030995156488E-2</v>
      </c>
    </row>
    <row r="544" spans="1:23" x14ac:dyDescent="0.25">
      <c r="A544">
        <v>542</v>
      </c>
      <c r="B544" t="s">
        <v>987</v>
      </c>
      <c r="C544" s="1">
        <v>43708</v>
      </c>
      <c r="D544" s="1">
        <v>43711</v>
      </c>
      <c r="E544" t="s">
        <v>50</v>
      </c>
      <c r="F544" t="s">
        <v>39</v>
      </c>
      <c r="G544" t="s">
        <v>40</v>
      </c>
      <c r="H544" t="s">
        <v>41</v>
      </c>
      <c r="I544" t="s">
        <v>42</v>
      </c>
      <c r="J544" t="s">
        <v>43</v>
      </c>
      <c r="K544" t="s">
        <v>44</v>
      </c>
      <c r="L544" t="s">
        <v>269</v>
      </c>
      <c r="M544" t="s">
        <v>56</v>
      </c>
      <c r="N544" t="s">
        <v>215</v>
      </c>
      <c r="O544" t="s">
        <v>270</v>
      </c>
      <c r="P544">
        <f>Transactions[[#This Row],[Unit cost]]*Transactions[[#This Row],[Quantity]]</f>
        <v>14098</v>
      </c>
      <c r="Q544">
        <v>1007</v>
      </c>
      <c r="R544">
        <f>Transactions[[#This Row],[Selling price]]-Transactions[[#This Row],[Unit cost]]</f>
        <v>324</v>
      </c>
      <c r="S544">
        <v>14</v>
      </c>
      <c r="T544">
        <v>1331</v>
      </c>
      <c r="U544">
        <f>(Transactions[[#This Row],[Revenue]]-Transactions[[#This Row],[Expenses]])/Transactions[[#This Row],[Revenue]]</f>
        <v>0.24342599549211119</v>
      </c>
      <c r="V544">
        <f>Transactions[[#This Row],[Quantity]]*Transactions[[#This Row],[Selling price]]</f>
        <v>18634</v>
      </c>
      <c r="W544" s="2">
        <v>3.6006402597404502E-4</v>
      </c>
    </row>
    <row r="545" spans="1:23" x14ac:dyDescent="0.25">
      <c r="A545">
        <v>546</v>
      </c>
      <c r="B545" t="s">
        <v>991</v>
      </c>
      <c r="C545" s="1">
        <v>43712</v>
      </c>
      <c r="D545" s="1">
        <v>43713</v>
      </c>
      <c r="E545" t="s">
        <v>124</v>
      </c>
      <c r="F545" t="s">
        <v>168</v>
      </c>
      <c r="G545" t="s">
        <v>169</v>
      </c>
      <c r="H545" t="s">
        <v>155</v>
      </c>
      <c r="I545" t="s">
        <v>77</v>
      </c>
      <c r="J545" t="s">
        <v>43</v>
      </c>
      <c r="K545" t="s">
        <v>54</v>
      </c>
      <c r="L545" t="s">
        <v>591</v>
      </c>
      <c r="M545" t="s">
        <v>63</v>
      </c>
      <c r="N545" t="s">
        <v>546</v>
      </c>
      <c r="O545" t="s">
        <v>592</v>
      </c>
      <c r="P545">
        <f>Transactions[[#This Row],[Unit cost]]*Transactions[[#This Row],[Quantity]]</f>
        <v>637</v>
      </c>
      <c r="Q545">
        <v>49</v>
      </c>
      <c r="R545">
        <f>Transactions[[#This Row],[Selling price]]-Transactions[[#This Row],[Unit cost]]</f>
        <v>15</v>
      </c>
      <c r="S545">
        <v>13</v>
      </c>
      <c r="T545">
        <v>64</v>
      </c>
      <c r="U545">
        <f>(Transactions[[#This Row],[Revenue]]-Transactions[[#This Row],[Expenses]])/Transactions[[#This Row],[Revenue]]</f>
        <v>0.234375</v>
      </c>
      <c r="V545">
        <f>Transactions[[#This Row],[Quantity]]*Transactions[[#This Row],[Selling price]]</f>
        <v>832</v>
      </c>
      <c r="W545" s="2">
        <v>5.3592580787664035E-3</v>
      </c>
    </row>
    <row r="546" spans="1:23" x14ac:dyDescent="0.25">
      <c r="A546">
        <v>549</v>
      </c>
      <c r="B546" t="s">
        <v>994</v>
      </c>
      <c r="C546" s="1">
        <v>43714</v>
      </c>
      <c r="D546" s="1">
        <v>43715</v>
      </c>
      <c r="E546" t="s">
        <v>124</v>
      </c>
      <c r="F546" t="s">
        <v>125</v>
      </c>
      <c r="G546" t="s">
        <v>126</v>
      </c>
      <c r="H546" t="s">
        <v>41</v>
      </c>
      <c r="I546" t="s">
        <v>127</v>
      </c>
      <c r="J546" t="s">
        <v>43</v>
      </c>
      <c r="K546" t="s">
        <v>128</v>
      </c>
      <c r="L546" t="s">
        <v>471</v>
      </c>
      <c r="M546" t="s">
        <v>63</v>
      </c>
      <c r="N546" t="s">
        <v>245</v>
      </c>
      <c r="O546" t="s">
        <v>472</v>
      </c>
      <c r="P546">
        <f>Transactions[[#This Row],[Unit cost]]*Transactions[[#This Row],[Quantity]]</f>
        <v>8606</v>
      </c>
      <c r="Q546">
        <v>662</v>
      </c>
      <c r="R546">
        <f>Transactions[[#This Row],[Selling price]]-Transactions[[#This Row],[Unit cost]]</f>
        <v>219</v>
      </c>
      <c r="S546">
        <v>13</v>
      </c>
      <c r="T546">
        <v>881</v>
      </c>
      <c r="U546">
        <f>(Transactions[[#This Row],[Revenue]]-Transactions[[#This Row],[Expenses]])/Transactions[[#This Row],[Revenue]]</f>
        <v>0.24858115777525538</v>
      </c>
      <c r="V546">
        <f>Transactions[[#This Row],[Quantity]]*Transactions[[#This Row],[Selling price]]</f>
        <v>11453</v>
      </c>
      <c r="W546" s="2">
        <v>5.6106247199114029E-2</v>
      </c>
    </row>
    <row r="547" spans="1:23" x14ac:dyDescent="0.25">
      <c r="A547">
        <v>548</v>
      </c>
      <c r="B547" t="s">
        <v>993</v>
      </c>
      <c r="C547" s="1">
        <v>43714</v>
      </c>
      <c r="D547" s="1">
        <v>43716</v>
      </c>
      <c r="E547" t="s">
        <v>81</v>
      </c>
      <c r="F547" t="s">
        <v>153</v>
      </c>
      <c r="G547" t="s">
        <v>154</v>
      </c>
      <c r="H547" t="s">
        <v>155</v>
      </c>
      <c r="I547" t="s">
        <v>42</v>
      </c>
      <c r="J547" t="s">
        <v>43</v>
      </c>
      <c r="K547" t="s">
        <v>44</v>
      </c>
      <c r="L547" t="s">
        <v>321</v>
      </c>
      <c r="M547" t="s">
        <v>56</v>
      </c>
      <c r="N547" t="s">
        <v>284</v>
      </c>
      <c r="O547" t="s">
        <v>322</v>
      </c>
      <c r="P547">
        <f>Transactions[[#This Row],[Unit cost]]*Transactions[[#This Row],[Quantity]]</f>
        <v>5408</v>
      </c>
      <c r="Q547">
        <v>338</v>
      </c>
      <c r="R547">
        <f>Transactions[[#This Row],[Selling price]]-Transactions[[#This Row],[Unit cost]]</f>
        <v>58</v>
      </c>
      <c r="S547">
        <v>16</v>
      </c>
      <c r="T547">
        <v>396</v>
      </c>
      <c r="U547">
        <f>(Transactions[[#This Row],[Revenue]]-Transactions[[#This Row],[Expenses]])/Transactions[[#This Row],[Revenue]]</f>
        <v>0.14646464646464646</v>
      </c>
      <c r="V547">
        <f>Transactions[[#This Row],[Quantity]]*Transactions[[#This Row],[Selling price]]</f>
        <v>6336</v>
      </c>
      <c r="W547" s="2">
        <v>0.04</v>
      </c>
    </row>
    <row r="548" spans="1:23" x14ac:dyDescent="0.25">
      <c r="A548">
        <v>550</v>
      </c>
      <c r="B548" t="s">
        <v>995</v>
      </c>
      <c r="C548" s="1">
        <v>43715</v>
      </c>
      <c r="D548" s="1">
        <v>43717</v>
      </c>
      <c r="E548" t="s">
        <v>81</v>
      </c>
      <c r="F548" t="s">
        <v>189</v>
      </c>
      <c r="G548" t="s">
        <v>190</v>
      </c>
      <c r="H548" t="s">
        <v>155</v>
      </c>
      <c r="I548" t="s">
        <v>191</v>
      </c>
      <c r="J548" t="s">
        <v>43</v>
      </c>
      <c r="K548" t="s">
        <v>128</v>
      </c>
      <c r="L548" t="s">
        <v>591</v>
      </c>
      <c r="M548" t="s">
        <v>63</v>
      </c>
      <c r="N548" t="s">
        <v>546</v>
      </c>
      <c r="O548" t="s">
        <v>592</v>
      </c>
      <c r="P548">
        <f>Transactions[[#This Row],[Unit cost]]*Transactions[[#This Row],[Quantity]]</f>
        <v>637</v>
      </c>
      <c r="Q548">
        <v>49</v>
      </c>
      <c r="R548">
        <f>Transactions[[#This Row],[Selling price]]-Transactions[[#This Row],[Unit cost]]</f>
        <v>15</v>
      </c>
      <c r="S548">
        <v>13</v>
      </c>
      <c r="T548">
        <v>64</v>
      </c>
      <c r="U548">
        <f>(Transactions[[#This Row],[Revenue]]-Transactions[[#This Row],[Expenses]])/Transactions[[#This Row],[Revenue]]</f>
        <v>0.234375</v>
      </c>
      <c r="V548">
        <f>Transactions[[#This Row],[Quantity]]*Transactions[[#This Row],[Selling price]]</f>
        <v>832</v>
      </c>
      <c r="W548" s="2">
        <v>5.3592580787664035E-3</v>
      </c>
    </row>
    <row r="549" spans="1:23" x14ac:dyDescent="0.25">
      <c r="A549">
        <v>547</v>
      </c>
      <c r="B549" t="s">
        <v>992</v>
      </c>
      <c r="C549" s="1">
        <v>43712</v>
      </c>
      <c r="D549" s="1">
        <v>43717</v>
      </c>
      <c r="E549" t="s">
        <v>38</v>
      </c>
      <c r="F549" t="s">
        <v>272</v>
      </c>
      <c r="G549" t="s">
        <v>273</v>
      </c>
      <c r="H549" t="s">
        <v>155</v>
      </c>
      <c r="I549" t="s">
        <v>274</v>
      </c>
      <c r="J549" t="s">
        <v>43</v>
      </c>
      <c r="K549" t="s">
        <v>44</v>
      </c>
      <c r="L549" t="s">
        <v>173</v>
      </c>
      <c r="M549" t="s">
        <v>46</v>
      </c>
      <c r="N549" t="s">
        <v>47</v>
      </c>
      <c r="O549" t="s">
        <v>174</v>
      </c>
      <c r="P549">
        <f>Transactions[[#This Row],[Unit cost]]*Transactions[[#This Row],[Quantity]]</f>
        <v>1710</v>
      </c>
      <c r="Q549">
        <v>342</v>
      </c>
      <c r="R549">
        <f>Transactions[[#This Row],[Selling price]]-Transactions[[#This Row],[Unit cost]]</f>
        <v>152</v>
      </c>
      <c r="S549">
        <v>5</v>
      </c>
      <c r="T549">
        <v>494</v>
      </c>
      <c r="U549">
        <f>(Transactions[[#This Row],[Revenue]]-Transactions[[#This Row],[Expenses]])/Transactions[[#This Row],[Revenue]]</f>
        <v>0.30769230769230771</v>
      </c>
      <c r="V549">
        <f>Transactions[[#This Row],[Quantity]]*Transactions[[#This Row],[Selling price]]</f>
        <v>2470</v>
      </c>
      <c r="W549" s="2">
        <v>5.4410304364548828E-2</v>
      </c>
    </row>
    <row r="550" spans="1:23" x14ac:dyDescent="0.25">
      <c r="A550">
        <v>545</v>
      </c>
      <c r="B550" t="s">
        <v>990</v>
      </c>
      <c r="C550" s="1">
        <v>43712</v>
      </c>
      <c r="D550" s="1">
        <v>43718</v>
      </c>
      <c r="E550" t="s">
        <v>38</v>
      </c>
      <c r="F550" t="s">
        <v>60</v>
      </c>
      <c r="G550" t="s">
        <v>61</v>
      </c>
      <c r="H550" t="s">
        <v>41</v>
      </c>
      <c r="I550" t="s">
        <v>42</v>
      </c>
      <c r="J550" t="s">
        <v>43</v>
      </c>
      <c r="K550" t="s">
        <v>44</v>
      </c>
      <c r="L550" t="s">
        <v>176</v>
      </c>
      <c r="M550" t="s">
        <v>63</v>
      </c>
      <c r="N550" t="s">
        <v>64</v>
      </c>
      <c r="O550" t="s">
        <v>177</v>
      </c>
      <c r="P550">
        <f>Transactions[[#This Row],[Unit cost]]*Transactions[[#This Row],[Quantity]]</f>
        <v>4378</v>
      </c>
      <c r="Q550">
        <v>398</v>
      </c>
      <c r="R550">
        <f>Transactions[[#This Row],[Selling price]]-Transactions[[#This Row],[Unit cost]]</f>
        <v>169</v>
      </c>
      <c r="S550">
        <v>11</v>
      </c>
      <c r="T550">
        <v>567</v>
      </c>
      <c r="U550">
        <f>(Transactions[[#This Row],[Revenue]]-Transactions[[#This Row],[Expenses]])/Transactions[[#This Row],[Revenue]]</f>
        <v>0.29805996472663138</v>
      </c>
      <c r="V550">
        <f>Transactions[[#This Row],[Quantity]]*Transactions[[#This Row],[Selling price]]</f>
        <v>6237</v>
      </c>
      <c r="W550" s="2">
        <v>0.13045144160760039</v>
      </c>
    </row>
    <row r="551" spans="1:23" x14ac:dyDescent="0.25">
      <c r="A551">
        <v>551</v>
      </c>
      <c r="B551" t="s">
        <v>996</v>
      </c>
      <c r="C551" s="1">
        <v>43717</v>
      </c>
      <c r="D551" s="1">
        <v>43719</v>
      </c>
      <c r="E551" t="s">
        <v>50</v>
      </c>
      <c r="F551" t="s">
        <v>189</v>
      </c>
      <c r="G551" t="s">
        <v>190</v>
      </c>
      <c r="H551" t="s">
        <v>155</v>
      </c>
      <c r="I551" t="s">
        <v>191</v>
      </c>
      <c r="J551" t="s">
        <v>43</v>
      </c>
      <c r="K551" t="s">
        <v>128</v>
      </c>
      <c r="L551" t="s">
        <v>542</v>
      </c>
      <c r="M551" t="s">
        <v>46</v>
      </c>
      <c r="N551" t="s">
        <v>524</v>
      </c>
      <c r="O551" t="s">
        <v>543</v>
      </c>
      <c r="P551">
        <f>Transactions[[#This Row],[Unit cost]]*Transactions[[#This Row],[Quantity]]</f>
        <v>4257</v>
      </c>
      <c r="Q551">
        <v>473</v>
      </c>
      <c r="R551">
        <f>Transactions[[#This Row],[Selling price]]-Transactions[[#This Row],[Unit cost]]</f>
        <v>91</v>
      </c>
      <c r="S551">
        <v>9</v>
      </c>
      <c r="T551">
        <v>564</v>
      </c>
      <c r="U551">
        <f>(Transactions[[#This Row],[Revenue]]-Transactions[[#This Row],[Expenses]])/Transactions[[#This Row],[Revenue]]</f>
        <v>0.16134751773049646</v>
      </c>
      <c r="V551">
        <f>Transactions[[#This Row],[Quantity]]*Transactions[[#This Row],[Selling price]]</f>
        <v>5076</v>
      </c>
      <c r="W551" s="2">
        <v>7.0000000000000007E-2</v>
      </c>
    </row>
    <row r="552" spans="1:23" x14ac:dyDescent="0.25">
      <c r="A552">
        <v>554</v>
      </c>
      <c r="B552" t="s">
        <v>999</v>
      </c>
      <c r="C552" s="1">
        <v>43719</v>
      </c>
      <c r="D552" s="1">
        <v>43720</v>
      </c>
      <c r="E552" t="s">
        <v>124</v>
      </c>
      <c r="F552" t="s">
        <v>254</v>
      </c>
      <c r="G552" t="s">
        <v>255</v>
      </c>
      <c r="H552" t="s">
        <v>155</v>
      </c>
      <c r="I552" t="s">
        <v>256</v>
      </c>
      <c r="J552" t="s">
        <v>43</v>
      </c>
      <c r="K552" t="s">
        <v>185</v>
      </c>
      <c r="L552" t="s">
        <v>455</v>
      </c>
      <c r="M552" t="s">
        <v>63</v>
      </c>
      <c r="N552" t="s">
        <v>245</v>
      </c>
      <c r="O552" t="s">
        <v>456</v>
      </c>
      <c r="P552">
        <f>Transactions[[#This Row],[Unit cost]]*Transactions[[#This Row],[Quantity]]</f>
        <v>4230</v>
      </c>
      <c r="Q552">
        <v>705</v>
      </c>
      <c r="R552">
        <f>Transactions[[#This Row],[Selling price]]-Transactions[[#This Row],[Unit cost]]</f>
        <v>177</v>
      </c>
      <c r="S552">
        <v>6</v>
      </c>
      <c r="T552">
        <v>882</v>
      </c>
      <c r="U552">
        <f>(Transactions[[#This Row],[Revenue]]-Transactions[[#This Row],[Expenses]])/Transactions[[#This Row],[Revenue]]</f>
        <v>0.20068027210884354</v>
      </c>
      <c r="V552">
        <f>Transactions[[#This Row],[Quantity]]*Transactions[[#This Row],[Selling price]]</f>
        <v>5292</v>
      </c>
      <c r="W552" s="2">
        <v>0.1</v>
      </c>
    </row>
    <row r="553" spans="1:23" x14ac:dyDescent="0.25">
      <c r="A553">
        <v>555</v>
      </c>
      <c r="B553" t="s">
        <v>1000</v>
      </c>
      <c r="C553" s="1">
        <v>43719</v>
      </c>
      <c r="D553" s="1">
        <v>43721</v>
      </c>
      <c r="E553" t="s">
        <v>50</v>
      </c>
      <c r="F553" t="s">
        <v>182</v>
      </c>
      <c r="G553" t="s">
        <v>183</v>
      </c>
      <c r="H553" t="s">
        <v>155</v>
      </c>
      <c r="I553" t="s">
        <v>184</v>
      </c>
      <c r="J553" t="s">
        <v>43</v>
      </c>
      <c r="K553" t="s">
        <v>185</v>
      </c>
      <c r="L553" t="s">
        <v>509</v>
      </c>
      <c r="M553" t="s">
        <v>63</v>
      </c>
      <c r="N553" t="s">
        <v>245</v>
      </c>
      <c r="O553" t="s">
        <v>510</v>
      </c>
      <c r="P553">
        <f>Transactions[[#This Row],[Unit cost]]*Transactions[[#This Row],[Quantity]]</f>
        <v>6588</v>
      </c>
      <c r="Q553">
        <v>2196</v>
      </c>
      <c r="R553">
        <f>Transactions[[#This Row],[Selling price]]-Transactions[[#This Row],[Unit cost]]</f>
        <v>703</v>
      </c>
      <c r="S553">
        <v>3</v>
      </c>
      <c r="T553">
        <v>2899</v>
      </c>
      <c r="U553">
        <f>(Transactions[[#This Row],[Revenue]]-Transactions[[#This Row],[Expenses]])/Transactions[[#This Row],[Revenue]]</f>
        <v>0.24249741290100035</v>
      </c>
      <c r="V553">
        <f>Transactions[[#This Row],[Quantity]]*Transactions[[#This Row],[Selling price]]</f>
        <v>8697</v>
      </c>
      <c r="W553" s="2">
        <v>1.1095093706558175E-2</v>
      </c>
    </row>
    <row r="554" spans="1:23" x14ac:dyDescent="0.25">
      <c r="A554">
        <v>553</v>
      </c>
      <c r="B554" t="s">
        <v>998</v>
      </c>
      <c r="C554" s="1">
        <v>43719</v>
      </c>
      <c r="D554" s="1">
        <v>43722</v>
      </c>
      <c r="E554" t="s">
        <v>50</v>
      </c>
      <c r="F554" t="s">
        <v>494</v>
      </c>
      <c r="G554" t="s">
        <v>495</v>
      </c>
      <c r="H554" t="s">
        <v>69</v>
      </c>
      <c r="I554" t="s">
        <v>496</v>
      </c>
      <c r="J554" t="s">
        <v>43</v>
      </c>
      <c r="K554" t="s">
        <v>54</v>
      </c>
      <c r="L554" t="s">
        <v>497</v>
      </c>
      <c r="M554" t="s">
        <v>46</v>
      </c>
      <c r="N554" t="s">
        <v>425</v>
      </c>
      <c r="O554" t="s">
        <v>498</v>
      </c>
      <c r="P554">
        <f>Transactions[[#This Row],[Unit cost]]*Transactions[[#This Row],[Quantity]]</f>
        <v>38484</v>
      </c>
      <c r="Q554">
        <v>4276</v>
      </c>
      <c r="R554">
        <f>Transactions[[#This Row],[Selling price]]-Transactions[[#This Row],[Unit cost]]</f>
        <v>814</v>
      </c>
      <c r="S554">
        <v>9</v>
      </c>
      <c r="T554">
        <v>5090</v>
      </c>
      <c r="U554">
        <f>(Transactions[[#This Row],[Revenue]]-Transactions[[#This Row],[Expenses]])/Transactions[[#This Row],[Revenue]]</f>
        <v>0.15992141453831041</v>
      </c>
      <c r="V554">
        <f>Transactions[[#This Row],[Quantity]]*Transactions[[#This Row],[Selling price]]</f>
        <v>45810</v>
      </c>
      <c r="W554" s="2">
        <v>7.0000000000000007E-2</v>
      </c>
    </row>
    <row r="555" spans="1:23" x14ac:dyDescent="0.25">
      <c r="A555">
        <v>552</v>
      </c>
      <c r="B555" t="s">
        <v>997</v>
      </c>
      <c r="C555" s="1">
        <v>43718</v>
      </c>
      <c r="D555" s="1">
        <v>43723</v>
      </c>
      <c r="E555" t="s">
        <v>38</v>
      </c>
      <c r="F555" t="s">
        <v>230</v>
      </c>
      <c r="G555" t="s">
        <v>231</v>
      </c>
      <c r="H555" t="s">
        <v>155</v>
      </c>
      <c r="I555" t="s">
        <v>232</v>
      </c>
      <c r="J555" t="s">
        <v>43</v>
      </c>
      <c r="K555" t="s">
        <v>128</v>
      </c>
      <c r="L555" t="s">
        <v>412</v>
      </c>
      <c r="M555" t="s">
        <v>63</v>
      </c>
      <c r="N555" t="s">
        <v>245</v>
      </c>
      <c r="O555" t="s">
        <v>413</v>
      </c>
      <c r="P555">
        <f>Transactions[[#This Row],[Unit cost]]*Transactions[[#This Row],[Quantity]]</f>
        <v>19767</v>
      </c>
      <c r="Q555">
        <v>1797</v>
      </c>
      <c r="R555">
        <f>Transactions[[#This Row],[Selling price]]-Transactions[[#This Row],[Unit cost]]</f>
        <v>541</v>
      </c>
      <c r="S555">
        <v>11</v>
      </c>
      <c r="T555">
        <v>2338</v>
      </c>
      <c r="U555">
        <f>(Transactions[[#This Row],[Revenue]]-Transactions[[#This Row],[Expenses]])/Transactions[[#This Row],[Revenue]]</f>
        <v>0.23139435414884515</v>
      </c>
      <c r="V555">
        <f>Transactions[[#This Row],[Quantity]]*Transactions[[#This Row],[Selling price]]</f>
        <v>25718</v>
      </c>
      <c r="W555" s="2">
        <v>0.1880580623105865</v>
      </c>
    </row>
    <row r="556" spans="1:23" x14ac:dyDescent="0.25">
      <c r="A556">
        <v>556</v>
      </c>
      <c r="B556" t="s">
        <v>1001</v>
      </c>
      <c r="C556" s="1">
        <v>43724</v>
      </c>
      <c r="D556" s="1">
        <v>43725</v>
      </c>
      <c r="E556" t="s">
        <v>124</v>
      </c>
      <c r="F556" t="s">
        <v>182</v>
      </c>
      <c r="G556" t="s">
        <v>183</v>
      </c>
      <c r="H556" t="s">
        <v>155</v>
      </c>
      <c r="I556" t="s">
        <v>184</v>
      </c>
      <c r="J556" t="s">
        <v>43</v>
      </c>
      <c r="K556" t="s">
        <v>185</v>
      </c>
      <c r="L556" t="s">
        <v>377</v>
      </c>
      <c r="M556" t="s">
        <v>46</v>
      </c>
      <c r="N556" t="s">
        <v>378</v>
      </c>
      <c r="O556" t="s">
        <v>379</v>
      </c>
      <c r="P556">
        <f>Transactions[[#This Row],[Unit cost]]*Transactions[[#This Row],[Quantity]]</f>
        <v>4160</v>
      </c>
      <c r="Q556">
        <v>260</v>
      </c>
      <c r="R556">
        <f>Transactions[[#This Row],[Selling price]]-Transactions[[#This Row],[Unit cost]]</f>
        <v>103</v>
      </c>
      <c r="S556">
        <v>16</v>
      </c>
      <c r="T556">
        <v>363</v>
      </c>
      <c r="U556">
        <f>(Transactions[[#This Row],[Revenue]]-Transactions[[#This Row],[Expenses]])/Transactions[[#This Row],[Revenue]]</f>
        <v>0.28374655647382918</v>
      </c>
      <c r="V556">
        <f>Transactions[[#This Row],[Quantity]]*Transactions[[#This Row],[Selling price]]</f>
        <v>5808</v>
      </c>
      <c r="W556" s="2">
        <v>9.7644162819940469E-2</v>
      </c>
    </row>
    <row r="557" spans="1:23" x14ac:dyDescent="0.25">
      <c r="A557">
        <v>558</v>
      </c>
      <c r="B557" t="s">
        <v>1003</v>
      </c>
      <c r="C557" s="1">
        <v>43726</v>
      </c>
      <c r="D557" s="1">
        <v>43727</v>
      </c>
      <c r="E557" t="s">
        <v>124</v>
      </c>
      <c r="F557" t="s">
        <v>254</v>
      </c>
      <c r="G557" t="s">
        <v>255</v>
      </c>
      <c r="H557" t="s">
        <v>155</v>
      </c>
      <c r="I557" t="s">
        <v>256</v>
      </c>
      <c r="J557" t="s">
        <v>43</v>
      </c>
      <c r="K557" t="s">
        <v>185</v>
      </c>
      <c r="L557" t="s">
        <v>387</v>
      </c>
      <c r="M557" t="s">
        <v>63</v>
      </c>
      <c r="N557" t="s">
        <v>245</v>
      </c>
      <c r="O557" t="s">
        <v>388</v>
      </c>
      <c r="P557">
        <f>Transactions[[#This Row],[Unit cost]]*Transactions[[#This Row],[Quantity]]</f>
        <v>7677</v>
      </c>
      <c r="Q557">
        <v>2559</v>
      </c>
      <c r="R557">
        <f>Transactions[[#This Row],[Selling price]]-Transactions[[#This Row],[Unit cost]]</f>
        <v>360</v>
      </c>
      <c r="S557">
        <v>3</v>
      </c>
      <c r="T557">
        <v>2919</v>
      </c>
      <c r="U557">
        <f>(Transactions[[#This Row],[Revenue]]-Transactions[[#This Row],[Expenses]])/Transactions[[#This Row],[Revenue]]</f>
        <v>0.12332990750256938</v>
      </c>
      <c r="V557">
        <f>Transactions[[#This Row],[Quantity]]*Transactions[[#This Row],[Selling price]]</f>
        <v>8757</v>
      </c>
      <c r="W557" s="2">
        <v>0.03</v>
      </c>
    </row>
    <row r="558" spans="1:23" x14ac:dyDescent="0.25">
      <c r="A558">
        <v>557</v>
      </c>
      <c r="B558" t="s">
        <v>1002</v>
      </c>
      <c r="C558" s="1">
        <v>43726</v>
      </c>
      <c r="D558" s="1">
        <v>43727</v>
      </c>
      <c r="E558" t="s">
        <v>124</v>
      </c>
      <c r="F558" t="s">
        <v>51</v>
      </c>
      <c r="G558" t="s">
        <v>52</v>
      </c>
      <c r="H558" t="s">
        <v>41</v>
      </c>
      <c r="I558" t="s">
        <v>53</v>
      </c>
      <c r="J558" t="s">
        <v>43</v>
      </c>
      <c r="K558" t="s">
        <v>54</v>
      </c>
      <c r="L558" t="s">
        <v>214</v>
      </c>
      <c r="M558" t="s">
        <v>56</v>
      </c>
      <c r="N558" t="s">
        <v>215</v>
      </c>
      <c r="O558" t="s">
        <v>216</v>
      </c>
      <c r="P558">
        <f>Transactions[[#This Row],[Unit cost]]*Transactions[[#This Row],[Quantity]]</f>
        <v>6651</v>
      </c>
      <c r="Q558">
        <v>739</v>
      </c>
      <c r="R558">
        <f>Transactions[[#This Row],[Selling price]]-Transactions[[#This Row],[Unit cost]]</f>
        <v>229</v>
      </c>
      <c r="S558">
        <v>9</v>
      </c>
      <c r="T558">
        <v>968</v>
      </c>
      <c r="U558">
        <f>(Transactions[[#This Row],[Revenue]]-Transactions[[#This Row],[Expenses]])/Transactions[[#This Row],[Revenue]]</f>
        <v>0.23657024793388429</v>
      </c>
      <c r="V558">
        <f>Transactions[[#This Row],[Quantity]]*Transactions[[#This Row],[Selling price]]</f>
        <v>8712</v>
      </c>
      <c r="W558" s="2">
        <v>0.18745176362629201</v>
      </c>
    </row>
    <row r="559" spans="1:23" x14ac:dyDescent="0.25">
      <c r="A559">
        <v>560</v>
      </c>
      <c r="B559" t="s">
        <v>1005</v>
      </c>
      <c r="C559" s="1">
        <v>43728</v>
      </c>
      <c r="D559" s="1">
        <v>43729</v>
      </c>
      <c r="E559" t="s">
        <v>124</v>
      </c>
      <c r="F559" t="s">
        <v>168</v>
      </c>
      <c r="G559" t="s">
        <v>169</v>
      </c>
      <c r="H559" t="s">
        <v>155</v>
      </c>
      <c r="I559" t="s">
        <v>77</v>
      </c>
      <c r="J559" t="s">
        <v>43</v>
      </c>
      <c r="K559" t="s">
        <v>54</v>
      </c>
      <c r="L559" t="s">
        <v>406</v>
      </c>
      <c r="M559" t="s">
        <v>46</v>
      </c>
      <c r="N559" t="s">
        <v>378</v>
      </c>
      <c r="O559" t="s">
        <v>407</v>
      </c>
      <c r="P559">
        <f>Transactions[[#This Row],[Unit cost]]*Transactions[[#This Row],[Quantity]]</f>
        <v>1368</v>
      </c>
      <c r="Q559">
        <v>228</v>
      </c>
      <c r="R559">
        <f>Transactions[[#This Row],[Selling price]]-Transactions[[#This Row],[Unit cost]]</f>
        <v>71</v>
      </c>
      <c r="S559">
        <v>6</v>
      </c>
      <c r="T559">
        <v>299</v>
      </c>
      <c r="U559">
        <f>(Transactions[[#This Row],[Revenue]]-Transactions[[#This Row],[Expenses]])/Transactions[[#This Row],[Revenue]]</f>
        <v>0.23745819397993312</v>
      </c>
      <c r="V559">
        <f>Transactions[[#This Row],[Quantity]]*Transactions[[#This Row],[Selling price]]</f>
        <v>1794</v>
      </c>
      <c r="W559" s="2">
        <v>5.2728114844557396E-2</v>
      </c>
    </row>
    <row r="560" spans="1:23" x14ac:dyDescent="0.25">
      <c r="A560">
        <v>561</v>
      </c>
      <c r="B560" t="s">
        <v>1006</v>
      </c>
      <c r="C560" s="1">
        <v>43728</v>
      </c>
      <c r="D560" s="1">
        <v>43731</v>
      </c>
      <c r="E560" t="s">
        <v>50</v>
      </c>
      <c r="F560" t="s">
        <v>101</v>
      </c>
      <c r="G560" t="s">
        <v>102</v>
      </c>
      <c r="H560" t="s">
        <v>41</v>
      </c>
      <c r="I560" t="s">
        <v>103</v>
      </c>
      <c r="J560" t="s">
        <v>43</v>
      </c>
      <c r="K560" t="s">
        <v>104</v>
      </c>
      <c r="L560" t="s">
        <v>114</v>
      </c>
      <c r="M560" t="s">
        <v>46</v>
      </c>
      <c r="N560" t="s">
        <v>47</v>
      </c>
      <c r="O560" t="s">
        <v>115</v>
      </c>
      <c r="P560">
        <f>Transactions[[#This Row],[Unit cost]]*Transactions[[#This Row],[Quantity]]</f>
        <v>9456</v>
      </c>
      <c r="Q560">
        <v>591</v>
      </c>
      <c r="R560">
        <f>Transactions[[#This Row],[Selling price]]-Transactions[[#This Row],[Unit cost]]</f>
        <v>207</v>
      </c>
      <c r="S560">
        <v>16</v>
      </c>
      <c r="T560">
        <v>798</v>
      </c>
      <c r="U560">
        <f>(Transactions[[#This Row],[Revenue]]-Transactions[[#This Row],[Expenses]])/Transactions[[#This Row],[Revenue]]</f>
        <v>0.25939849624060152</v>
      </c>
      <c r="V560">
        <f>Transactions[[#This Row],[Quantity]]*Transactions[[#This Row],[Selling price]]</f>
        <v>12768</v>
      </c>
      <c r="W560" s="2">
        <v>8.2766374861707043E-2</v>
      </c>
    </row>
    <row r="561" spans="1:23" x14ac:dyDescent="0.25">
      <c r="A561">
        <v>564</v>
      </c>
      <c r="B561" t="s">
        <v>1009</v>
      </c>
      <c r="C561" s="1">
        <v>43731</v>
      </c>
      <c r="D561" s="1">
        <v>43731</v>
      </c>
      <c r="E561" t="s">
        <v>81</v>
      </c>
      <c r="F561" t="s">
        <v>272</v>
      </c>
      <c r="G561" t="s">
        <v>273</v>
      </c>
      <c r="H561" t="s">
        <v>155</v>
      </c>
      <c r="I561" t="s">
        <v>274</v>
      </c>
      <c r="J561" t="s">
        <v>43</v>
      </c>
      <c r="K561" t="s">
        <v>44</v>
      </c>
      <c r="L561" t="s">
        <v>461</v>
      </c>
      <c r="M561" t="s">
        <v>63</v>
      </c>
      <c r="N561" t="s">
        <v>245</v>
      </c>
      <c r="O561" t="s">
        <v>462</v>
      </c>
      <c r="P561">
        <f>Transactions[[#This Row],[Unit cost]]*Transactions[[#This Row],[Quantity]]</f>
        <v>7647</v>
      </c>
      <c r="Q561">
        <v>2549</v>
      </c>
      <c r="R561">
        <f>Transactions[[#This Row],[Selling price]]-Transactions[[#This Row],[Unit cost]]</f>
        <v>384</v>
      </c>
      <c r="S561">
        <v>3</v>
      </c>
      <c r="T561">
        <v>2933</v>
      </c>
      <c r="U561">
        <f>(Transactions[[#This Row],[Revenue]]-Transactions[[#This Row],[Expenses]])/Transactions[[#This Row],[Revenue]]</f>
        <v>0.13092396863279918</v>
      </c>
      <c r="V561">
        <f>Transactions[[#This Row],[Quantity]]*Transactions[[#This Row],[Selling price]]</f>
        <v>8799</v>
      </c>
      <c r="W561" s="2">
        <v>0</v>
      </c>
    </row>
    <row r="562" spans="1:23" x14ac:dyDescent="0.25">
      <c r="A562">
        <v>563</v>
      </c>
      <c r="B562" t="s">
        <v>1008</v>
      </c>
      <c r="C562" s="1">
        <v>43731</v>
      </c>
      <c r="D562" s="1">
        <v>43732</v>
      </c>
      <c r="E562" t="s">
        <v>124</v>
      </c>
      <c r="F562" t="s">
        <v>254</v>
      </c>
      <c r="G562" t="s">
        <v>255</v>
      </c>
      <c r="H562" t="s">
        <v>155</v>
      </c>
      <c r="I562" t="s">
        <v>256</v>
      </c>
      <c r="J562" t="s">
        <v>43</v>
      </c>
      <c r="K562" t="s">
        <v>185</v>
      </c>
      <c r="L562" t="s">
        <v>257</v>
      </c>
      <c r="M562" t="s">
        <v>46</v>
      </c>
      <c r="N562" t="s">
        <v>227</v>
      </c>
      <c r="O562" t="s">
        <v>258</v>
      </c>
      <c r="P562">
        <f>Transactions[[#This Row],[Unit cost]]*Transactions[[#This Row],[Quantity]]</f>
        <v>4932</v>
      </c>
      <c r="Q562">
        <v>411</v>
      </c>
      <c r="R562">
        <f>Transactions[[#This Row],[Selling price]]-Transactions[[#This Row],[Unit cost]]</f>
        <v>164</v>
      </c>
      <c r="S562">
        <v>12</v>
      </c>
      <c r="T562">
        <v>575</v>
      </c>
      <c r="U562">
        <f>(Transactions[[#This Row],[Revenue]]-Transactions[[#This Row],[Expenses]])/Transactions[[#This Row],[Revenue]]</f>
        <v>0.28521739130434781</v>
      </c>
      <c r="V562">
        <f>Transactions[[#This Row],[Quantity]]*Transactions[[#This Row],[Selling price]]</f>
        <v>6900</v>
      </c>
      <c r="W562" s="2">
        <v>1.6748395767673296E-2</v>
      </c>
    </row>
    <row r="563" spans="1:23" x14ac:dyDescent="0.25">
      <c r="A563">
        <v>566</v>
      </c>
      <c r="B563" t="s">
        <v>1011</v>
      </c>
      <c r="C563" s="1">
        <v>43732</v>
      </c>
      <c r="D563" s="1">
        <v>43733</v>
      </c>
      <c r="E563" t="s">
        <v>124</v>
      </c>
      <c r="F563" t="s">
        <v>153</v>
      </c>
      <c r="G563" t="s">
        <v>154</v>
      </c>
      <c r="H563" t="s">
        <v>155</v>
      </c>
      <c r="I563" t="s">
        <v>42</v>
      </c>
      <c r="J563" t="s">
        <v>43</v>
      </c>
      <c r="K563" t="s">
        <v>44</v>
      </c>
      <c r="L563" t="s">
        <v>512</v>
      </c>
      <c r="M563" t="s">
        <v>46</v>
      </c>
      <c r="N563" t="s">
        <v>425</v>
      </c>
      <c r="O563" t="s">
        <v>513</v>
      </c>
      <c r="P563">
        <f>Transactions[[#This Row],[Unit cost]]*Transactions[[#This Row],[Quantity]]</f>
        <v>62160</v>
      </c>
      <c r="Q563">
        <v>8880</v>
      </c>
      <c r="R563">
        <f>Transactions[[#This Row],[Selling price]]-Transactions[[#This Row],[Unit cost]]</f>
        <v>1155</v>
      </c>
      <c r="S563">
        <v>7</v>
      </c>
      <c r="T563">
        <v>10035</v>
      </c>
      <c r="U563">
        <f>(Transactions[[#This Row],[Revenue]]-Transactions[[#This Row],[Expenses]])/Transactions[[#This Row],[Revenue]]</f>
        <v>0.11509715994020926</v>
      </c>
      <c r="V563">
        <f>Transactions[[#This Row],[Quantity]]*Transactions[[#This Row],[Selling price]]</f>
        <v>70245</v>
      </c>
      <c r="W563" s="2">
        <v>0</v>
      </c>
    </row>
    <row r="564" spans="1:23" x14ac:dyDescent="0.25">
      <c r="A564">
        <v>559</v>
      </c>
      <c r="B564" t="s">
        <v>1004</v>
      </c>
      <c r="C564" s="1">
        <v>43727</v>
      </c>
      <c r="D564" s="1">
        <v>43734</v>
      </c>
      <c r="E564" t="s">
        <v>38</v>
      </c>
      <c r="F564" t="s">
        <v>95</v>
      </c>
      <c r="G564" t="s">
        <v>96</v>
      </c>
      <c r="H564" t="s">
        <v>41</v>
      </c>
      <c r="I564" t="s">
        <v>97</v>
      </c>
      <c r="J564" t="s">
        <v>43</v>
      </c>
      <c r="K564" t="s">
        <v>44</v>
      </c>
      <c r="L564" t="s">
        <v>418</v>
      </c>
      <c r="M564" t="s">
        <v>56</v>
      </c>
      <c r="N564" t="s">
        <v>284</v>
      </c>
      <c r="O564" t="s">
        <v>419</v>
      </c>
      <c r="P564">
        <f>Transactions[[#This Row],[Unit cost]]*Transactions[[#This Row],[Quantity]]</f>
        <v>5800</v>
      </c>
      <c r="Q564">
        <v>580</v>
      </c>
      <c r="R564">
        <f>Transactions[[#This Row],[Selling price]]-Transactions[[#This Row],[Unit cost]]</f>
        <v>140</v>
      </c>
      <c r="S564">
        <v>10</v>
      </c>
      <c r="T564">
        <v>720</v>
      </c>
      <c r="U564">
        <f>(Transactions[[#This Row],[Revenue]]-Transactions[[#This Row],[Expenses]])/Transactions[[#This Row],[Revenue]]</f>
        <v>0.19444444444444445</v>
      </c>
      <c r="V564">
        <f>Transactions[[#This Row],[Quantity]]*Transactions[[#This Row],[Selling price]]</f>
        <v>7200</v>
      </c>
      <c r="W564" s="2">
        <v>0.06</v>
      </c>
    </row>
    <row r="565" spans="1:23" x14ac:dyDescent="0.25">
      <c r="A565">
        <v>565</v>
      </c>
      <c r="B565" t="s">
        <v>1010</v>
      </c>
      <c r="C565" s="1">
        <v>43732</v>
      </c>
      <c r="D565" s="1">
        <v>43735</v>
      </c>
      <c r="E565" t="s">
        <v>50</v>
      </c>
      <c r="F565" t="s">
        <v>111</v>
      </c>
      <c r="G565" t="s">
        <v>112</v>
      </c>
      <c r="H565" t="s">
        <v>41</v>
      </c>
      <c r="I565" t="s">
        <v>113</v>
      </c>
      <c r="J565" t="s">
        <v>43</v>
      </c>
      <c r="K565" t="s">
        <v>71</v>
      </c>
      <c r="L565" t="s">
        <v>114</v>
      </c>
      <c r="M565" t="s">
        <v>46</v>
      </c>
      <c r="N565" t="s">
        <v>47</v>
      </c>
      <c r="O565" t="s">
        <v>115</v>
      </c>
      <c r="P565">
        <f>Transactions[[#This Row],[Unit cost]]*Transactions[[#This Row],[Quantity]]</f>
        <v>9456</v>
      </c>
      <c r="Q565">
        <v>591</v>
      </c>
      <c r="R565">
        <f>Transactions[[#This Row],[Selling price]]-Transactions[[#This Row],[Unit cost]]</f>
        <v>207</v>
      </c>
      <c r="S565">
        <v>16</v>
      </c>
      <c r="T565">
        <v>798</v>
      </c>
      <c r="U565">
        <f>(Transactions[[#This Row],[Revenue]]-Transactions[[#This Row],[Expenses]])/Transactions[[#This Row],[Revenue]]</f>
        <v>0.25939849624060152</v>
      </c>
      <c r="V565">
        <f>Transactions[[#This Row],[Quantity]]*Transactions[[#This Row],[Selling price]]</f>
        <v>12768</v>
      </c>
      <c r="W565" s="2">
        <v>8.2766374861707043E-2</v>
      </c>
    </row>
    <row r="566" spans="1:23" x14ac:dyDescent="0.25">
      <c r="A566">
        <v>569</v>
      </c>
      <c r="B566" t="s">
        <v>1014</v>
      </c>
      <c r="C566" s="1">
        <v>43734</v>
      </c>
      <c r="D566" s="1">
        <v>43735</v>
      </c>
      <c r="E566" t="s">
        <v>124</v>
      </c>
      <c r="F566" t="s">
        <v>204</v>
      </c>
      <c r="G566" t="s">
        <v>205</v>
      </c>
      <c r="H566" t="s">
        <v>155</v>
      </c>
      <c r="I566" t="s">
        <v>206</v>
      </c>
      <c r="J566" t="s">
        <v>43</v>
      </c>
      <c r="K566" t="s">
        <v>207</v>
      </c>
      <c r="L566" t="s">
        <v>461</v>
      </c>
      <c r="M566" t="s">
        <v>63</v>
      </c>
      <c r="N566" t="s">
        <v>245</v>
      </c>
      <c r="O566" t="s">
        <v>462</v>
      </c>
      <c r="P566">
        <f>Transactions[[#This Row],[Unit cost]]*Transactions[[#This Row],[Quantity]]</f>
        <v>7647</v>
      </c>
      <c r="Q566">
        <v>2549</v>
      </c>
      <c r="R566">
        <f>Transactions[[#This Row],[Selling price]]-Transactions[[#This Row],[Unit cost]]</f>
        <v>384</v>
      </c>
      <c r="S566">
        <v>3</v>
      </c>
      <c r="T566">
        <v>2933</v>
      </c>
      <c r="U566">
        <f>(Transactions[[#This Row],[Revenue]]-Transactions[[#This Row],[Expenses]])/Transactions[[#This Row],[Revenue]]</f>
        <v>0.13092396863279918</v>
      </c>
      <c r="V566">
        <f>Transactions[[#This Row],[Quantity]]*Transactions[[#This Row],[Selling price]]</f>
        <v>8799</v>
      </c>
      <c r="W566" s="2">
        <v>0</v>
      </c>
    </row>
    <row r="567" spans="1:23" x14ac:dyDescent="0.25">
      <c r="A567">
        <v>562</v>
      </c>
      <c r="B567" t="s">
        <v>1007</v>
      </c>
      <c r="C567" s="1">
        <v>43730</v>
      </c>
      <c r="D567" s="1">
        <v>43735</v>
      </c>
      <c r="E567" t="s">
        <v>38</v>
      </c>
      <c r="F567" t="s">
        <v>75</v>
      </c>
      <c r="G567" t="s">
        <v>76</v>
      </c>
      <c r="H567" t="s">
        <v>41</v>
      </c>
      <c r="I567" t="s">
        <v>77</v>
      </c>
      <c r="J567" t="s">
        <v>43</v>
      </c>
      <c r="K567" t="s">
        <v>54</v>
      </c>
      <c r="L567" t="s">
        <v>542</v>
      </c>
      <c r="M567" t="s">
        <v>46</v>
      </c>
      <c r="N567" t="s">
        <v>524</v>
      </c>
      <c r="O567" t="s">
        <v>543</v>
      </c>
      <c r="P567">
        <f>Transactions[[#This Row],[Unit cost]]*Transactions[[#This Row],[Quantity]]</f>
        <v>4257</v>
      </c>
      <c r="Q567">
        <v>473</v>
      </c>
      <c r="R567">
        <f>Transactions[[#This Row],[Selling price]]-Transactions[[#This Row],[Unit cost]]</f>
        <v>91</v>
      </c>
      <c r="S567">
        <v>9</v>
      </c>
      <c r="T567">
        <v>564</v>
      </c>
      <c r="U567">
        <f>(Transactions[[#This Row],[Revenue]]-Transactions[[#This Row],[Expenses]])/Transactions[[#This Row],[Revenue]]</f>
        <v>0.16134751773049646</v>
      </c>
      <c r="V567">
        <f>Transactions[[#This Row],[Quantity]]*Transactions[[#This Row],[Selling price]]</f>
        <v>5076</v>
      </c>
      <c r="W567" s="2">
        <v>7.0000000000000007E-2</v>
      </c>
    </row>
    <row r="568" spans="1:23" x14ac:dyDescent="0.25">
      <c r="A568">
        <v>570</v>
      </c>
      <c r="B568" t="s">
        <v>1015</v>
      </c>
      <c r="C568" s="1">
        <v>43734</v>
      </c>
      <c r="D568" s="1">
        <v>43736</v>
      </c>
      <c r="E568" t="s">
        <v>81</v>
      </c>
      <c r="F568" t="s">
        <v>254</v>
      </c>
      <c r="G568" t="s">
        <v>255</v>
      </c>
      <c r="H568" t="s">
        <v>155</v>
      </c>
      <c r="I568" t="s">
        <v>256</v>
      </c>
      <c r="J568" t="s">
        <v>43</v>
      </c>
      <c r="K568" t="s">
        <v>185</v>
      </c>
      <c r="L568" t="s">
        <v>591</v>
      </c>
      <c r="M568" t="s">
        <v>63</v>
      </c>
      <c r="N568" t="s">
        <v>546</v>
      </c>
      <c r="O568" t="s">
        <v>592</v>
      </c>
      <c r="P568">
        <f>Transactions[[#This Row],[Unit cost]]*Transactions[[#This Row],[Quantity]]</f>
        <v>637</v>
      </c>
      <c r="Q568">
        <v>49</v>
      </c>
      <c r="R568">
        <f>Transactions[[#This Row],[Selling price]]-Transactions[[#This Row],[Unit cost]]</f>
        <v>15</v>
      </c>
      <c r="S568">
        <v>13</v>
      </c>
      <c r="T568">
        <v>64</v>
      </c>
      <c r="U568">
        <f>(Transactions[[#This Row],[Revenue]]-Transactions[[#This Row],[Expenses]])/Transactions[[#This Row],[Revenue]]</f>
        <v>0.234375</v>
      </c>
      <c r="V568">
        <f>Transactions[[#This Row],[Quantity]]*Transactions[[#This Row],[Selling price]]</f>
        <v>832</v>
      </c>
      <c r="W568" s="2">
        <v>5.3592580787664035E-3</v>
      </c>
    </row>
    <row r="569" spans="1:23" x14ac:dyDescent="0.25">
      <c r="A569">
        <v>568</v>
      </c>
      <c r="B569" t="s">
        <v>1013</v>
      </c>
      <c r="C569" s="1">
        <v>43732</v>
      </c>
      <c r="D569" s="1">
        <v>43737</v>
      </c>
      <c r="E569" t="s">
        <v>38</v>
      </c>
      <c r="F569" t="s">
        <v>272</v>
      </c>
      <c r="G569" t="s">
        <v>273</v>
      </c>
      <c r="H569" t="s">
        <v>155</v>
      </c>
      <c r="I569" t="s">
        <v>274</v>
      </c>
      <c r="J569" t="s">
        <v>43</v>
      </c>
      <c r="K569" t="s">
        <v>44</v>
      </c>
      <c r="L569" t="s">
        <v>257</v>
      </c>
      <c r="M569" t="s">
        <v>46</v>
      </c>
      <c r="N569" t="s">
        <v>227</v>
      </c>
      <c r="O569" t="s">
        <v>258</v>
      </c>
      <c r="P569">
        <f>Transactions[[#This Row],[Unit cost]]*Transactions[[#This Row],[Quantity]]</f>
        <v>4932</v>
      </c>
      <c r="Q569">
        <v>411</v>
      </c>
      <c r="R569">
        <f>Transactions[[#This Row],[Selling price]]-Transactions[[#This Row],[Unit cost]]</f>
        <v>164</v>
      </c>
      <c r="S569">
        <v>12</v>
      </c>
      <c r="T569">
        <v>575</v>
      </c>
      <c r="U569">
        <f>(Transactions[[#This Row],[Revenue]]-Transactions[[#This Row],[Expenses]])/Transactions[[#This Row],[Revenue]]</f>
        <v>0.28521739130434781</v>
      </c>
      <c r="V569">
        <f>Transactions[[#This Row],[Quantity]]*Transactions[[#This Row],[Selling price]]</f>
        <v>6900</v>
      </c>
      <c r="W569" s="2">
        <v>1.6748395767673296E-2</v>
      </c>
    </row>
    <row r="570" spans="1:23" x14ac:dyDescent="0.25">
      <c r="A570">
        <v>571</v>
      </c>
      <c r="B570" t="s">
        <v>1016</v>
      </c>
      <c r="C570" s="1">
        <v>43735</v>
      </c>
      <c r="D570" s="1">
        <v>43737</v>
      </c>
      <c r="E570" t="s">
        <v>50</v>
      </c>
      <c r="F570" t="s">
        <v>254</v>
      </c>
      <c r="G570" t="s">
        <v>255</v>
      </c>
      <c r="H570" t="s">
        <v>155</v>
      </c>
      <c r="I570" t="s">
        <v>256</v>
      </c>
      <c r="J570" t="s">
        <v>43</v>
      </c>
      <c r="K570" t="s">
        <v>185</v>
      </c>
      <c r="L570" t="s">
        <v>488</v>
      </c>
      <c r="M570" t="s">
        <v>46</v>
      </c>
      <c r="N570" t="s">
        <v>425</v>
      </c>
      <c r="O570" t="s">
        <v>489</v>
      </c>
      <c r="P570">
        <f>Transactions[[#This Row],[Unit cost]]*Transactions[[#This Row],[Quantity]]</f>
        <v>40341</v>
      </c>
      <c r="Q570">
        <v>5763</v>
      </c>
      <c r="R570">
        <f>Transactions[[#This Row],[Selling price]]-Transactions[[#This Row],[Unit cost]]</f>
        <v>1500</v>
      </c>
      <c r="S570">
        <v>7</v>
      </c>
      <c r="T570">
        <v>7263</v>
      </c>
      <c r="U570">
        <f>(Transactions[[#This Row],[Revenue]]-Transactions[[#This Row],[Expenses]])/Transactions[[#This Row],[Revenue]]</f>
        <v>0.20652622883106153</v>
      </c>
      <c r="V570">
        <f>Transactions[[#This Row],[Quantity]]*Transactions[[#This Row],[Selling price]]</f>
        <v>50841</v>
      </c>
      <c r="W570" s="2">
        <v>0.06</v>
      </c>
    </row>
    <row r="571" spans="1:23" x14ac:dyDescent="0.25">
      <c r="A571">
        <v>567</v>
      </c>
      <c r="B571" t="s">
        <v>1012</v>
      </c>
      <c r="C571" s="1">
        <v>43732</v>
      </c>
      <c r="D571" s="1">
        <v>43738</v>
      </c>
      <c r="E571" t="s">
        <v>38</v>
      </c>
      <c r="F571" t="s">
        <v>125</v>
      </c>
      <c r="G571" t="s">
        <v>126</v>
      </c>
      <c r="H571" t="s">
        <v>41</v>
      </c>
      <c r="I571" t="s">
        <v>127</v>
      </c>
      <c r="J571" t="s">
        <v>43</v>
      </c>
      <c r="K571" t="s">
        <v>128</v>
      </c>
      <c r="L571" t="s">
        <v>251</v>
      </c>
      <c r="M571" t="s">
        <v>46</v>
      </c>
      <c r="N571" t="s">
        <v>227</v>
      </c>
      <c r="O571" t="s">
        <v>252</v>
      </c>
      <c r="P571">
        <f>Transactions[[#This Row],[Unit cost]]*Transactions[[#This Row],[Quantity]]</f>
        <v>6032</v>
      </c>
      <c r="Q571">
        <v>377</v>
      </c>
      <c r="R571">
        <f>Transactions[[#This Row],[Selling price]]-Transactions[[#This Row],[Unit cost]]</f>
        <v>181</v>
      </c>
      <c r="S571">
        <v>16</v>
      </c>
      <c r="T571">
        <v>558</v>
      </c>
      <c r="U571">
        <f>(Transactions[[#This Row],[Revenue]]-Transactions[[#This Row],[Expenses]])/Transactions[[#This Row],[Revenue]]</f>
        <v>0.32437275985663083</v>
      </c>
      <c r="V571">
        <f>Transactions[[#This Row],[Quantity]]*Transactions[[#This Row],[Selling price]]</f>
        <v>8928</v>
      </c>
      <c r="W571" s="2">
        <v>0.16292670824295241</v>
      </c>
    </row>
    <row r="572" spans="1:23" x14ac:dyDescent="0.25">
      <c r="A572">
        <v>572</v>
      </c>
      <c r="B572" t="s">
        <v>1017</v>
      </c>
      <c r="C572" s="1">
        <v>43737</v>
      </c>
      <c r="D572" s="1">
        <v>43739</v>
      </c>
      <c r="E572" t="s">
        <v>50</v>
      </c>
      <c r="F572" t="s">
        <v>189</v>
      </c>
      <c r="G572" t="s">
        <v>190</v>
      </c>
      <c r="H572" t="s">
        <v>155</v>
      </c>
      <c r="I572" t="s">
        <v>191</v>
      </c>
      <c r="J572" t="s">
        <v>43</v>
      </c>
      <c r="K572" t="s">
        <v>128</v>
      </c>
      <c r="L572" t="s">
        <v>287</v>
      </c>
      <c r="M572" t="s">
        <v>63</v>
      </c>
      <c r="N572" t="s">
        <v>245</v>
      </c>
      <c r="O572" t="s">
        <v>288</v>
      </c>
      <c r="P572">
        <f>Transactions[[#This Row],[Unit cost]]*Transactions[[#This Row],[Quantity]]</f>
        <v>8432</v>
      </c>
      <c r="Q572">
        <v>1054</v>
      </c>
      <c r="R572">
        <f>Transactions[[#This Row],[Selling price]]-Transactions[[#This Row],[Unit cost]]</f>
        <v>412</v>
      </c>
      <c r="S572">
        <v>8</v>
      </c>
      <c r="T572">
        <v>1466</v>
      </c>
      <c r="U572">
        <f>(Transactions[[#This Row],[Revenue]]-Transactions[[#This Row],[Expenses]])/Transactions[[#This Row],[Revenue]]</f>
        <v>0.28103683492496589</v>
      </c>
      <c r="V572">
        <f>Transactions[[#This Row],[Quantity]]*Transactions[[#This Row],[Selling price]]</f>
        <v>11728</v>
      </c>
      <c r="W572" s="2">
        <v>0.10998362743251357</v>
      </c>
    </row>
    <row r="573" spans="1:23" x14ac:dyDescent="0.25">
      <c r="A573">
        <v>574</v>
      </c>
      <c r="B573" t="s">
        <v>1019</v>
      </c>
      <c r="C573" s="1">
        <v>43739</v>
      </c>
      <c r="D573" s="1">
        <v>43740</v>
      </c>
      <c r="E573" t="s">
        <v>124</v>
      </c>
      <c r="F573" t="s">
        <v>272</v>
      </c>
      <c r="G573" t="s">
        <v>273</v>
      </c>
      <c r="H573" t="s">
        <v>155</v>
      </c>
      <c r="I573" t="s">
        <v>274</v>
      </c>
      <c r="J573" t="s">
        <v>43</v>
      </c>
      <c r="K573" t="s">
        <v>44</v>
      </c>
      <c r="L573" t="s">
        <v>476</v>
      </c>
      <c r="M573" t="s">
        <v>56</v>
      </c>
      <c r="N573" t="s">
        <v>284</v>
      </c>
      <c r="O573" t="s">
        <v>477</v>
      </c>
      <c r="P573">
        <f>Transactions[[#This Row],[Unit cost]]*Transactions[[#This Row],[Quantity]]</f>
        <v>5852</v>
      </c>
      <c r="Q573">
        <v>836</v>
      </c>
      <c r="R573">
        <f>Transactions[[#This Row],[Selling price]]-Transactions[[#This Row],[Unit cost]]</f>
        <v>293</v>
      </c>
      <c r="S573">
        <v>7</v>
      </c>
      <c r="T573">
        <v>1129</v>
      </c>
      <c r="U573">
        <f>(Transactions[[#This Row],[Revenue]]-Transactions[[#This Row],[Expenses]])/Transactions[[#This Row],[Revenue]]</f>
        <v>0.25952170062001773</v>
      </c>
      <c r="V573">
        <f>Transactions[[#This Row],[Quantity]]*Transactions[[#This Row],[Selling price]]</f>
        <v>7903</v>
      </c>
      <c r="W573" s="2">
        <v>0</v>
      </c>
    </row>
    <row r="574" spans="1:23" x14ac:dyDescent="0.25">
      <c r="A574">
        <v>573</v>
      </c>
      <c r="B574" t="s">
        <v>1018</v>
      </c>
      <c r="C574" s="1">
        <v>43737</v>
      </c>
      <c r="D574" s="1">
        <v>43744</v>
      </c>
      <c r="E574" t="s">
        <v>38</v>
      </c>
      <c r="F574" t="s">
        <v>101</v>
      </c>
      <c r="G574" t="s">
        <v>102</v>
      </c>
      <c r="H574" t="s">
        <v>41</v>
      </c>
      <c r="I574" t="s">
        <v>103</v>
      </c>
      <c r="J574" t="s">
        <v>43</v>
      </c>
      <c r="K574" t="s">
        <v>104</v>
      </c>
      <c r="L574" t="s">
        <v>236</v>
      </c>
      <c r="M574" t="s">
        <v>46</v>
      </c>
      <c r="N574" t="s">
        <v>227</v>
      </c>
      <c r="O574" t="s">
        <v>237</v>
      </c>
      <c r="P574">
        <f>Transactions[[#This Row],[Unit cost]]*Transactions[[#This Row],[Quantity]]</f>
        <v>7761</v>
      </c>
      <c r="Q574">
        <v>597</v>
      </c>
      <c r="R574">
        <f>Transactions[[#This Row],[Selling price]]-Transactions[[#This Row],[Unit cost]]</f>
        <v>215</v>
      </c>
      <c r="S574">
        <v>13</v>
      </c>
      <c r="T574">
        <v>812</v>
      </c>
      <c r="U574">
        <f>(Transactions[[#This Row],[Revenue]]-Transactions[[#This Row],[Expenses]])/Transactions[[#This Row],[Revenue]]</f>
        <v>0.26477832512315269</v>
      </c>
      <c r="V574">
        <f>Transactions[[#This Row],[Quantity]]*Transactions[[#This Row],[Selling price]]</f>
        <v>10556</v>
      </c>
      <c r="W574" s="2">
        <v>1.8278474363271575E-2</v>
      </c>
    </row>
    <row r="575" spans="1:23" x14ac:dyDescent="0.25">
      <c r="A575">
        <v>576</v>
      </c>
      <c r="B575" t="s">
        <v>1021</v>
      </c>
      <c r="C575" s="1">
        <v>43742</v>
      </c>
      <c r="D575" s="1">
        <v>43744</v>
      </c>
      <c r="E575" t="s">
        <v>81</v>
      </c>
      <c r="F575" t="s">
        <v>397</v>
      </c>
      <c r="G575" t="s">
        <v>398</v>
      </c>
      <c r="H575" t="s">
        <v>155</v>
      </c>
      <c r="I575" t="s">
        <v>103</v>
      </c>
      <c r="J575" t="s">
        <v>43</v>
      </c>
      <c r="K575" t="s">
        <v>104</v>
      </c>
      <c r="L575" t="s">
        <v>399</v>
      </c>
      <c r="M575" t="s">
        <v>46</v>
      </c>
      <c r="N575" t="s">
        <v>378</v>
      </c>
      <c r="O575" t="s">
        <v>400</v>
      </c>
      <c r="P575">
        <f>Transactions[[#This Row],[Unit cost]]*Transactions[[#This Row],[Quantity]]</f>
        <v>10352</v>
      </c>
      <c r="Q575">
        <v>647</v>
      </c>
      <c r="R575">
        <f>Transactions[[#This Row],[Selling price]]-Transactions[[#This Row],[Unit cost]]</f>
        <v>209</v>
      </c>
      <c r="S575">
        <v>16</v>
      </c>
      <c r="T575">
        <v>856</v>
      </c>
      <c r="U575">
        <f>(Transactions[[#This Row],[Revenue]]-Transactions[[#This Row],[Expenses]])/Transactions[[#This Row],[Revenue]]</f>
        <v>0.24415887850467291</v>
      </c>
      <c r="V575">
        <f>Transactions[[#This Row],[Quantity]]*Transactions[[#This Row],[Selling price]]</f>
        <v>13696</v>
      </c>
      <c r="W575" s="2">
        <v>0.14461209644344802</v>
      </c>
    </row>
    <row r="576" spans="1:23" x14ac:dyDescent="0.25">
      <c r="A576">
        <v>579</v>
      </c>
      <c r="B576" t="s">
        <v>1024</v>
      </c>
      <c r="C576" s="1">
        <v>43743</v>
      </c>
      <c r="D576" s="1">
        <v>43744</v>
      </c>
      <c r="E576" t="s">
        <v>124</v>
      </c>
      <c r="F576" t="s">
        <v>101</v>
      </c>
      <c r="G576" t="s">
        <v>102</v>
      </c>
      <c r="H576" t="s">
        <v>41</v>
      </c>
      <c r="I576" t="s">
        <v>103</v>
      </c>
      <c r="J576" t="s">
        <v>43</v>
      </c>
      <c r="K576" t="s">
        <v>104</v>
      </c>
      <c r="L576" t="s">
        <v>355</v>
      </c>
      <c r="M576" t="s">
        <v>46</v>
      </c>
      <c r="N576" t="s">
        <v>325</v>
      </c>
      <c r="O576" t="s">
        <v>356</v>
      </c>
      <c r="P576">
        <f>Transactions[[#This Row],[Unit cost]]*Transactions[[#This Row],[Quantity]]</f>
        <v>7840</v>
      </c>
      <c r="Q576">
        <v>784</v>
      </c>
      <c r="R576">
        <f>Transactions[[#This Row],[Selling price]]-Transactions[[#This Row],[Unit cost]]</f>
        <v>362</v>
      </c>
      <c r="S576">
        <v>10</v>
      </c>
      <c r="T576">
        <v>1146</v>
      </c>
      <c r="U576">
        <f>(Transactions[[#This Row],[Revenue]]-Transactions[[#This Row],[Expenses]])/Transactions[[#This Row],[Revenue]]</f>
        <v>0.31588132635253052</v>
      </c>
      <c r="V576">
        <f>Transactions[[#This Row],[Quantity]]*Transactions[[#This Row],[Selling price]]</f>
        <v>11460</v>
      </c>
      <c r="W576" s="2">
        <v>6.6050213552582532E-2</v>
      </c>
    </row>
    <row r="577" spans="1:23" x14ac:dyDescent="0.25">
      <c r="A577">
        <v>577</v>
      </c>
      <c r="B577" t="s">
        <v>1022</v>
      </c>
      <c r="C577" s="1">
        <v>43742</v>
      </c>
      <c r="D577" s="1">
        <v>43745</v>
      </c>
      <c r="E577" t="s">
        <v>50</v>
      </c>
      <c r="F577" t="s">
        <v>101</v>
      </c>
      <c r="G577" t="s">
        <v>102</v>
      </c>
      <c r="H577" t="s">
        <v>41</v>
      </c>
      <c r="I577" t="s">
        <v>103</v>
      </c>
      <c r="J577" t="s">
        <v>43</v>
      </c>
      <c r="K577" t="s">
        <v>104</v>
      </c>
      <c r="L577" t="s">
        <v>418</v>
      </c>
      <c r="M577" t="s">
        <v>56</v>
      </c>
      <c r="N577" t="s">
        <v>284</v>
      </c>
      <c r="O577" t="s">
        <v>419</v>
      </c>
      <c r="P577">
        <f>Transactions[[#This Row],[Unit cost]]*Transactions[[#This Row],[Quantity]]</f>
        <v>5800</v>
      </c>
      <c r="Q577">
        <v>580</v>
      </c>
      <c r="R577">
        <f>Transactions[[#This Row],[Selling price]]-Transactions[[#This Row],[Unit cost]]</f>
        <v>140</v>
      </c>
      <c r="S577">
        <v>10</v>
      </c>
      <c r="T577">
        <v>720</v>
      </c>
      <c r="U577">
        <f>(Transactions[[#This Row],[Revenue]]-Transactions[[#This Row],[Expenses]])/Transactions[[#This Row],[Revenue]]</f>
        <v>0.19444444444444445</v>
      </c>
      <c r="V577">
        <f>Transactions[[#This Row],[Quantity]]*Transactions[[#This Row],[Selling price]]</f>
        <v>7200</v>
      </c>
      <c r="W577" s="2">
        <v>0.06</v>
      </c>
    </row>
    <row r="578" spans="1:23" x14ac:dyDescent="0.25">
      <c r="A578">
        <v>582</v>
      </c>
      <c r="B578" t="s">
        <v>1027</v>
      </c>
      <c r="C578" s="1">
        <v>43743</v>
      </c>
      <c r="D578" s="1">
        <v>43745</v>
      </c>
      <c r="E578" t="s">
        <v>50</v>
      </c>
      <c r="F578" t="s">
        <v>101</v>
      </c>
      <c r="G578" t="s">
        <v>102</v>
      </c>
      <c r="H578" t="s">
        <v>41</v>
      </c>
      <c r="I578" t="s">
        <v>103</v>
      </c>
      <c r="J578" t="s">
        <v>43</v>
      </c>
      <c r="K578" t="s">
        <v>104</v>
      </c>
      <c r="L578" t="s">
        <v>283</v>
      </c>
      <c r="M578" t="s">
        <v>56</v>
      </c>
      <c r="N578" t="s">
        <v>284</v>
      </c>
      <c r="O578" t="s">
        <v>285</v>
      </c>
      <c r="P578">
        <f>Transactions[[#This Row],[Unit cost]]*Transactions[[#This Row],[Quantity]]</f>
        <v>17152</v>
      </c>
      <c r="Q578">
        <v>1072</v>
      </c>
      <c r="R578">
        <f>Transactions[[#This Row],[Selling price]]-Transactions[[#This Row],[Unit cost]]</f>
        <v>151</v>
      </c>
      <c r="S578">
        <v>16</v>
      </c>
      <c r="T578">
        <v>1223</v>
      </c>
      <c r="U578">
        <f>(Transactions[[#This Row],[Revenue]]-Transactions[[#This Row],[Expenses]])/Transactions[[#This Row],[Revenue]]</f>
        <v>0.12346688470973018</v>
      </c>
      <c r="V578">
        <f>Transactions[[#This Row],[Quantity]]*Transactions[[#This Row],[Selling price]]</f>
        <v>19568</v>
      </c>
      <c r="W578" s="2">
        <v>0.03</v>
      </c>
    </row>
    <row r="579" spans="1:23" x14ac:dyDescent="0.25">
      <c r="A579">
        <v>575</v>
      </c>
      <c r="B579" t="s">
        <v>1020</v>
      </c>
      <c r="C579" s="1">
        <v>43739</v>
      </c>
      <c r="D579" s="1">
        <v>43745</v>
      </c>
      <c r="E579" t="s">
        <v>38</v>
      </c>
      <c r="F579" t="s">
        <v>125</v>
      </c>
      <c r="G579" t="s">
        <v>126</v>
      </c>
      <c r="H579" t="s">
        <v>41</v>
      </c>
      <c r="I579" t="s">
        <v>127</v>
      </c>
      <c r="J579" t="s">
        <v>43</v>
      </c>
      <c r="K579" t="s">
        <v>128</v>
      </c>
      <c r="L579" t="s">
        <v>567</v>
      </c>
      <c r="M579" t="s">
        <v>46</v>
      </c>
      <c r="N579" t="s">
        <v>524</v>
      </c>
      <c r="O579" t="s">
        <v>568</v>
      </c>
      <c r="P579">
        <f>Transactions[[#This Row],[Unit cost]]*Transactions[[#This Row],[Quantity]]</f>
        <v>14084</v>
      </c>
      <c r="Q579">
        <v>1006</v>
      </c>
      <c r="R579">
        <f>Transactions[[#This Row],[Selling price]]-Transactions[[#This Row],[Unit cost]]</f>
        <v>423</v>
      </c>
      <c r="S579">
        <v>14</v>
      </c>
      <c r="T579">
        <v>1429</v>
      </c>
      <c r="U579">
        <f>(Transactions[[#This Row],[Revenue]]-Transactions[[#This Row],[Expenses]])/Transactions[[#This Row],[Revenue]]</f>
        <v>0.29601119664100772</v>
      </c>
      <c r="V579">
        <f>Transactions[[#This Row],[Quantity]]*Transactions[[#This Row],[Selling price]]</f>
        <v>20006</v>
      </c>
      <c r="W579" s="2">
        <v>1.0753748653111187E-2</v>
      </c>
    </row>
    <row r="580" spans="1:23" x14ac:dyDescent="0.25">
      <c r="A580">
        <v>578</v>
      </c>
      <c r="B580" t="s">
        <v>1023</v>
      </c>
      <c r="C580" s="1">
        <v>43743</v>
      </c>
      <c r="D580" s="1">
        <v>43746</v>
      </c>
      <c r="E580" t="s">
        <v>50</v>
      </c>
      <c r="F580" t="s">
        <v>67</v>
      </c>
      <c r="G580" t="s">
        <v>68</v>
      </c>
      <c r="H580" t="s">
        <v>69</v>
      </c>
      <c r="I580" t="s">
        <v>70</v>
      </c>
      <c r="J580" t="s">
        <v>43</v>
      </c>
      <c r="K580" t="s">
        <v>71</v>
      </c>
      <c r="L580" t="s">
        <v>201</v>
      </c>
      <c r="M580" t="s">
        <v>56</v>
      </c>
      <c r="N580" t="s">
        <v>57</v>
      </c>
      <c r="O580" t="s">
        <v>202</v>
      </c>
      <c r="P580">
        <f>Transactions[[#This Row],[Unit cost]]*Transactions[[#This Row],[Quantity]]</f>
        <v>26741</v>
      </c>
      <c r="Q580">
        <v>2431</v>
      </c>
      <c r="R580">
        <f>Transactions[[#This Row],[Selling price]]-Transactions[[#This Row],[Unit cost]]</f>
        <v>1265</v>
      </c>
      <c r="S580">
        <v>11</v>
      </c>
      <c r="T580">
        <v>3696</v>
      </c>
      <c r="U580">
        <f>(Transactions[[#This Row],[Revenue]]-Transactions[[#This Row],[Expenses]])/Transactions[[#This Row],[Revenue]]</f>
        <v>0.34226190476190477</v>
      </c>
      <c r="V580">
        <f>Transactions[[#This Row],[Quantity]]*Transactions[[#This Row],[Selling price]]</f>
        <v>40656</v>
      </c>
      <c r="W580" s="2">
        <v>0.17054611137852124</v>
      </c>
    </row>
    <row r="581" spans="1:23" x14ac:dyDescent="0.25">
      <c r="A581">
        <v>580</v>
      </c>
      <c r="B581" t="s">
        <v>1025</v>
      </c>
      <c r="C581" s="1">
        <v>43743</v>
      </c>
      <c r="D581" s="1">
        <v>43746</v>
      </c>
      <c r="E581" t="s">
        <v>50</v>
      </c>
      <c r="F581" t="s">
        <v>182</v>
      </c>
      <c r="G581" t="s">
        <v>183</v>
      </c>
      <c r="H581" t="s">
        <v>155</v>
      </c>
      <c r="I581" t="s">
        <v>184</v>
      </c>
      <c r="J581" t="s">
        <v>43</v>
      </c>
      <c r="K581" t="s">
        <v>185</v>
      </c>
      <c r="L581" t="s">
        <v>512</v>
      </c>
      <c r="M581" t="s">
        <v>46</v>
      </c>
      <c r="N581" t="s">
        <v>425</v>
      </c>
      <c r="O581" t="s">
        <v>513</v>
      </c>
      <c r="P581">
        <f>Transactions[[#This Row],[Unit cost]]*Transactions[[#This Row],[Quantity]]</f>
        <v>62160</v>
      </c>
      <c r="Q581">
        <v>8880</v>
      </c>
      <c r="R581">
        <f>Transactions[[#This Row],[Selling price]]-Transactions[[#This Row],[Unit cost]]</f>
        <v>1155</v>
      </c>
      <c r="S581">
        <v>7</v>
      </c>
      <c r="T581">
        <v>10035</v>
      </c>
      <c r="U581">
        <f>(Transactions[[#This Row],[Revenue]]-Transactions[[#This Row],[Expenses]])/Transactions[[#This Row],[Revenue]]</f>
        <v>0.11509715994020926</v>
      </c>
      <c r="V581">
        <f>Transactions[[#This Row],[Quantity]]*Transactions[[#This Row],[Selling price]]</f>
        <v>70245</v>
      </c>
      <c r="W581" s="2">
        <v>0</v>
      </c>
    </row>
    <row r="582" spans="1:23" x14ac:dyDescent="0.25">
      <c r="A582">
        <v>585</v>
      </c>
      <c r="B582" t="s">
        <v>1030</v>
      </c>
      <c r="C582" s="1">
        <v>43745</v>
      </c>
      <c r="D582" s="1">
        <v>43746</v>
      </c>
      <c r="E582" t="s">
        <v>124</v>
      </c>
      <c r="F582" t="s">
        <v>254</v>
      </c>
      <c r="G582" t="s">
        <v>255</v>
      </c>
      <c r="H582" t="s">
        <v>155</v>
      </c>
      <c r="I582" t="s">
        <v>256</v>
      </c>
      <c r="J582" t="s">
        <v>43</v>
      </c>
      <c r="K582" t="s">
        <v>185</v>
      </c>
      <c r="L582" t="s">
        <v>108</v>
      </c>
      <c r="M582" t="s">
        <v>63</v>
      </c>
      <c r="N582" t="s">
        <v>64</v>
      </c>
      <c r="O582" t="s">
        <v>109</v>
      </c>
      <c r="P582">
        <f>Transactions[[#This Row],[Unit cost]]*Transactions[[#This Row],[Quantity]]</f>
        <v>5122</v>
      </c>
      <c r="Q582">
        <v>394</v>
      </c>
      <c r="R582">
        <f>Transactions[[#This Row],[Selling price]]-Transactions[[#This Row],[Unit cost]]</f>
        <v>150</v>
      </c>
      <c r="S582">
        <v>13</v>
      </c>
      <c r="T582">
        <v>544</v>
      </c>
      <c r="U582">
        <f>(Transactions[[#This Row],[Revenue]]-Transactions[[#This Row],[Expenses]])/Transactions[[#This Row],[Revenue]]</f>
        <v>0.27573529411764708</v>
      </c>
      <c r="V582">
        <f>Transactions[[#This Row],[Quantity]]*Transactions[[#This Row],[Selling price]]</f>
        <v>7072</v>
      </c>
      <c r="W582" s="2">
        <v>0.11666687748047913</v>
      </c>
    </row>
    <row r="583" spans="1:23" x14ac:dyDescent="0.25">
      <c r="A583">
        <v>584</v>
      </c>
      <c r="B583" t="s">
        <v>1029</v>
      </c>
      <c r="C583" s="1">
        <v>43744</v>
      </c>
      <c r="D583" s="1">
        <v>43746</v>
      </c>
      <c r="E583" t="s">
        <v>81</v>
      </c>
      <c r="F583" t="s">
        <v>75</v>
      </c>
      <c r="G583" t="s">
        <v>76</v>
      </c>
      <c r="H583" t="s">
        <v>41</v>
      </c>
      <c r="I583" t="s">
        <v>77</v>
      </c>
      <c r="J583" t="s">
        <v>43</v>
      </c>
      <c r="K583" t="s">
        <v>54</v>
      </c>
      <c r="L583" t="s">
        <v>312</v>
      </c>
      <c r="M583" t="s">
        <v>56</v>
      </c>
      <c r="N583" t="s">
        <v>284</v>
      </c>
      <c r="O583" t="s">
        <v>313</v>
      </c>
      <c r="P583">
        <f>Transactions[[#This Row],[Unit cost]]*Transactions[[#This Row],[Quantity]]</f>
        <v>10370</v>
      </c>
      <c r="Q583">
        <v>610</v>
      </c>
      <c r="R583">
        <f>Transactions[[#This Row],[Selling price]]-Transactions[[#This Row],[Unit cost]]</f>
        <v>209</v>
      </c>
      <c r="S583">
        <v>17</v>
      </c>
      <c r="T583">
        <v>819</v>
      </c>
      <c r="U583">
        <f>(Transactions[[#This Row],[Revenue]]-Transactions[[#This Row],[Expenses]])/Transactions[[#This Row],[Revenue]]</f>
        <v>0.25518925518925517</v>
      </c>
      <c r="V583">
        <f>Transactions[[#This Row],[Quantity]]*Transactions[[#This Row],[Selling price]]</f>
        <v>13923</v>
      </c>
      <c r="W583" s="2">
        <v>6.0333194946508531E-2</v>
      </c>
    </row>
    <row r="584" spans="1:23" x14ac:dyDescent="0.25">
      <c r="A584">
        <v>586</v>
      </c>
      <c r="B584" t="s">
        <v>1031</v>
      </c>
      <c r="C584" s="1">
        <v>43746</v>
      </c>
      <c r="D584" s="1">
        <v>43747</v>
      </c>
      <c r="E584" t="s">
        <v>81</v>
      </c>
      <c r="F584" t="s">
        <v>51</v>
      </c>
      <c r="G584" t="s">
        <v>52</v>
      </c>
      <c r="H584" t="s">
        <v>41</v>
      </c>
      <c r="I584" t="s">
        <v>53</v>
      </c>
      <c r="J584" t="s">
        <v>43</v>
      </c>
      <c r="K584" t="s">
        <v>54</v>
      </c>
      <c r="L584" t="s">
        <v>377</v>
      </c>
      <c r="M584" t="s">
        <v>46</v>
      </c>
      <c r="N584" t="s">
        <v>378</v>
      </c>
      <c r="O584" t="s">
        <v>379</v>
      </c>
      <c r="P584">
        <f>Transactions[[#This Row],[Unit cost]]*Transactions[[#This Row],[Quantity]]</f>
        <v>4160</v>
      </c>
      <c r="Q584">
        <v>260</v>
      </c>
      <c r="R584">
        <f>Transactions[[#This Row],[Selling price]]-Transactions[[#This Row],[Unit cost]]</f>
        <v>103</v>
      </c>
      <c r="S584">
        <v>16</v>
      </c>
      <c r="T584">
        <v>363</v>
      </c>
      <c r="U584">
        <f>(Transactions[[#This Row],[Revenue]]-Transactions[[#This Row],[Expenses]])/Transactions[[#This Row],[Revenue]]</f>
        <v>0.28374655647382918</v>
      </c>
      <c r="V584">
        <f>Transactions[[#This Row],[Quantity]]*Transactions[[#This Row],[Selling price]]</f>
        <v>5808</v>
      </c>
      <c r="W584" s="2">
        <v>9.7644162819940469E-2</v>
      </c>
    </row>
    <row r="585" spans="1:23" x14ac:dyDescent="0.25">
      <c r="A585">
        <v>588</v>
      </c>
      <c r="B585" t="s">
        <v>1033</v>
      </c>
      <c r="C585" s="1">
        <v>43748</v>
      </c>
      <c r="D585" s="1">
        <v>43749</v>
      </c>
      <c r="E585" t="s">
        <v>124</v>
      </c>
      <c r="F585" t="s">
        <v>397</v>
      </c>
      <c r="G585" t="s">
        <v>398</v>
      </c>
      <c r="H585" t="s">
        <v>155</v>
      </c>
      <c r="I585" t="s">
        <v>103</v>
      </c>
      <c r="J585" t="s">
        <v>43</v>
      </c>
      <c r="K585" t="s">
        <v>104</v>
      </c>
      <c r="L585" t="s">
        <v>223</v>
      </c>
      <c r="M585" t="s">
        <v>56</v>
      </c>
      <c r="N585" t="s">
        <v>215</v>
      </c>
      <c r="O585" t="s">
        <v>224</v>
      </c>
      <c r="P585">
        <f>Transactions[[#This Row],[Unit cost]]*Transactions[[#This Row],[Quantity]]</f>
        <v>10880</v>
      </c>
      <c r="Q585">
        <v>1360</v>
      </c>
      <c r="R585">
        <f>Transactions[[#This Row],[Selling price]]-Transactions[[#This Row],[Unit cost]]</f>
        <v>450</v>
      </c>
      <c r="S585">
        <v>8</v>
      </c>
      <c r="T585">
        <v>1810</v>
      </c>
      <c r="U585">
        <f>(Transactions[[#This Row],[Revenue]]-Transactions[[#This Row],[Expenses]])/Transactions[[#This Row],[Revenue]]</f>
        <v>0.24861878453038674</v>
      </c>
      <c r="V585">
        <f>Transactions[[#This Row],[Quantity]]*Transactions[[#This Row],[Selling price]]</f>
        <v>14480</v>
      </c>
      <c r="W585" s="2">
        <v>2.7835083959172491E-2</v>
      </c>
    </row>
    <row r="586" spans="1:23" x14ac:dyDescent="0.25">
      <c r="A586">
        <v>581</v>
      </c>
      <c r="B586" t="s">
        <v>1026</v>
      </c>
      <c r="C586" s="1">
        <v>43743</v>
      </c>
      <c r="D586" s="1">
        <v>43749</v>
      </c>
      <c r="E586" t="s">
        <v>38</v>
      </c>
      <c r="F586" t="s">
        <v>230</v>
      </c>
      <c r="G586" t="s">
        <v>231</v>
      </c>
      <c r="H586" t="s">
        <v>155</v>
      </c>
      <c r="I586" t="s">
        <v>232</v>
      </c>
      <c r="J586" t="s">
        <v>43</v>
      </c>
      <c r="K586" t="s">
        <v>128</v>
      </c>
      <c r="L586" t="s">
        <v>582</v>
      </c>
      <c r="M586" t="s">
        <v>46</v>
      </c>
      <c r="N586" t="s">
        <v>524</v>
      </c>
      <c r="O586" t="s">
        <v>583</v>
      </c>
      <c r="P586">
        <f>Transactions[[#This Row],[Unit cost]]*Transactions[[#This Row],[Quantity]]</f>
        <v>5020</v>
      </c>
      <c r="Q586">
        <v>1004</v>
      </c>
      <c r="R586">
        <f>Transactions[[#This Row],[Selling price]]-Transactions[[#This Row],[Unit cost]]</f>
        <v>332</v>
      </c>
      <c r="S586">
        <v>5</v>
      </c>
      <c r="T586">
        <v>1336</v>
      </c>
      <c r="U586">
        <f>(Transactions[[#This Row],[Revenue]]-Transactions[[#This Row],[Expenses]])/Transactions[[#This Row],[Revenue]]</f>
        <v>0.24850299401197604</v>
      </c>
      <c r="V586">
        <f>Transactions[[#This Row],[Quantity]]*Transactions[[#This Row],[Selling price]]</f>
        <v>6680</v>
      </c>
      <c r="W586" s="2">
        <v>4.6004273044153087E-3</v>
      </c>
    </row>
    <row r="587" spans="1:23" x14ac:dyDescent="0.25">
      <c r="A587">
        <v>587</v>
      </c>
      <c r="B587" t="s">
        <v>1032</v>
      </c>
      <c r="C587" s="1">
        <v>43746</v>
      </c>
      <c r="D587" s="1">
        <v>43749</v>
      </c>
      <c r="E587" t="s">
        <v>50</v>
      </c>
      <c r="F587" t="s">
        <v>95</v>
      </c>
      <c r="G587" t="s">
        <v>96</v>
      </c>
      <c r="H587" t="s">
        <v>41</v>
      </c>
      <c r="I587" t="s">
        <v>97</v>
      </c>
      <c r="J587" t="s">
        <v>43</v>
      </c>
      <c r="K587" t="s">
        <v>44</v>
      </c>
      <c r="L587" t="s">
        <v>600</v>
      </c>
      <c r="M587" t="s">
        <v>46</v>
      </c>
      <c r="N587" t="s">
        <v>524</v>
      </c>
      <c r="O587" t="s">
        <v>601</v>
      </c>
      <c r="P587">
        <f>Transactions[[#This Row],[Unit cost]]*Transactions[[#This Row],[Quantity]]</f>
        <v>4879</v>
      </c>
      <c r="Q587">
        <v>287</v>
      </c>
      <c r="R587">
        <f>Transactions[[#This Row],[Selling price]]-Transactions[[#This Row],[Unit cost]]</f>
        <v>57</v>
      </c>
      <c r="S587">
        <v>17</v>
      </c>
      <c r="T587">
        <v>344</v>
      </c>
      <c r="U587">
        <f>(Transactions[[#This Row],[Revenue]]-Transactions[[#This Row],[Expenses]])/Transactions[[#This Row],[Revenue]]</f>
        <v>0.16569767441860464</v>
      </c>
      <c r="V587">
        <f>Transactions[[#This Row],[Quantity]]*Transactions[[#This Row],[Selling price]]</f>
        <v>5848</v>
      </c>
      <c r="W587" s="2">
        <v>0.02</v>
      </c>
    </row>
    <row r="588" spans="1:23" x14ac:dyDescent="0.25">
      <c r="A588">
        <v>583</v>
      </c>
      <c r="B588" t="s">
        <v>1028</v>
      </c>
      <c r="C588" s="1">
        <v>43744</v>
      </c>
      <c r="D588" s="1">
        <v>43751</v>
      </c>
      <c r="E588" t="s">
        <v>38</v>
      </c>
      <c r="F588" t="s">
        <v>242</v>
      </c>
      <c r="G588" t="s">
        <v>243</v>
      </c>
      <c r="H588" t="s">
        <v>155</v>
      </c>
      <c r="I588" t="s">
        <v>42</v>
      </c>
      <c r="J588" t="s">
        <v>43</v>
      </c>
      <c r="K588" t="s">
        <v>44</v>
      </c>
      <c r="L588" t="s">
        <v>312</v>
      </c>
      <c r="M588" t="s">
        <v>56</v>
      </c>
      <c r="N588" t="s">
        <v>284</v>
      </c>
      <c r="O588" t="s">
        <v>313</v>
      </c>
      <c r="P588">
        <f>Transactions[[#This Row],[Unit cost]]*Transactions[[#This Row],[Quantity]]</f>
        <v>10370</v>
      </c>
      <c r="Q588">
        <v>610</v>
      </c>
      <c r="R588">
        <f>Transactions[[#This Row],[Selling price]]-Transactions[[#This Row],[Unit cost]]</f>
        <v>209</v>
      </c>
      <c r="S588">
        <v>17</v>
      </c>
      <c r="T588">
        <v>819</v>
      </c>
      <c r="U588">
        <f>(Transactions[[#This Row],[Revenue]]-Transactions[[#This Row],[Expenses]])/Transactions[[#This Row],[Revenue]]</f>
        <v>0.25518925518925517</v>
      </c>
      <c r="V588">
        <f>Transactions[[#This Row],[Quantity]]*Transactions[[#This Row],[Selling price]]</f>
        <v>13923</v>
      </c>
      <c r="W588" s="2">
        <v>6.0333194946508531E-2</v>
      </c>
    </row>
    <row r="589" spans="1:23" x14ac:dyDescent="0.25">
      <c r="A589">
        <v>590</v>
      </c>
      <c r="B589" t="s">
        <v>1035</v>
      </c>
      <c r="C589" s="1">
        <v>43750</v>
      </c>
      <c r="D589" s="1">
        <v>43753</v>
      </c>
      <c r="E589" t="s">
        <v>50</v>
      </c>
      <c r="F589" t="s">
        <v>272</v>
      </c>
      <c r="G589" t="s">
        <v>273</v>
      </c>
      <c r="H589" t="s">
        <v>155</v>
      </c>
      <c r="I589" t="s">
        <v>274</v>
      </c>
      <c r="J589" t="s">
        <v>43</v>
      </c>
      <c r="K589" t="s">
        <v>44</v>
      </c>
      <c r="L589" t="s">
        <v>509</v>
      </c>
      <c r="M589" t="s">
        <v>63</v>
      </c>
      <c r="N589" t="s">
        <v>245</v>
      </c>
      <c r="O589" t="s">
        <v>510</v>
      </c>
      <c r="P589">
        <f>Transactions[[#This Row],[Unit cost]]*Transactions[[#This Row],[Quantity]]</f>
        <v>6588</v>
      </c>
      <c r="Q589">
        <v>2196</v>
      </c>
      <c r="R589">
        <f>Transactions[[#This Row],[Selling price]]-Transactions[[#This Row],[Unit cost]]</f>
        <v>703</v>
      </c>
      <c r="S589">
        <v>3</v>
      </c>
      <c r="T589">
        <v>2899</v>
      </c>
      <c r="U589">
        <f>(Transactions[[#This Row],[Revenue]]-Transactions[[#This Row],[Expenses]])/Transactions[[#This Row],[Revenue]]</f>
        <v>0.24249741290100035</v>
      </c>
      <c r="V589">
        <f>Transactions[[#This Row],[Quantity]]*Transactions[[#This Row],[Selling price]]</f>
        <v>8697</v>
      </c>
      <c r="W589" s="2">
        <v>1.1095093706558175E-2</v>
      </c>
    </row>
    <row r="590" spans="1:23" x14ac:dyDescent="0.25">
      <c r="A590">
        <v>591</v>
      </c>
      <c r="B590" t="s">
        <v>1036</v>
      </c>
      <c r="C590" s="1">
        <v>43752</v>
      </c>
      <c r="D590" s="1">
        <v>43754</v>
      </c>
      <c r="E590" t="s">
        <v>50</v>
      </c>
      <c r="F590" t="s">
        <v>162</v>
      </c>
      <c r="G590" t="s">
        <v>163</v>
      </c>
      <c r="H590" t="s">
        <v>155</v>
      </c>
      <c r="I590" t="s">
        <v>164</v>
      </c>
      <c r="J590" t="s">
        <v>43</v>
      </c>
      <c r="K590" t="s">
        <v>141</v>
      </c>
      <c r="L590" t="s">
        <v>558</v>
      </c>
      <c r="M590" t="s">
        <v>63</v>
      </c>
      <c r="N590" t="s">
        <v>546</v>
      </c>
      <c r="O590" t="s">
        <v>559</v>
      </c>
      <c r="P590">
        <f>Transactions[[#This Row],[Unit cost]]*Transactions[[#This Row],[Quantity]]</f>
        <v>635</v>
      </c>
      <c r="Q590">
        <v>127</v>
      </c>
      <c r="R590">
        <f>Transactions[[#This Row],[Selling price]]-Transactions[[#This Row],[Unit cost]]</f>
        <v>57</v>
      </c>
      <c r="S590">
        <v>5</v>
      </c>
      <c r="T590">
        <v>184</v>
      </c>
      <c r="U590">
        <f>(Transactions[[#This Row],[Revenue]]-Transactions[[#This Row],[Expenses]])/Transactions[[#This Row],[Revenue]]</f>
        <v>0.30978260869565216</v>
      </c>
      <c r="V590">
        <f>Transactions[[#This Row],[Quantity]]*Transactions[[#This Row],[Selling price]]</f>
        <v>920</v>
      </c>
      <c r="W590" s="2">
        <v>2.4068350813751865E-3</v>
      </c>
    </row>
    <row r="591" spans="1:23" x14ac:dyDescent="0.25">
      <c r="A591">
        <v>589</v>
      </c>
      <c r="B591" t="s">
        <v>1034</v>
      </c>
      <c r="C591" s="1">
        <v>43749</v>
      </c>
      <c r="D591" s="1">
        <v>43755</v>
      </c>
      <c r="E591" t="s">
        <v>38</v>
      </c>
      <c r="F591" t="s">
        <v>189</v>
      </c>
      <c r="G591" t="s">
        <v>190</v>
      </c>
      <c r="H591" t="s">
        <v>155</v>
      </c>
      <c r="I591" t="s">
        <v>191</v>
      </c>
      <c r="J591" t="s">
        <v>43</v>
      </c>
      <c r="K591" t="s">
        <v>128</v>
      </c>
      <c r="L591" t="s">
        <v>248</v>
      </c>
      <c r="M591" t="s">
        <v>46</v>
      </c>
      <c r="N591" t="s">
        <v>227</v>
      </c>
      <c r="O591" t="s">
        <v>249</v>
      </c>
      <c r="P591">
        <f>Transactions[[#This Row],[Unit cost]]*Transactions[[#This Row],[Quantity]]</f>
        <v>2370</v>
      </c>
      <c r="Q591">
        <v>474</v>
      </c>
      <c r="R591">
        <f>Transactions[[#This Row],[Selling price]]-Transactions[[#This Row],[Unit cost]]</f>
        <v>234</v>
      </c>
      <c r="S591">
        <v>5</v>
      </c>
      <c r="T591">
        <v>708</v>
      </c>
      <c r="U591">
        <f>(Transactions[[#This Row],[Revenue]]-Transactions[[#This Row],[Expenses]])/Transactions[[#This Row],[Revenue]]</f>
        <v>0.33050847457627119</v>
      </c>
      <c r="V591">
        <f>Transactions[[#This Row],[Quantity]]*Transactions[[#This Row],[Selling price]]</f>
        <v>3540</v>
      </c>
      <c r="W591" s="2">
        <v>0.11209918655397198</v>
      </c>
    </row>
    <row r="592" spans="1:23" x14ac:dyDescent="0.25">
      <c r="A592">
        <v>593</v>
      </c>
      <c r="B592" t="s">
        <v>1038</v>
      </c>
      <c r="C592" s="1">
        <v>43757</v>
      </c>
      <c r="D592" s="1">
        <v>43758</v>
      </c>
      <c r="E592" t="s">
        <v>124</v>
      </c>
      <c r="F592" t="s">
        <v>153</v>
      </c>
      <c r="G592" t="s">
        <v>154</v>
      </c>
      <c r="H592" t="s">
        <v>155</v>
      </c>
      <c r="I592" t="s">
        <v>42</v>
      </c>
      <c r="J592" t="s">
        <v>43</v>
      </c>
      <c r="K592" t="s">
        <v>44</v>
      </c>
      <c r="L592" t="s">
        <v>421</v>
      </c>
      <c r="M592" t="s">
        <v>63</v>
      </c>
      <c r="N592" t="s">
        <v>245</v>
      </c>
      <c r="O592" t="s">
        <v>422</v>
      </c>
      <c r="P592">
        <f>Transactions[[#This Row],[Unit cost]]*Transactions[[#This Row],[Quantity]]</f>
        <v>8176</v>
      </c>
      <c r="Q592">
        <v>1168</v>
      </c>
      <c r="R592">
        <f>Transactions[[#This Row],[Selling price]]-Transactions[[#This Row],[Unit cost]]</f>
        <v>469</v>
      </c>
      <c r="S592">
        <v>7</v>
      </c>
      <c r="T592">
        <v>1637</v>
      </c>
      <c r="U592">
        <f>(Transactions[[#This Row],[Revenue]]-Transactions[[#This Row],[Expenses]])/Transactions[[#This Row],[Revenue]]</f>
        <v>0.28649969456322544</v>
      </c>
      <c r="V592">
        <f>Transactions[[#This Row],[Quantity]]*Transactions[[#This Row],[Selling price]]</f>
        <v>11459</v>
      </c>
      <c r="W592" s="2">
        <v>9.7295872973918812E-2</v>
      </c>
    </row>
    <row r="593" spans="1:23" x14ac:dyDescent="0.25">
      <c r="A593">
        <v>592</v>
      </c>
      <c r="B593" t="s">
        <v>1037</v>
      </c>
      <c r="C593" s="1">
        <v>43752</v>
      </c>
      <c r="D593" s="1">
        <v>43759</v>
      </c>
      <c r="E593" t="s">
        <v>38</v>
      </c>
      <c r="F593" t="s">
        <v>281</v>
      </c>
      <c r="G593" t="s">
        <v>282</v>
      </c>
      <c r="H593" t="s">
        <v>155</v>
      </c>
      <c r="I593" t="s">
        <v>90</v>
      </c>
      <c r="J593" t="s">
        <v>43</v>
      </c>
      <c r="K593" t="s">
        <v>91</v>
      </c>
      <c r="L593" t="s">
        <v>269</v>
      </c>
      <c r="M593" t="s">
        <v>56</v>
      </c>
      <c r="N593" t="s">
        <v>215</v>
      </c>
      <c r="O593" t="s">
        <v>270</v>
      </c>
      <c r="P593">
        <f>Transactions[[#This Row],[Unit cost]]*Transactions[[#This Row],[Quantity]]</f>
        <v>14098</v>
      </c>
      <c r="Q593">
        <v>1007</v>
      </c>
      <c r="R593">
        <f>Transactions[[#This Row],[Selling price]]-Transactions[[#This Row],[Unit cost]]</f>
        <v>324</v>
      </c>
      <c r="S593">
        <v>14</v>
      </c>
      <c r="T593">
        <v>1331</v>
      </c>
      <c r="U593">
        <f>(Transactions[[#This Row],[Revenue]]-Transactions[[#This Row],[Expenses]])/Transactions[[#This Row],[Revenue]]</f>
        <v>0.24342599549211119</v>
      </c>
      <c r="V593">
        <f>Transactions[[#This Row],[Quantity]]*Transactions[[#This Row],[Selling price]]</f>
        <v>18634</v>
      </c>
      <c r="W593" s="2">
        <v>3.6006402597404502E-4</v>
      </c>
    </row>
    <row r="594" spans="1:23" x14ac:dyDescent="0.25">
      <c r="A594">
        <v>596</v>
      </c>
      <c r="B594" t="s">
        <v>1041</v>
      </c>
      <c r="C594" s="1">
        <v>43762</v>
      </c>
      <c r="D594" s="1">
        <v>43763</v>
      </c>
      <c r="E594" t="s">
        <v>124</v>
      </c>
      <c r="F594" t="s">
        <v>88</v>
      </c>
      <c r="G594" t="s">
        <v>89</v>
      </c>
      <c r="H594" t="s">
        <v>69</v>
      </c>
      <c r="I594" t="s">
        <v>90</v>
      </c>
      <c r="J594" t="s">
        <v>43</v>
      </c>
      <c r="K594" t="s">
        <v>91</v>
      </c>
      <c r="L594" t="s">
        <v>364</v>
      </c>
      <c r="M594" t="s">
        <v>56</v>
      </c>
      <c r="N594" t="s">
        <v>284</v>
      </c>
      <c r="O594" t="s">
        <v>365</v>
      </c>
      <c r="P594">
        <f>Transactions[[#This Row],[Unit cost]]*Transactions[[#This Row],[Quantity]]</f>
        <v>2810</v>
      </c>
      <c r="Q594">
        <v>281</v>
      </c>
      <c r="R594">
        <f>Transactions[[#This Row],[Selling price]]-Transactions[[#This Row],[Unit cost]]</f>
        <v>52</v>
      </c>
      <c r="S594">
        <v>10</v>
      </c>
      <c r="T594">
        <v>333</v>
      </c>
      <c r="U594">
        <f>(Transactions[[#This Row],[Revenue]]-Transactions[[#This Row],[Expenses]])/Transactions[[#This Row],[Revenue]]</f>
        <v>0.15615615615615616</v>
      </c>
      <c r="V594">
        <f>Transactions[[#This Row],[Quantity]]*Transactions[[#This Row],[Selling price]]</f>
        <v>3330</v>
      </c>
      <c r="W594" s="2">
        <v>0.02</v>
      </c>
    </row>
    <row r="595" spans="1:23" x14ac:dyDescent="0.25">
      <c r="A595">
        <v>594</v>
      </c>
      <c r="B595" t="s">
        <v>1039</v>
      </c>
      <c r="C595" s="1">
        <v>43759</v>
      </c>
      <c r="D595" s="1">
        <v>43764</v>
      </c>
      <c r="E595" t="s">
        <v>38</v>
      </c>
      <c r="F595" t="s">
        <v>132</v>
      </c>
      <c r="G595" t="s">
        <v>133</v>
      </c>
      <c r="H595" t="s">
        <v>41</v>
      </c>
      <c r="I595" t="s">
        <v>134</v>
      </c>
      <c r="J595" t="s">
        <v>43</v>
      </c>
      <c r="K595" t="s">
        <v>71</v>
      </c>
      <c r="L595" t="s">
        <v>545</v>
      </c>
      <c r="M595" t="s">
        <v>63</v>
      </c>
      <c r="N595" t="s">
        <v>546</v>
      </c>
      <c r="O595" t="s">
        <v>547</v>
      </c>
      <c r="P595">
        <f>Transactions[[#This Row],[Unit cost]]*Transactions[[#This Row],[Quantity]]</f>
        <v>258</v>
      </c>
      <c r="Q595">
        <v>43</v>
      </c>
      <c r="R595">
        <f>Transactions[[#This Row],[Selling price]]-Transactions[[#This Row],[Unit cost]]</f>
        <v>18</v>
      </c>
      <c r="S595">
        <v>6</v>
      </c>
      <c r="T595">
        <v>61</v>
      </c>
      <c r="U595">
        <f>(Transactions[[#This Row],[Revenue]]-Transactions[[#This Row],[Expenses]])/Transactions[[#This Row],[Revenue]]</f>
        <v>0.29508196721311475</v>
      </c>
      <c r="V595">
        <f>Transactions[[#This Row],[Quantity]]*Transactions[[#This Row],[Selling price]]</f>
        <v>366</v>
      </c>
      <c r="W595" s="2">
        <v>1.8131974005256207E-2</v>
      </c>
    </row>
    <row r="596" spans="1:23" x14ac:dyDescent="0.25">
      <c r="A596">
        <v>597</v>
      </c>
      <c r="B596" t="s">
        <v>1042</v>
      </c>
      <c r="C596" s="1">
        <v>43762</v>
      </c>
      <c r="D596" s="1">
        <v>43764</v>
      </c>
      <c r="E596" t="s">
        <v>50</v>
      </c>
      <c r="F596" t="s">
        <v>111</v>
      </c>
      <c r="G596" t="s">
        <v>112</v>
      </c>
      <c r="H596" t="s">
        <v>41</v>
      </c>
      <c r="I596" t="s">
        <v>113</v>
      </c>
      <c r="J596" t="s">
        <v>43</v>
      </c>
      <c r="K596" t="s">
        <v>71</v>
      </c>
      <c r="L596" t="s">
        <v>561</v>
      </c>
      <c r="M596" t="s">
        <v>63</v>
      </c>
      <c r="N596" t="s">
        <v>546</v>
      </c>
      <c r="O596" t="s">
        <v>562</v>
      </c>
      <c r="P596">
        <f>Transactions[[#This Row],[Unit cost]]*Transactions[[#This Row],[Quantity]]</f>
        <v>1106</v>
      </c>
      <c r="Q596">
        <v>79</v>
      </c>
      <c r="R596">
        <f>Transactions[[#This Row],[Selling price]]-Transactions[[#This Row],[Unit cost]]</f>
        <v>16</v>
      </c>
      <c r="S596">
        <v>14</v>
      </c>
      <c r="T596">
        <v>95</v>
      </c>
      <c r="U596">
        <f>(Transactions[[#This Row],[Revenue]]-Transactions[[#This Row],[Expenses]])/Transactions[[#This Row],[Revenue]]</f>
        <v>0.16842105263157894</v>
      </c>
      <c r="V596">
        <f>Transactions[[#This Row],[Quantity]]*Transactions[[#This Row],[Selling price]]</f>
        <v>1330</v>
      </c>
      <c r="W596" s="2">
        <v>0.05</v>
      </c>
    </row>
    <row r="597" spans="1:23" x14ac:dyDescent="0.25">
      <c r="A597">
        <v>595</v>
      </c>
      <c r="B597" t="s">
        <v>1040</v>
      </c>
      <c r="C597" s="1">
        <v>43762</v>
      </c>
      <c r="D597" s="1">
        <v>43764</v>
      </c>
      <c r="E597" t="s">
        <v>50</v>
      </c>
      <c r="F597" t="s">
        <v>101</v>
      </c>
      <c r="G597" t="s">
        <v>102</v>
      </c>
      <c r="H597" t="s">
        <v>41</v>
      </c>
      <c r="I597" t="s">
        <v>103</v>
      </c>
      <c r="J597" t="s">
        <v>43</v>
      </c>
      <c r="K597" t="s">
        <v>104</v>
      </c>
      <c r="L597" t="s">
        <v>105</v>
      </c>
      <c r="M597" t="s">
        <v>56</v>
      </c>
      <c r="N597" t="s">
        <v>57</v>
      </c>
      <c r="O597" t="s">
        <v>106</v>
      </c>
      <c r="P597">
        <f>Transactions[[#This Row],[Unit cost]]*Transactions[[#This Row],[Quantity]]</f>
        <v>4554</v>
      </c>
      <c r="Q597">
        <v>414</v>
      </c>
      <c r="R597">
        <f>Transactions[[#This Row],[Selling price]]-Transactions[[#This Row],[Unit cost]]</f>
        <v>55</v>
      </c>
      <c r="S597">
        <v>11</v>
      </c>
      <c r="T597">
        <v>469</v>
      </c>
      <c r="U597">
        <f>(Transactions[[#This Row],[Revenue]]-Transactions[[#This Row],[Expenses]])/Transactions[[#This Row],[Revenue]]</f>
        <v>0.11727078891257996</v>
      </c>
      <c r="V597">
        <f>Transactions[[#This Row],[Quantity]]*Transactions[[#This Row],[Selling price]]</f>
        <v>5159</v>
      </c>
      <c r="W597" s="2">
        <v>0.02</v>
      </c>
    </row>
    <row r="598" spans="1:23" x14ac:dyDescent="0.25">
      <c r="A598">
        <v>598</v>
      </c>
      <c r="B598" t="s">
        <v>1043</v>
      </c>
      <c r="C598" s="1">
        <v>43763</v>
      </c>
      <c r="D598" s="1">
        <v>43764</v>
      </c>
      <c r="E598" t="s">
        <v>124</v>
      </c>
      <c r="F598" t="s">
        <v>189</v>
      </c>
      <c r="G598" t="s">
        <v>190</v>
      </c>
      <c r="H598" t="s">
        <v>155</v>
      </c>
      <c r="I598" t="s">
        <v>191</v>
      </c>
      <c r="J598" t="s">
        <v>43</v>
      </c>
      <c r="K598" t="s">
        <v>128</v>
      </c>
      <c r="L598" t="s">
        <v>424</v>
      </c>
      <c r="M598" t="s">
        <v>46</v>
      </c>
      <c r="N598" t="s">
        <v>425</v>
      </c>
      <c r="O598" t="s">
        <v>426</v>
      </c>
      <c r="P598">
        <f>Transactions[[#This Row],[Unit cost]]*Transactions[[#This Row],[Quantity]]</f>
        <v>18777</v>
      </c>
      <c r="Q598">
        <v>6259</v>
      </c>
      <c r="R598">
        <f>Transactions[[#This Row],[Selling price]]-Transactions[[#This Row],[Unit cost]]</f>
        <v>2567</v>
      </c>
      <c r="S598">
        <v>3</v>
      </c>
      <c r="T598">
        <v>8826</v>
      </c>
      <c r="U598">
        <f>(Transactions[[#This Row],[Revenue]]-Transactions[[#This Row],[Expenses]])/Transactions[[#This Row],[Revenue]]</f>
        <v>0.29084523000226603</v>
      </c>
      <c r="V598">
        <f>Transactions[[#This Row],[Quantity]]*Transactions[[#This Row],[Selling price]]</f>
        <v>26478</v>
      </c>
      <c r="W598" s="2">
        <v>0.14743568373853749</v>
      </c>
    </row>
    <row r="599" spans="1:23" x14ac:dyDescent="0.25">
      <c r="A599">
        <v>599</v>
      </c>
      <c r="B599" t="s">
        <v>1044</v>
      </c>
      <c r="C599" s="1">
        <v>43764</v>
      </c>
      <c r="D599" s="1">
        <v>43765</v>
      </c>
      <c r="E599" t="s">
        <v>124</v>
      </c>
      <c r="F599" t="s">
        <v>88</v>
      </c>
      <c r="G599" t="s">
        <v>89</v>
      </c>
      <c r="H599" t="s">
        <v>69</v>
      </c>
      <c r="I599" t="s">
        <v>90</v>
      </c>
      <c r="J599" t="s">
        <v>43</v>
      </c>
      <c r="K599" t="s">
        <v>91</v>
      </c>
      <c r="L599" t="s">
        <v>329</v>
      </c>
      <c r="M599" t="s">
        <v>46</v>
      </c>
      <c r="N599" t="s">
        <v>325</v>
      </c>
      <c r="O599" t="s">
        <v>330</v>
      </c>
      <c r="P599">
        <f>Transactions[[#This Row],[Unit cost]]*Transactions[[#This Row],[Quantity]]</f>
        <v>13944</v>
      </c>
      <c r="Q599">
        <v>1743</v>
      </c>
      <c r="R599">
        <f>Transactions[[#This Row],[Selling price]]-Transactions[[#This Row],[Unit cost]]</f>
        <v>663</v>
      </c>
      <c r="S599">
        <v>8</v>
      </c>
      <c r="T599">
        <v>2406</v>
      </c>
      <c r="U599">
        <f>(Transactions[[#This Row],[Revenue]]-Transactions[[#This Row],[Expenses]])/Transactions[[#This Row],[Revenue]]</f>
        <v>0.27556109725685785</v>
      </c>
      <c r="V599">
        <f>Transactions[[#This Row],[Quantity]]*Transactions[[#This Row],[Selling price]]</f>
        <v>19248</v>
      </c>
      <c r="W599" s="2">
        <v>0</v>
      </c>
    </row>
    <row r="600" spans="1:23" x14ac:dyDescent="0.25">
      <c r="A600">
        <v>604</v>
      </c>
      <c r="B600" t="s">
        <v>1049</v>
      </c>
      <c r="C600" s="1">
        <v>43767</v>
      </c>
      <c r="D600" s="1">
        <v>43767</v>
      </c>
      <c r="E600" t="s">
        <v>81</v>
      </c>
      <c r="F600" t="s">
        <v>218</v>
      </c>
      <c r="G600" t="s">
        <v>219</v>
      </c>
      <c r="H600" t="s">
        <v>155</v>
      </c>
      <c r="I600" t="s">
        <v>42</v>
      </c>
      <c r="J600" t="s">
        <v>43</v>
      </c>
      <c r="K600" t="s">
        <v>44</v>
      </c>
      <c r="L600" t="s">
        <v>409</v>
      </c>
      <c r="M600" t="s">
        <v>46</v>
      </c>
      <c r="N600" t="s">
        <v>378</v>
      </c>
      <c r="O600" t="s">
        <v>410</v>
      </c>
      <c r="P600">
        <f>Transactions[[#This Row],[Unit cost]]*Transactions[[#This Row],[Quantity]]</f>
        <v>8040</v>
      </c>
      <c r="Q600">
        <v>536</v>
      </c>
      <c r="R600">
        <f>Transactions[[#This Row],[Selling price]]-Transactions[[#This Row],[Unit cost]]</f>
        <v>177</v>
      </c>
      <c r="S600">
        <v>15</v>
      </c>
      <c r="T600">
        <v>713</v>
      </c>
      <c r="U600">
        <f>(Transactions[[#This Row],[Revenue]]-Transactions[[#This Row],[Expenses]])/Transactions[[#This Row],[Revenue]]</f>
        <v>0.24824684431977559</v>
      </c>
      <c r="V600">
        <f>Transactions[[#This Row],[Quantity]]*Transactions[[#This Row],[Selling price]]</f>
        <v>10695</v>
      </c>
      <c r="W600" s="2">
        <v>3.0121492730107835E-2</v>
      </c>
    </row>
    <row r="601" spans="1:23" x14ac:dyDescent="0.25">
      <c r="A601">
        <v>600</v>
      </c>
      <c r="B601" t="s">
        <v>1045</v>
      </c>
      <c r="C601" s="1">
        <v>43765</v>
      </c>
      <c r="D601" s="1">
        <v>43767</v>
      </c>
      <c r="E601" t="s">
        <v>50</v>
      </c>
      <c r="F601" t="s">
        <v>117</v>
      </c>
      <c r="G601" t="s">
        <v>118</v>
      </c>
      <c r="H601" t="s">
        <v>41</v>
      </c>
      <c r="I601" t="s">
        <v>119</v>
      </c>
      <c r="J601" t="s">
        <v>43</v>
      </c>
      <c r="K601" t="s">
        <v>120</v>
      </c>
      <c r="L601" t="s">
        <v>114</v>
      </c>
      <c r="M601" t="s">
        <v>46</v>
      </c>
      <c r="N601" t="s">
        <v>47</v>
      </c>
      <c r="O601" t="s">
        <v>115</v>
      </c>
      <c r="P601">
        <f>Transactions[[#This Row],[Unit cost]]*Transactions[[#This Row],[Quantity]]</f>
        <v>9456</v>
      </c>
      <c r="Q601">
        <v>591</v>
      </c>
      <c r="R601">
        <f>Transactions[[#This Row],[Selling price]]-Transactions[[#This Row],[Unit cost]]</f>
        <v>207</v>
      </c>
      <c r="S601">
        <v>16</v>
      </c>
      <c r="T601">
        <v>798</v>
      </c>
      <c r="U601">
        <f>(Transactions[[#This Row],[Revenue]]-Transactions[[#This Row],[Expenses]])/Transactions[[#This Row],[Revenue]]</f>
        <v>0.25939849624060152</v>
      </c>
      <c r="V601">
        <f>Transactions[[#This Row],[Quantity]]*Transactions[[#This Row],[Selling price]]</f>
        <v>12768</v>
      </c>
      <c r="W601" s="2">
        <v>8.2766374861707043E-2</v>
      </c>
    </row>
    <row r="602" spans="1:23" x14ac:dyDescent="0.25">
      <c r="A602">
        <v>603</v>
      </c>
      <c r="B602" t="s">
        <v>1048</v>
      </c>
      <c r="C602" s="1">
        <v>43766</v>
      </c>
      <c r="D602" s="1">
        <v>43767</v>
      </c>
      <c r="E602" t="s">
        <v>124</v>
      </c>
      <c r="F602" t="s">
        <v>168</v>
      </c>
      <c r="G602" t="s">
        <v>169</v>
      </c>
      <c r="H602" t="s">
        <v>155</v>
      </c>
      <c r="I602" t="s">
        <v>77</v>
      </c>
      <c r="J602" t="s">
        <v>43</v>
      </c>
      <c r="K602" t="s">
        <v>54</v>
      </c>
      <c r="L602" t="s">
        <v>355</v>
      </c>
      <c r="M602" t="s">
        <v>46</v>
      </c>
      <c r="N602" t="s">
        <v>325</v>
      </c>
      <c r="O602" t="s">
        <v>356</v>
      </c>
      <c r="P602">
        <f>Transactions[[#This Row],[Unit cost]]*Transactions[[#This Row],[Quantity]]</f>
        <v>7840</v>
      </c>
      <c r="Q602">
        <v>784</v>
      </c>
      <c r="R602">
        <f>Transactions[[#This Row],[Selling price]]-Transactions[[#This Row],[Unit cost]]</f>
        <v>362</v>
      </c>
      <c r="S602">
        <v>10</v>
      </c>
      <c r="T602">
        <v>1146</v>
      </c>
      <c r="U602">
        <f>(Transactions[[#This Row],[Revenue]]-Transactions[[#This Row],[Expenses]])/Transactions[[#This Row],[Revenue]]</f>
        <v>0.31588132635253052</v>
      </c>
      <c r="V602">
        <f>Transactions[[#This Row],[Quantity]]*Transactions[[#This Row],[Selling price]]</f>
        <v>11460</v>
      </c>
      <c r="W602" s="2">
        <v>6.6050213552582532E-2</v>
      </c>
    </row>
    <row r="603" spans="1:23" x14ac:dyDescent="0.25">
      <c r="A603">
        <v>602</v>
      </c>
      <c r="B603" t="s">
        <v>1047</v>
      </c>
      <c r="C603" s="1">
        <v>43766</v>
      </c>
      <c r="D603" s="1">
        <v>43768</v>
      </c>
      <c r="E603" t="s">
        <v>81</v>
      </c>
      <c r="F603" t="s">
        <v>82</v>
      </c>
      <c r="G603" t="s">
        <v>83</v>
      </c>
      <c r="H603" t="s">
        <v>41</v>
      </c>
      <c r="I603" t="s">
        <v>84</v>
      </c>
      <c r="J603" t="s">
        <v>43</v>
      </c>
      <c r="K603" t="s">
        <v>71</v>
      </c>
      <c r="L603" t="s">
        <v>223</v>
      </c>
      <c r="M603" t="s">
        <v>56</v>
      </c>
      <c r="N603" t="s">
        <v>215</v>
      </c>
      <c r="O603" t="s">
        <v>224</v>
      </c>
      <c r="P603">
        <f>Transactions[[#This Row],[Unit cost]]*Transactions[[#This Row],[Quantity]]</f>
        <v>10880</v>
      </c>
      <c r="Q603">
        <v>1360</v>
      </c>
      <c r="R603">
        <f>Transactions[[#This Row],[Selling price]]-Transactions[[#This Row],[Unit cost]]</f>
        <v>450</v>
      </c>
      <c r="S603">
        <v>8</v>
      </c>
      <c r="T603">
        <v>1810</v>
      </c>
      <c r="U603">
        <f>(Transactions[[#This Row],[Revenue]]-Transactions[[#This Row],[Expenses]])/Transactions[[#This Row],[Revenue]]</f>
        <v>0.24861878453038674</v>
      </c>
      <c r="V603">
        <f>Transactions[[#This Row],[Quantity]]*Transactions[[#This Row],[Selling price]]</f>
        <v>14480</v>
      </c>
      <c r="W603" s="2">
        <v>2.7835083959172491E-2</v>
      </c>
    </row>
    <row r="604" spans="1:23" x14ac:dyDescent="0.25">
      <c r="A604">
        <v>607</v>
      </c>
      <c r="B604" t="s">
        <v>1052</v>
      </c>
      <c r="C604" s="1">
        <v>43768</v>
      </c>
      <c r="D604" s="1">
        <v>43769</v>
      </c>
      <c r="E604" t="s">
        <v>124</v>
      </c>
      <c r="F604" t="s">
        <v>153</v>
      </c>
      <c r="G604" t="s">
        <v>154</v>
      </c>
      <c r="H604" t="s">
        <v>155</v>
      </c>
      <c r="I604" t="s">
        <v>42</v>
      </c>
      <c r="J604" t="s">
        <v>43</v>
      </c>
      <c r="K604" t="s">
        <v>44</v>
      </c>
      <c r="L604" t="s">
        <v>173</v>
      </c>
      <c r="M604" t="s">
        <v>46</v>
      </c>
      <c r="N604" t="s">
        <v>47</v>
      </c>
      <c r="O604" t="s">
        <v>174</v>
      </c>
      <c r="P604">
        <f>Transactions[[#This Row],[Unit cost]]*Transactions[[#This Row],[Quantity]]</f>
        <v>1710</v>
      </c>
      <c r="Q604">
        <v>342</v>
      </c>
      <c r="R604">
        <f>Transactions[[#This Row],[Selling price]]-Transactions[[#This Row],[Unit cost]]</f>
        <v>152</v>
      </c>
      <c r="S604">
        <v>5</v>
      </c>
      <c r="T604">
        <v>494</v>
      </c>
      <c r="U604">
        <f>(Transactions[[#This Row],[Revenue]]-Transactions[[#This Row],[Expenses]])/Transactions[[#This Row],[Revenue]]</f>
        <v>0.30769230769230771</v>
      </c>
      <c r="V604">
        <f>Transactions[[#This Row],[Quantity]]*Transactions[[#This Row],[Selling price]]</f>
        <v>2470</v>
      </c>
      <c r="W604" s="2">
        <v>5.4410304364548828E-2</v>
      </c>
    </row>
    <row r="605" spans="1:23" x14ac:dyDescent="0.25">
      <c r="A605">
        <v>601</v>
      </c>
      <c r="B605" t="s">
        <v>1046</v>
      </c>
      <c r="C605" s="1">
        <v>43766</v>
      </c>
      <c r="D605" s="1">
        <v>43771</v>
      </c>
      <c r="E605" t="s">
        <v>38</v>
      </c>
      <c r="F605" t="s">
        <v>230</v>
      </c>
      <c r="G605" t="s">
        <v>231</v>
      </c>
      <c r="H605" t="s">
        <v>155</v>
      </c>
      <c r="I605" t="s">
        <v>232</v>
      </c>
      <c r="J605" t="s">
        <v>43</v>
      </c>
      <c r="K605" t="s">
        <v>128</v>
      </c>
      <c r="L605" t="s">
        <v>381</v>
      </c>
      <c r="M605" t="s">
        <v>63</v>
      </c>
      <c r="N605" t="s">
        <v>245</v>
      </c>
      <c r="O605" t="s">
        <v>382</v>
      </c>
      <c r="P605">
        <f>Transactions[[#This Row],[Unit cost]]*Transactions[[#This Row],[Quantity]]</f>
        <v>9306</v>
      </c>
      <c r="Q605">
        <v>1034</v>
      </c>
      <c r="R605">
        <f>Transactions[[#This Row],[Selling price]]-Transactions[[#This Row],[Unit cost]]</f>
        <v>362</v>
      </c>
      <c r="S605">
        <v>9</v>
      </c>
      <c r="T605">
        <v>1396</v>
      </c>
      <c r="U605">
        <f>(Transactions[[#This Row],[Revenue]]-Transactions[[#This Row],[Expenses]])/Transactions[[#This Row],[Revenue]]</f>
        <v>0.25931232091690543</v>
      </c>
      <c r="V605">
        <f>Transactions[[#This Row],[Quantity]]*Transactions[[#This Row],[Selling price]]</f>
        <v>12564</v>
      </c>
      <c r="W605" s="2">
        <v>0.10436344059280159</v>
      </c>
    </row>
    <row r="606" spans="1:23" x14ac:dyDescent="0.25">
      <c r="A606">
        <v>606</v>
      </c>
      <c r="B606" t="s">
        <v>1051</v>
      </c>
      <c r="C606" s="1">
        <v>43768</v>
      </c>
      <c r="D606" s="1">
        <v>43771</v>
      </c>
      <c r="E606" t="s">
        <v>50</v>
      </c>
      <c r="F606" t="s">
        <v>125</v>
      </c>
      <c r="G606" t="s">
        <v>126</v>
      </c>
      <c r="H606" t="s">
        <v>41</v>
      </c>
      <c r="I606" t="s">
        <v>127</v>
      </c>
      <c r="J606" t="s">
        <v>43</v>
      </c>
      <c r="K606" t="s">
        <v>128</v>
      </c>
      <c r="L606" t="s">
        <v>239</v>
      </c>
      <c r="M606" t="s">
        <v>63</v>
      </c>
      <c r="N606" t="s">
        <v>64</v>
      </c>
      <c r="O606" t="s">
        <v>240</v>
      </c>
      <c r="P606">
        <f>Transactions[[#This Row],[Unit cost]]*Transactions[[#This Row],[Quantity]]</f>
        <v>8448</v>
      </c>
      <c r="Q606">
        <v>528</v>
      </c>
      <c r="R606">
        <f>Transactions[[#This Row],[Selling price]]-Transactions[[#This Row],[Unit cost]]</f>
        <v>170</v>
      </c>
      <c r="S606">
        <v>16</v>
      </c>
      <c r="T606">
        <v>698</v>
      </c>
      <c r="U606">
        <f>(Transactions[[#This Row],[Revenue]]-Transactions[[#This Row],[Expenses]])/Transactions[[#This Row],[Revenue]]</f>
        <v>0.24355300859598855</v>
      </c>
      <c r="V606">
        <f>Transactions[[#This Row],[Quantity]]*Transactions[[#This Row],[Selling price]]</f>
        <v>11168</v>
      </c>
      <c r="W606" s="2">
        <v>9.1854101502435712E-2</v>
      </c>
    </row>
    <row r="607" spans="1:23" x14ac:dyDescent="0.25">
      <c r="A607">
        <v>608</v>
      </c>
      <c r="B607" t="s">
        <v>1053</v>
      </c>
      <c r="C607" s="1">
        <v>43770</v>
      </c>
      <c r="D607" s="1">
        <v>43772</v>
      </c>
      <c r="E607" t="s">
        <v>50</v>
      </c>
      <c r="F607" t="s">
        <v>153</v>
      </c>
      <c r="G607" t="s">
        <v>154</v>
      </c>
      <c r="H607" t="s">
        <v>155</v>
      </c>
      <c r="I607" t="s">
        <v>42</v>
      </c>
      <c r="J607" t="s">
        <v>43</v>
      </c>
      <c r="K607" t="s">
        <v>44</v>
      </c>
      <c r="L607" t="s">
        <v>260</v>
      </c>
      <c r="M607" t="s">
        <v>46</v>
      </c>
      <c r="N607" t="s">
        <v>227</v>
      </c>
      <c r="O607" t="s">
        <v>261</v>
      </c>
      <c r="P607">
        <f>Transactions[[#This Row],[Unit cost]]*Transactions[[#This Row],[Quantity]]</f>
        <v>4386</v>
      </c>
      <c r="Q607">
        <v>258</v>
      </c>
      <c r="R607">
        <f>Transactions[[#This Row],[Selling price]]-Transactions[[#This Row],[Unit cost]]</f>
        <v>99</v>
      </c>
      <c r="S607">
        <v>17</v>
      </c>
      <c r="T607">
        <v>357</v>
      </c>
      <c r="U607">
        <f>(Transactions[[#This Row],[Revenue]]-Transactions[[#This Row],[Expenses]])/Transactions[[#This Row],[Revenue]]</f>
        <v>0.27731092436974791</v>
      </c>
      <c r="V607">
        <f>Transactions[[#This Row],[Quantity]]*Transactions[[#This Row],[Selling price]]</f>
        <v>6069</v>
      </c>
      <c r="W607" s="2">
        <v>7.0052183168659255E-3</v>
      </c>
    </row>
    <row r="608" spans="1:23" x14ac:dyDescent="0.25">
      <c r="A608">
        <v>605</v>
      </c>
      <c r="B608" t="s">
        <v>1050</v>
      </c>
      <c r="C608" s="1">
        <v>43767</v>
      </c>
      <c r="D608" s="1">
        <v>43772</v>
      </c>
      <c r="E608" t="s">
        <v>38</v>
      </c>
      <c r="F608" t="s">
        <v>88</v>
      </c>
      <c r="G608" t="s">
        <v>89</v>
      </c>
      <c r="H608" t="s">
        <v>69</v>
      </c>
      <c r="I608" t="s">
        <v>90</v>
      </c>
      <c r="J608" t="s">
        <v>43</v>
      </c>
      <c r="K608" t="s">
        <v>91</v>
      </c>
      <c r="L608" t="s">
        <v>371</v>
      </c>
      <c r="M608" t="s">
        <v>56</v>
      </c>
      <c r="N608" t="s">
        <v>284</v>
      </c>
      <c r="O608" t="s">
        <v>372</v>
      </c>
      <c r="P608">
        <f>Transactions[[#This Row],[Unit cost]]*Transactions[[#This Row],[Quantity]]</f>
        <v>8372</v>
      </c>
      <c r="Q608">
        <v>598</v>
      </c>
      <c r="R608">
        <f>Transactions[[#This Row],[Selling price]]-Transactions[[#This Row],[Unit cost]]</f>
        <v>258</v>
      </c>
      <c r="S608">
        <v>14</v>
      </c>
      <c r="T608">
        <v>856</v>
      </c>
      <c r="U608">
        <f>(Transactions[[#This Row],[Revenue]]-Transactions[[#This Row],[Expenses]])/Transactions[[#This Row],[Revenue]]</f>
        <v>0.30140186915887851</v>
      </c>
      <c r="V608">
        <f>Transactions[[#This Row],[Quantity]]*Transactions[[#This Row],[Selling price]]</f>
        <v>11984</v>
      </c>
      <c r="W608" s="2">
        <v>6.6921759665500916E-2</v>
      </c>
    </row>
    <row r="609" spans="1:23" x14ac:dyDescent="0.25">
      <c r="A609">
        <v>610</v>
      </c>
      <c r="B609" t="s">
        <v>1055</v>
      </c>
      <c r="C609" s="1">
        <v>43776</v>
      </c>
      <c r="D609" s="1">
        <v>43777</v>
      </c>
      <c r="E609" t="s">
        <v>124</v>
      </c>
      <c r="F609" t="s">
        <v>281</v>
      </c>
      <c r="G609" t="s">
        <v>282</v>
      </c>
      <c r="H609" t="s">
        <v>155</v>
      </c>
      <c r="I609" t="s">
        <v>90</v>
      </c>
      <c r="J609" t="s">
        <v>43</v>
      </c>
      <c r="K609" t="s">
        <v>91</v>
      </c>
      <c r="L609" t="s">
        <v>324</v>
      </c>
      <c r="M609" t="s">
        <v>46</v>
      </c>
      <c r="N609" t="s">
        <v>325</v>
      </c>
      <c r="O609" t="s">
        <v>326</v>
      </c>
      <c r="P609">
        <f>Transactions[[#This Row],[Unit cost]]*Transactions[[#This Row],[Quantity]]</f>
        <v>19665</v>
      </c>
      <c r="Q609">
        <v>2185</v>
      </c>
      <c r="R609">
        <f>Transactions[[#This Row],[Selling price]]-Transactions[[#This Row],[Unit cost]]</f>
        <v>546</v>
      </c>
      <c r="S609">
        <v>9</v>
      </c>
      <c r="T609">
        <v>2731</v>
      </c>
      <c r="U609">
        <f>(Transactions[[#This Row],[Revenue]]-Transactions[[#This Row],[Expenses]])/Transactions[[#This Row],[Revenue]]</f>
        <v>0.19992676675210547</v>
      </c>
      <c r="V609">
        <f>Transactions[[#This Row],[Quantity]]*Transactions[[#This Row],[Selling price]]</f>
        <v>24579</v>
      </c>
      <c r="W609" s="2">
        <v>0</v>
      </c>
    </row>
    <row r="610" spans="1:23" x14ac:dyDescent="0.25">
      <c r="A610">
        <v>612</v>
      </c>
      <c r="B610" t="s">
        <v>1057</v>
      </c>
      <c r="C610" s="1">
        <v>43777</v>
      </c>
      <c r="D610" s="1">
        <v>43778</v>
      </c>
      <c r="E610" t="s">
        <v>124</v>
      </c>
      <c r="F610" t="s">
        <v>132</v>
      </c>
      <c r="G610" t="s">
        <v>133</v>
      </c>
      <c r="H610" t="s">
        <v>41</v>
      </c>
      <c r="I610" t="s">
        <v>134</v>
      </c>
      <c r="J610" t="s">
        <v>43</v>
      </c>
      <c r="K610" t="s">
        <v>71</v>
      </c>
      <c r="L610" t="s">
        <v>269</v>
      </c>
      <c r="M610" t="s">
        <v>56</v>
      </c>
      <c r="N610" t="s">
        <v>215</v>
      </c>
      <c r="O610" t="s">
        <v>270</v>
      </c>
      <c r="P610">
        <f>Transactions[[#This Row],[Unit cost]]*Transactions[[#This Row],[Quantity]]</f>
        <v>14098</v>
      </c>
      <c r="Q610">
        <v>1007</v>
      </c>
      <c r="R610">
        <f>Transactions[[#This Row],[Selling price]]-Transactions[[#This Row],[Unit cost]]</f>
        <v>324</v>
      </c>
      <c r="S610">
        <v>14</v>
      </c>
      <c r="T610">
        <v>1331</v>
      </c>
      <c r="U610">
        <f>(Transactions[[#This Row],[Revenue]]-Transactions[[#This Row],[Expenses]])/Transactions[[#This Row],[Revenue]]</f>
        <v>0.24342599549211119</v>
      </c>
      <c r="V610">
        <f>Transactions[[#This Row],[Quantity]]*Transactions[[#This Row],[Selling price]]</f>
        <v>18634</v>
      </c>
      <c r="W610" s="2">
        <v>3.6006402597404502E-4</v>
      </c>
    </row>
    <row r="611" spans="1:23" x14ac:dyDescent="0.25">
      <c r="A611">
        <v>613</v>
      </c>
      <c r="B611" t="s">
        <v>1058</v>
      </c>
      <c r="C611" s="1">
        <v>43777</v>
      </c>
      <c r="D611" s="1">
        <v>43779</v>
      </c>
      <c r="E611" t="s">
        <v>81</v>
      </c>
      <c r="F611" t="s">
        <v>101</v>
      </c>
      <c r="G611" t="s">
        <v>102</v>
      </c>
      <c r="H611" t="s">
        <v>41</v>
      </c>
      <c r="I611" t="s">
        <v>103</v>
      </c>
      <c r="J611" t="s">
        <v>43</v>
      </c>
      <c r="K611" t="s">
        <v>104</v>
      </c>
      <c r="L611" t="s">
        <v>135</v>
      </c>
      <c r="M611" t="s">
        <v>56</v>
      </c>
      <c r="N611" t="s">
        <v>57</v>
      </c>
      <c r="O611" t="s">
        <v>136</v>
      </c>
      <c r="P611">
        <f>Transactions[[#This Row],[Unit cost]]*Transactions[[#This Row],[Quantity]]</f>
        <v>9424</v>
      </c>
      <c r="Q611">
        <v>2356</v>
      </c>
      <c r="R611">
        <f>Transactions[[#This Row],[Selling price]]-Transactions[[#This Row],[Unit cost]]</f>
        <v>613</v>
      </c>
      <c r="S611">
        <v>4</v>
      </c>
      <c r="T611">
        <v>2969</v>
      </c>
      <c r="U611">
        <f>(Transactions[[#This Row],[Revenue]]-Transactions[[#This Row],[Expenses]])/Transactions[[#This Row],[Revenue]]</f>
        <v>0.20646682384641293</v>
      </c>
      <c r="V611">
        <f>Transactions[[#This Row],[Quantity]]*Transactions[[#This Row],[Selling price]]</f>
        <v>11876</v>
      </c>
      <c r="W611" s="2">
        <v>0.14000000000000001</v>
      </c>
    </row>
    <row r="612" spans="1:23" x14ac:dyDescent="0.25">
      <c r="A612">
        <v>614</v>
      </c>
      <c r="B612" t="s">
        <v>1059</v>
      </c>
      <c r="C612" s="1">
        <v>43778</v>
      </c>
      <c r="D612" s="1">
        <v>43779</v>
      </c>
      <c r="E612" t="s">
        <v>81</v>
      </c>
      <c r="F612" t="s">
        <v>153</v>
      </c>
      <c r="G612" t="s">
        <v>154</v>
      </c>
      <c r="H612" t="s">
        <v>155</v>
      </c>
      <c r="I612" t="s">
        <v>42</v>
      </c>
      <c r="J612" t="s">
        <v>43</v>
      </c>
      <c r="K612" t="s">
        <v>44</v>
      </c>
      <c r="L612" t="s">
        <v>440</v>
      </c>
      <c r="M612" t="s">
        <v>56</v>
      </c>
      <c r="N612" t="s">
        <v>284</v>
      </c>
      <c r="O612" t="s">
        <v>441</v>
      </c>
      <c r="P612">
        <f>Transactions[[#This Row],[Unit cost]]*Transactions[[#This Row],[Quantity]]</f>
        <v>8448</v>
      </c>
      <c r="Q612">
        <v>1056</v>
      </c>
      <c r="R612">
        <f>Transactions[[#This Row],[Selling price]]-Transactions[[#This Row],[Unit cost]]</f>
        <v>381</v>
      </c>
      <c r="S612">
        <v>8</v>
      </c>
      <c r="T612">
        <v>1437</v>
      </c>
      <c r="U612">
        <f>(Transactions[[#This Row],[Revenue]]-Transactions[[#This Row],[Expenses]])/Transactions[[#This Row],[Revenue]]</f>
        <v>0.26513569937369519</v>
      </c>
      <c r="V612">
        <f>Transactions[[#This Row],[Quantity]]*Transactions[[#This Row],[Selling price]]</f>
        <v>11496</v>
      </c>
      <c r="W612" s="2">
        <v>4.0245983392734969E-2</v>
      </c>
    </row>
    <row r="613" spans="1:23" x14ac:dyDescent="0.25">
      <c r="A613">
        <v>615</v>
      </c>
      <c r="B613" t="s">
        <v>1060</v>
      </c>
      <c r="C613" s="1">
        <v>43778</v>
      </c>
      <c r="D613" s="1">
        <v>43779</v>
      </c>
      <c r="E613" t="s">
        <v>124</v>
      </c>
      <c r="F613" t="s">
        <v>75</v>
      </c>
      <c r="G613" t="s">
        <v>76</v>
      </c>
      <c r="H613" t="s">
        <v>41</v>
      </c>
      <c r="I613" t="s">
        <v>77</v>
      </c>
      <c r="J613" t="s">
        <v>43</v>
      </c>
      <c r="K613" t="s">
        <v>54</v>
      </c>
      <c r="L613" t="s">
        <v>476</v>
      </c>
      <c r="M613" t="s">
        <v>56</v>
      </c>
      <c r="N613" t="s">
        <v>284</v>
      </c>
      <c r="O613" t="s">
        <v>477</v>
      </c>
      <c r="P613">
        <f>Transactions[[#This Row],[Unit cost]]*Transactions[[#This Row],[Quantity]]</f>
        <v>5852</v>
      </c>
      <c r="Q613">
        <v>836</v>
      </c>
      <c r="R613">
        <f>Transactions[[#This Row],[Selling price]]-Transactions[[#This Row],[Unit cost]]</f>
        <v>293</v>
      </c>
      <c r="S613">
        <v>7</v>
      </c>
      <c r="T613">
        <v>1129</v>
      </c>
      <c r="U613">
        <f>(Transactions[[#This Row],[Revenue]]-Transactions[[#This Row],[Expenses]])/Transactions[[#This Row],[Revenue]]</f>
        <v>0.25952170062001773</v>
      </c>
      <c r="V613">
        <f>Transactions[[#This Row],[Quantity]]*Transactions[[#This Row],[Selling price]]</f>
        <v>7903</v>
      </c>
      <c r="W613" s="2">
        <v>0</v>
      </c>
    </row>
    <row r="614" spans="1:23" x14ac:dyDescent="0.25">
      <c r="A614">
        <v>609</v>
      </c>
      <c r="B614" t="s">
        <v>1054</v>
      </c>
      <c r="C614" s="1">
        <v>43773</v>
      </c>
      <c r="D614" s="1">
        <v>43780</v>
      </c>
      <c r="E614" t="s">
        <v>38</v>
      </c>
      <c r="F614" t="s">
        <v>132</v>
      </c>
      <c r="G614" t="s">
        <v>133</v>
      </c>
      <c r="H614" t="s">
        <v>41</v>
      </c>
      <c r="I614" t="s">
        <v>134</v>
      </c>
      <c r="J614" t="s">
        <v>43</v>
      </c>
      <c r="K614" t="s">
        <v>71</v>
      </c>
      <c r="L614" t="s">
        <v>476</v>
      </c>
      <c r="M614" t="s">
        <v>56</v>
      </c>
      <c r="N614" t="s">
        <v>284</v>
      </c>
      <c r="O614" t="s">
        <v>477</v>
      </c>
      <c r="P614">
        <f>Transactions[[#This Row],[Unit cost]]*Transactions[[#This Row],[Quantity]]</f>
        <v>5852</v>
      </c>
      <c r="Q614">
        <v>836</v>
      </c>
      <c r="R614">
        <f>Transactions[[#This Row],[Selling price]]-Transactions[[#This Row],[Unit cost]]</f>
        <v>293</v>
      </c>
      <c r="S614">
        <v>7</v>
      </c>
      <c r="T614">
        <v>1129</v>
      </c>
      <c r="U614">
        <f>(Transactions[[#This Row],[Revenue]]-Transactions[[#This Row],[Expenses]])/Transactions[[#This Row],[Revenue]]</f>
        <v>0.25952170062001773</v>
      </c>
      <c r="V614">
        <f>Transactions[[#This Row],[Quantity]]*Transactions[[#This Row],[Selling price]]</f>
        <v>7903</v>
      </c>
      <c r="W614" s="2">
        <v>0</v>
      </c>
    </row>
    <row r="615" spans="1:23" x14ac:dyDescent="0.25">
      <c r="A615">
        <v>616</v>
      </c>
      <c r="B615" t="s">
        <v>1061</v>
      </c>
      <c r="C615" s="1">
        <v>43779</v>
      </c>
      <c r="D615" s="1">
        <v>43780</v>
      </c>
      <c r="E615" t="s">
        <v>124</v>
      </c>
      <c r="F615" t="s">
        <v>162</v>
      </c>
      <c r="G615" t="s">
        <v>163</v>
      </c>
      <c r="H615" t="s">
        <v>155</v>
      </c>
      <c r="I615" t="s">
        <v>164</v>
      </c>
      <c r="J615" t="s">
        <v>43</v>
      </c>
      <c r="K615" t="s">
        <v>141</v>
      </c>
      <c r="L615" t="s">
        <v>211</v>
      </c>
      <c r="M615" t="s">
        <v>56</v>
      </c>
      <c r="N615" t="s">
        <v>57</v>
      </c>
      <c r="O615" t="s">
        <v>212</v>
      </c>
      <c r="P615">
        <f>Transactions[[#This Row],[Unit cost]]*Transactions[[#This Row],[Quantity]]</f>
        <v>46110</v>
      </c>
      <c r="Q615">
        <v>4611</v>
      </c>
      <c r="R615">
        <f>Transactions[[#This Row],[Selling price]]-Transactions[[#This Row],[Unit cost]]</f>
        <v>924</v>
      </c>
      <c r="S615">
        <v>10</v>
      </c>
      <c r="T615">
        <v>5535</v>
      </c>
      <c r="U615">
        <f>(Transactions[[#This Row],[Revenue]]-Transactions[[#This Row],[Expenses]])/Transactions[[#This Row],[Revenue]]</f>
        <v>0.16693766937669377</v>
      </c>
      <c r="V615">
        <f>Transactions[[#This Row],[Quantity]]*Transactions[[#This Row],[Selling price]]</f>
        <v>55350</v>
      </c>
      <c r="W615" s="2">
        <v>0.02</v>
      </c>
    </row>
    <row r="616" spans="1:23" x14ac:dyDescent="0.25">
      <c r="A616">
        <v>611</v>
      </c>
      <c r="B616" t="s">
        <v>1056</v>
      </c>
      <c r="C616" s="1">
        <v>43776</v>
      </c>
      <c r="D616" s="1">
        <v>43781</v>
      </c>
      <c r="E616" t="s">
        <v>38</v>
      </c>
      <c r="F616" t="s">
        <v>51</v>
      </c>
      <c r="G616" t="s">
        <v>52</v>
      </c>
      <c r="H616" t="s">
        <v>41</v>
      </c>
      <c r="I616" t="s">
        <v>53</v>
      </c>
      <c r="J616" t="s">
        <v>43</v>
      </c>
      <c r="K616" t="s">
        <v>54</v>
      </c>
      <c r="L616" t="s">
        <v>500</v>
      </c>
      <c r="M616" t="s">
        <v>56</v>
      </c>
      <c r="N616" t="s">
        <v>284</v>
      </c>
      <c r="O616" t="s">
        <v>501</v>
      </c>
      <c r="P616">
        <f>Transactions[[#This Row],[Unit cost]]*Transactions[[#This Row],[Quantity]]</f>
        <v>2298</v>
      </c>
      <c r="Q616">
        <v>383</v>
      </c>
      <c r="R616">
        <f>Transactions[[#This Row],[Selling price]]-Transactions[[#This Row],[Unit cost]]</f>
        <v>66</v>
      </c>
      <c r="S616">
        <v>6</v>
      </c>
      <c r="T616">
        <v>449</v>
      </c>
      <c r="U616">
        <f>(Transactions[[#This Row],[Revenue]]-Transactions[[#This Row],[Expenses]])/Transactions[[#This Row],[Revenue]]</f>
        <v>0.14699331848552338</v>
      </c>
      <c r="V616">
        <f>Transactions[[#This Row],[Quantity]]*Transactions[[#This Row],[Selling price]]</f>
        <v>2694</v>
      </c>
      <c r="W616" s="2">
        <v>0</v>
      </c>
    </row>
    <row r="617" spans="1:23" x14ac:dyDescent="0.25">
      <c r="A617">
        <v>617</v>
      </c>
      <c r="B617" t="s">
        <v>1062</v>
      </c>
      <c r="C617" s="1">
        <v>43781</v>
      </c>
      <c r="D617" s="1">
        <v>43782</v>
      </c>
      <c r="E617" t="s">
        <v>124</v>
      </c>
      <c r="F617" t="s">
        <v>101</v>
      </c>
      <c r="G617" t="s">
        <v>102</v>
      </c>
      <c r="H617" t="s">
        <v>41</v>
      </c>
      <c r="I617" t="s">
        <v>103</v>
      </c>
      <c r="J617" t="s">
        <v>43</v>
      </c>
      <c r="K617" t="s">
        <v>104</v>
      </c>
      <c r="L617" t="s">
        <v>452</v>
      </c>
      <c r="M617" t="s">
        <v>46</v>
      </c>
      <c r="N617" t="s">
        <v>425</v>
      </c>
      <c r="O617" t="s">
        <v>453</v>
      </c>
      <c r="P617">
        <f>Transactions[[#This Row],[Unit cost]]*Transactions[[#This Row],[Quantity]]</f>
        <v>15960</v>
      </c>
      <c r="Q617">
        <v>2660</v>
      </c>
      <c r="R617">
        <f>Transactions[[#This Row],[Selling price]]-Transactions[[#This Row],[Unit cost]]</f>
        <v>1385</v>
      </c>
      <c r="S617">
        <v>6</v>
      </c>
      <c r="T617">
        <v>4045</v>
      </c>
      <c r="U617">
        <f>(Transactions[[#This Row],[Revenue]]-Transactions[[#This Row],[Expenses]])/Transactions[[#This Row],[Revenue]]</f>
        <v>0.34239802224969096</v>
      </c>
      <c r="V617">
        <f>Transactions[[#This Row],[Quantity]]*Transactions[[#This Row],[Selling price]]</f>
        <v>24270</v>
      </c>
      <c r="W617" s="2">
        <v>0.13692653179507683</v>
      </c>
    </row>
    <row r="618" spans="1:23" x14ac:dyDescent="0.25">
      <c r="A618">
        <v>618</v>
      </c>
      <c r="B618" t="s">
        <v>1063</v>
      </c>
      <c r="C618" s="1">
        <v>43782</v>
      </c>
      <c r="D618" s="1">
        <v>43783</v>
      </c>
      <c r="E618" t="s">
        <v>81</v>
      </c>
      <c r="F618" t="s">
        <v>125</v>
      </c>
      <c r="G618" t="s">
        <v>126</v>
      </c>
      <c r="H618" t="s">
        <v>41</v>
      </c>
      <c r="I618" t="s">
        <v>127</v>
      </c>
      <c r="J618" t="s">
        <v>43</v>
      </c>
      <c r="K618" t="s">
        <v>128</v>
      </c>
      <c r="L618" t="s">
        <v>545</v>
      </c>
      <c r="M618" t="s">
        <v>63</v>
      </c>
      <c r="N618" t="s">
        <v>546</v>
      </c>
      <c r="O618" t="s">
        <v>547</v>
      </c>
      <c r="P618">
        <f>Transactions[[#This Row],[Unit cost]]*Transactions[[#This Row],[Quantity]]</f>
        <v>258</v>
      </c>
      <c r="Q618">
        <v>43</v>
      </c>
      <c r="R618">
        <f>Transactions[[#This Row],[Selling price]]-Transactions[[#This Row],[Unit cost]]</f>
        <v>18</v>
      </c>
      <c r="S618">
        <v>6</v>
      </c>
      <c r="T618">
        <v>61</v>
      </c>
      <c r="U618">
        <f>(Transactions[[#This Row],[Revenue]]-Transactions[[#This Row],[Expenses]])/Transactions[[#This Row],[Revenue]]</f>
        <v>0.29508196721311475</v>
      </c>
      <c r="V618">
        <f>Transactions[[#This Row],[Quantity]]*Transactions[[#This Row],[Selling price]]</f>
        <v>366</v>
      </c>
      <c r="W618" s="2">
        <v>1.8131974005256207E-2</v>
      </c>
    </row>
    <row r="619" spans="1:23" x14ac:dyDescent="0.25">
      <c r="A619">
        <v>619</v>
      </c>
      <c r="B619" t="s">
        <v>1064</v>
      </c>
      <c r="C619" s="1">
        <v>43782</v>
      </c>
      <c r="D619" s="1">
        <v>43783</v>
      </c>
      <c r="E619" t="s">
        <v>81</v>
      </c>
      <c r="F619" t="s">
        <v>88</v>
      </c>
      <c r="G619" t="s">
        <v>89</v>
      </c>
      <c r="H619" t="s">
        <v>69</v>
      </c>
      <c r="I619" t="s">
        <v>90</v>
      </c>
      <c r="J619" t="s">
        <v>43</v>
      </c>
      <c r="K619" t="s">
        <v>91</v>
      </c>
      <c r="L619" t="s">
        <v>424</v>
      </c>
      <c r="M619" t="s">
        <v>46</v>
      </c>
      <c r="N619" t="s">
        <v>425</v>
      </c>
      <c r="O619" t="s">
        <v>426</v>
      </c>
      <c r="P619">
        <f>Transactions[[#This Row],[Unit cost]]*Transactions[[#This Row],[Quantity]]</f>
        <v>18777</v>
      </c>
      <c r="Q619">
        <v>6259</v>
      </c>
      <c r="R619">
        <f>Transactions[[#This Row],[Selling price]]-Transactions[[#This Row],[Unit cost]]</f>
        <v>2567</v>
      </c>
      <c r="S619">
        <v>3</v>
      </c>
      <c r="T619">
        <v>8826</v>
      </c>
      <c r="U619">
        <f>(Transactions[[#This Row],[Revenue]]-Transactions[[#This Row],[Expenses]])/Transactions[[#This Row],[Revenue]]</f>
        <v>0.29084523000226603</v>
      </c>
      <c r="V619">
        <f>Transactions[[#This Row],[Quantity]]*Transactions[[#This Row],[Selling price]]</f>
        <v>26478</v>
      </c>
      <c r="W619" s="2">
        <v>0.14743568373853749</v>
      </c>
    </row>
    <row r="620" spans="1:23" x14ac:dyDescent="0.25">
      <c r="A620">
        <v>621</v>
      </c>
      <c r="B620" t="s">
        <v>1066</v>
      </c>
      <c r="C620" s="1">
        <v>43784</v>
      </c>
      <c r="D620" s="1">
        <v>43786</v>
      </c>
      <c r="E620" t="s">
        <v>50</v>
      </c>
      <c r="F620" t="s">
        <v>153</v>
      </c>
      <c r="G620" t="s">
        <v>154</v>
      </c>
      <c r="H620" t="s">
        <v>155</v>
      </c>
      <c r="I620" t="s">
        <v>42</v>
      </c>
      <c r="J620" t="s">
        <v>43</v>
      </c>
      <c r="K620" t="s">
        <v>44</v>
      </c>
      <c r="L620" t="s">
        <v>509</v>
      </c>
      <c r="M620" t="s">
        <v>63</v>
      </c>
      <c r="N620" t="s">
        <v>245</v>
      </c>
      <c r="O620" t="s">
        <v>510</v>
      </c>
      <c r="P620">
        <f>Transactions[[#This Row],[Unit cost]]*Transactions[[#This Row],[Quantity]]</f>
        <v>6588</v>
      </c>
      <c r="Q620">
        <v>2196</v>
      </c>
      <c r="R620">
        <f>Transactions[[#This Row],[Selling price]]-Transactions[[#This Row],[Unit cost]]</f>
        <v>703</v>
      </c>
      <c r="S620">
        <v>3</v>
      </c>
      <c r="T620">
        <v>2899</v>
      </c>
      <c r="U620">
        <f>(Transactions[[#This Row],[Revenue]]-Transactions[[#This Row],[Expenses]])/Transactions[[#This Row],[Revenue]]</f>
        <v>0.24249741290100035</v>
      </c>
      <c r="V620">
        <f>Transactions[[#This Row],[Quantity]]*Transactions[[#This Row],[Selling price]]</f>
        <v>8697</v>
      </c>
      <c r="W620" s="2">
        <v>1.1095093706558175E-2</v>
      </c>
    </row>
    <row r="621" spans="1:23" x14ac:dyDescent="0.25">
      <c r="A621">
        <v>622</v>
      </c>
      <c r="B621" t="s">
        <v>1067</v>
      </c>
      <c r="C621" s="1">
        <v>43785</v>
      </c>
      <c r="D621" s="1">
        <v>43787</v>
      </c>
      <c r="E621" t="s">
        <v>50</v>
      </c>
      <c r="F621" t="s">
        <v>204</v>
      </c>
      <c r="G621" t="s">
        <v>205</v>
      </c>
      <c r="H621" t="s">
        <v>155</v>
      </c>
      <c r="I621" t="s">
        <v>206</v>
      </c>
      <c r="J621" t="s">
        <v>43</v>
      </c>
      <c r="K621" t="s">
        <v>207</v>
      </c>
      <c r="L621" t="s">
        <v>485</v>
      </c>
      <c r="M621" t="s">
        <v>46</v>
      </c>
      <c r="N621" t="s">
        <v>425</v>
      </c>
      <c r="O621" t="s">
        <v>486</v>
      </c>
      <c r="P621">
        <f>Transactions[[#This Row],[Unit cost]]*Transactions[[#This Row],[Quantity]]</f>
        <v>31055</v>
      </c>
      <c r="Q621">
        <v>6211</v>
      </c>
      <c r="R621">
        <f>Transactions[[#This Row],[Selling price]]-Transactions[[#This Row],[Unit cost]]</f>
        <v>1306</v>
      </c>
      <c r="S621">
        <v>5</v>
      </c>
      <c r="T621">
        <v>7517</v>
      </c>
      <c r="U621">
        <f>(Transactions[[#This Row],[Revenue]]-Transactions[[#This Row],[Expenses]])/Transactions[[#This Row],[Revenue]]</f>
        <v>0.17373952374617532</v>
      </c>
      <c r="V621">
        <f>Transactions[[#This Row],[Quantity]]*Transactions[[#This Row],[Selling price]]</f>
        <v>37585</v>
      </c>
      <c r="W621" s="2">
        <v>0.08</v>
      </c>
    </row>
    <row r="622" spans="1:23" x14ac:dyDescent="0.25">
      <c r="A622">
        <v>623</v>
      </c>
      <c r="B622" t="s">
        <v>1068</v>
      </c>
      <c r="C622" s="1">
        <v>43785</v>
      </c>
      <c r="D622" s="1">
        <v>43788</v>
      </c>
      <c r="E622" t="s">
        <v>50</v>
      </c>
      <c r="F622" t="s">
        <v>397</v>
      </c>
      <c r="G622" t="s">
        <v>398</v>
      </c>
      <c r="H622" t="s">
        <v>155</v>
      </c>
      <c r="I622" t="s">
        <v>103</v>
      </c>
      <c r="J622" t="s">
        <v>43</v>
      </c>
      <c r="K622" t="s">
        <v>104</v>
      </c>
      <c r="L622" t="s">
        <v>594</v>
      </c>
      <c r="M622" t="s">
        <v>56</v>
      </c>
      <c r="N622" t="s">
        <v>284</v>
      </c>
      <c r="O622" t="s">
        <v>595</v>
      </c>
      <c r="P622">
        <f>Transactions[[#This Row],[Unit cost]]*Transactions[[#This Row],[Quantity]]</f>
        <v>5652</v>
      </c>
      <c r="Q622">
        <v>942</v>
      </c>
      <c r="R622">
        <f>Transactions[[#This Row],[Selling price]]-Transactions[[#This Row],[Unit cost]]</f>
        <v>434</v>
      </c>
      <c r="S622">
        <v>6</v>
      </c>
      <c r="T622">
        <v>1376</v>
      </c>
      <c r="U622">
        <f>(Transactions[[#This Row],[Revenue]]-Transactions[[#This Row],[Expenses]])/Transactions[[#This Row],[Revenue]]</f>
        <v>0.31540697674418605</v>
      </c>
      <c r="V622">
        <f>Transactions[[#This Row],[Quantity]]*Transactions[[#This Row],[Selling price]]</f>
        <v>8256</v>
      </c>
      <c r="W622" s="2">
        <v>0.14535181757226015</v>
      </c>
    </row>
    <row r="623" spans="1:23" x14ac:dyDescent="0.25">
      <c r="A623">
        <v>620</v>
      </c>
      <c r="B623" t="s">
        <v>1065</v>
      </c>
      <c r="C623" s="1">
        <v>43783</v>
      </c>
      <c r="D623" s="1">
        <v>43789</v>
      </c>
      <c r="E623" t="s">
        <v>38</v>
      </c>
      <c r="F623" t="s">
        <v>153</v>
      </c>
      <c r="G623" t="s">
        <v>154</v>
      </c>
      <c r="H623" t="s">
        <v>155</v>
      </c>
      <c r="I623" t="s">
        <v>42</v>
      </c>
      <c r="J623" t="s">
        <v>43</v>
      </c>
      <c r="K623" t="s">
        <v>44</v>
      </c>
      <c r="L623" t="s">
        <v>440</v>
      </c>
      <c r="M623" t="s">
        <v>56</v>
      </c>
      <c r="N623" t="s">
        <v>284</v>
      </c>
      <c r="O623" t="s">
        <v>441</v>
      </c>
      <c r="P623">
        <f>Transactions[[#This Row],[Unit cost]]*Transactions[[#This Row],[Quantity]]</f>
        <v>8448</v>
      </c>
      <c r="Q623">
        <v>1056</v>
      </c>
      <c r="R623">
        <f>Transactions[[#This Row],[Selling price]]-Transactions[[#This Row],[Unit cost]]</f>
        <v>381</v>
      </c>
      <c r="S623">
        <v>8</v>
      </c>
      <c r="T623">
        <v>1437</v>
      </c>
      <c r="U623">
        <f>(Transactions[[#This Row],[Revenue]]-Transactions[[#This Row],[Expenses]])/Transactions[[#This Row],[Revenue]]</f>
        <v>0.26513569937369519</v>
      </c>
      <c r="V623">
        <f>Transactions[[#This Row],[Quantity]]*Transactions[[#This Row],[Selling price]]</f>
        <v>11496</v>
      </c>
      <c r="W623" s="2">
        <v>4.0245983392734969E-2</v>
      </c>
    </row>
    <row r="624" spans="1:23" x14ac:dyDescent="0.25">
      <c r="A624">
        <v>624</v>
      </c>
      <c r="B624" t="s">
        <v>1069</v>
      </c>
      <c r="C624" s="1">
        <v>43788</v>
      </c>
      <c r="D624" s="1">
        <v>43791</v>
      </c>
      <c r="E624" t="s">
        <v>50</v>
      </c>
      <c r="F624" t="s">
        <v>51</v>
      </c>
      <c r="G624" t="s">
        <v>52</v>
      </c>
      <c r="H624" t="s">
        <v>41</v>
      </c>
      <c r="I624" t="s">
        <v>53</v>
      </c>
      <c r="J624" t="s">
        <v>43</v>
      </c>
      <c r="K624" t="s">
        <v>54</v>
      </c>
      <c r="L624" t="s">
        <v>371</v>
      </c>
      <c r="M624" t="s">
        <v>56</v>
      </c>
      <c r="N624" t="s">
        <v>284</v>
      </c>
      <c r="O624" t="s">
        <v>372</v>
      </c>
      <c r="P624">
        <f>Transactions[[#This Row],[Unit cost]]*Transactions[[#This Row],[Quantity]]</f>
        <v>8372</v>
      </c>
      <c r="Q624">
        <v>598</v>
      </c>
      <c r="R624">
        <f>Transactions[[#This Row],[Selling price]]-Transactions[[#This Row],[Unit cost]]</f>
        <v>258</v>
      </c>
      <c r="S624">
        <v>14</v>
      </c>
      <c r="T624">
        <v>856</v>
      </c>
      <c r="U624">
        <f>(Transactions[[#This Row],[Revenue]]-Transactions[[#This Row],[Expenses]])/Transactions[[#This Row],[Revenue]]</f>
        <v>0.30140186915887851</v>
      </c>
      <c r="V624">
        <f>Transactions[[#This Row],[Quantity]]*Transactions[[#This Row],[Selling price]]</f>
        <v>11984</v>
      </c>
      <c r="W624" s="2">
        <v>6.6921759665500916E-2</v>
      </c>
    </row>
    <row r="625" spans="1:23" x14ac:dyDescent="0.25">
      <c r="A625">
        <v>626</v>
      </c>
      <c r="B625" t="s">
        <v>1071</v>
      </c>
      <c r="C625" s="1">
        <v>43791</v>
      </c>
      <c r="D625" s="1">
        <v>43792</v>
      </c>
      <c r="E625" t="s">
        <v>124</v>
      </c>
      <c r="F625" t="s">
        <v>153</v>
      </c>
      <c r="G625" t="s">
        <v>154</v>
      </c>
      <c r="H625" t="s">
        <v>155</v>
      </c>
      <c r="I625" t="s">
        <v>42</v>
      </c>
      <c r="J625" t="s">
        <v>43</v>
      </c>
      <c r="K625" t="s">
        <v>44</v>
      </c>
      <c r="L625" t="s">
        <v>523</v>
      </c>
      <c r="M625" t="s">
        <v>46</v>
      </c>
      <c r="N625" t="s">
        <v>524</v>
      </c>
      <c r="O625" t="s">
        <v>525</v>
      </c>
      <c r="P625">
        <f>Transactions[[#This Row],[Unit cost]]*Transactions[[#This Row],[Quantity]]</f>
        <v>7448</v>
      </c>
      <c r="Q625">
        <v>532</v>
      </c>
      <c r="R625">
        <f>Transactions[[#This Row],[Selling price]]-Transactions[[#This Row],[Unit cost]]</f>
        <v>241</v>
      </c>
      <c r="S625">
        <v>14</v>
      </c>
      <c r="T625">
        <v>773</v>
      </c>
      <c r="U625">
        <f>(Transactions[[#This Row],[Revenue]]-Transactions[[#This Row],[Expenses]])/Transactions[[#This Row],[Revenue]]</f>
        <v>0.31177231565329883</v>
      </c>
      <c r="V625">
        <f>Transactions[[#This Row],[Quantity]]*Transactions[[#This Row],[Selling price]]</f>
        <v>10822</v>
      </c>
      <c r="W625" s="2">
        <v>8.859900134498741E-2</v>
      </c>
    </row>
    <row r="626" spans="1:23" x14ac:dyDescent="0.25">
      <c r="A626">
        <v>625</v>
      </c>
      <c r="B626" t="s">
        <v>1070</v>
      </c>
      <c r="C626" s="1">
        <v>43790</v>
      </c>
      <c r="D626" s="1">
        <v>43792</v>
      </c>
      <c r="E626" t="s">
        <v>50</v>
      </c>
      <c r="F626" t="s">
        <v>117</v>
      </c>
      <c r="G626" t="s">
        <v>118</v>
      </c>
      <c r="H626" t="s">
        <v>41</v>
      </c>
      <c r="I626" t="s">
        <v>119</v>
      </c>
      <c r="J626" t="s">
        <v>43</v>
      </c>
      <c r="K626" t="s">
        <v>120</v>
      </c>
      <c r="L626" t="s">
        <v>269</v>
      </c>
      <c r="M626" t="s">
        <v>56</v>
      </c>
      <c r="N626" t="s">
        <v>215</v>
      </c>
      <c r="O626" t="s">
        <v>270</v>
      </c>
      <c r="P626">
        <f>Transactions[[#This Row],[Unit cost]]*Transactions[[#This Row],[Quantity]]</f>
        <v>14098</v>
      </c>
      <c r="Q626">
        <v>1007</v>
      </c>
      <c r="R626">
        <f>Transactions[[#This Row],[Selling price]]-Transactions[[#This Row],[Unit cost]]</f>
        <v>324</v>
      </c>
      <c r="S626">
        <v>14</v>
      </c>
      <c r="T626">
        <v>1331</v>
      </c>
      <c r="U626">
        <f>(Transactions[[#This Row],[Revenue]]-Transactions[[#This Row],[Expenses]])/Transactions[[#This Row],[Revenue]]</f>
        <v>0.24342599549211119</v>
      </c>
      <c r="V626">
        <f>Transactions[[#This Row],[Quantity]]*Transactions[[#This Row],[Selling price]]</f>
        <v>18634</v>
      </c>
      <c r="W626" s="2">
        <v>3.6006402597404502E-4</v>
      </c>
    </row>
    <row r="627" spans="1:23" x14ac:dyDescent="0.25">
      <c r="A627">
        <v>630</v>
      </c>
      <c r="B627" t="s">
        <v>1075</v>
      </c>
      <c r="C627" s="1">
        <v>43793</v>
      </c>
      <c r="D627" s="1">
        <v>43793</v>
      </c>
      <c r="E627" t="s">
        <v>81</v>
      </c>
      <c r="F627" t="s">
        <v>39</v>
      </c>
      <c r="G627" t="s">
        <v>40</v>
      </c>
      <c r="H627" t="s">
        <v>41</v>
      </c>
      <c r="I627" t="s">
        <v>42</v>
      </c>
      <c r="J627" t="s">
        <v>43</v>
      </c>
      <c r="K627" t="s">
        <v>44</v>
      </c>
      <c r="L627" t="s">
        <v>368</v>
      </c>
      <c r="M627" t="s">
        <v>56</v>
      </c>
      <c r="N627" t="s">
        <v>284</v>
      </c>
      <c r="O627" t="s">
        <v>369</v>
      </c>
      <c r="P627">
        <f>Transactions[[#This Row],[Unit cost]]*Transactions[[#This Row],[Quantity]]</f>
        <v>3283</v>
      </c>
      <c r="Q627">
        <v>469</v>
      </c>
      <c r="R627">
        <f>Transactions[[#This Row],[Selling price]]-Transactions[[#This Row],[Unit cost]]</f>
        <v>213</v>
      </c>
      <c r="S627">
        <v>7</v>
      </c>
      <c r="T627">
        <v>682</v>
      </c>
      <c r="U627">
        <f>(Transactions[[#This Row],[Revenue]]-Transactions[[#This Row],[Expenses]])/Transactions[[#This Row],[Revenue]]</f>
        <v>0.31231671554252199</v>
      </c>
      <c r="V627">
        <f>Transactions[[#This Row],[Quantity]]*Transactions[[#This Row],[Selling price]]</f>
        <v>4774</v>
      </c>
      <c r="W627" s="2">
        <v>9.9536373440435699E-2</v>
      </c>
    </row>
    <row r="628" spans="1:23" x14ac:dyDescent="0.25">
      <c r="A628">
        <v>629</v>
      </c>
      <c r="B628" t="s">
        <v>1074</v>
      </c>
      <c r="C628" s="1">
        <v>43793</v>
      </c>
      <c r="D628" s="1">
        <v>43794</v>
      </c>
      <c r="E628" t="s">
        <v>124</v>
      </c>
      <c r="F628" t="s">
        <v>153</v>
      </c>
      <c r="G628" t="s">
        <v>154</v>
      </c>
      <c r="H628" t="s">
        <v>155</v>
      </c>
      <c r="I628" t="s">
        <v>42</v>
      </c>
      <c r="J628" t="s">
        <v>43</v>
      </c>
      <c r="K628" t="s">
        <v>44</v>
      </c>
      <c r="L628" t="s">
        <v>374</v>
      </c>
      <c r="M628" t="s">
        <v>56</v>
      </c>
      <c r="N628" t="s">
        <v>284</v>
      </c>
      <c r="O628" t="s">
        <v>375</v>
      </c>
      <c r="P628">
        <f>Transactions[[#This Row],[Unit cost]]*Transactions[[#This Row],[Quantity]]</f>
        <v>6460</v>
      </c>
      <c r="Q628">
        <v>380</v>
      </c>
      <c r="R628">
        <f>Transactions[[#This Row],[Selling price]]-Transactions[[#This Row],[Unit cost]]</f>
        <v>103</v>
      </c>
      <c r="S628">
        <v>17</v>
      </c>
      <c r="T628">
        <v>483</v>
      </c>
      <c r="U628">
        <f>(Transactions[[#This Row],[Revenue]]-Transactions[[#This Row],[Expenses]])/Transactions[[#This Row],[Revenue]]</f>
        <v>0.21325051759834368</v>
      </c>
      <c r="V628">
        <f>Transactions[[#This Row],[Quantity]]*Transactions[[#This Row],[Selling price]]</f>
        <v>8211</v>
      </c>
      <c r="W628" s="2">
        <v>0.14000000000000001</v>
      </c>
    </row>
    <row r="629" spans="1:23" x14ac:dyDescent="0.25">
      <c r="A629">
        <v>628</v>
      </c>
      <c r="B629" t="s">
        <v>1073</v>
      </c>
      <c r="C629" s="1">
        <v>43793</v>
      </c>
      <c r="D629" s="1">
        <v>43795</v>
      </c>
      <c r="E629" t="s">
        <v>50</v>
      </c>
      <c r="F629" t="s">
        <v>132</v>
      </c>
      <c r="G629" t="s">
        <v>133</v>
      </c>
      <c r="H629" t="s">
        <v>41</v>
      </c>
      <c r="I629" t="s">
        <v>134</v>
      </c>
      <c r="J629" t="s">
        <v>43</v>
      </c>
      <c r="K629" t="s">
        <v>71</v>
      </c>
      <c r="L629" t="s">
        <v>135</v>
      </c>
      <c r="M629" t="s">
        <v>56</v>
      </c>
      <c r="N629" t="s">
        <v>57</v>
      </c>
      <c r="O629" t="s">
        <v>136</v>
      </c>
      <c r="P629">
        <f>Transactions[[#This Row],[Unit cost]]*Transactions[[#This Row],[Quantity]]</f>
        <v>9424</v>
      </c>
      <c r="Q629">
        <v>2356</v>
      </c>
      <c r="R629">
        <f>Transactions[[#This Row],[Selling price]]-Transactions[[#This Row],[Unit cost]]</f>
        <v>613</v>
      </c>
      <c r="S629">
        <v>4</v>
      </c>
      <c r="T629">
        <v>2969</v>
      </c>
      <c r="U629">
        <f>(Transactions[[#This Row],[Revenue]]-Transactions[[#This Row],[Expenses]])/Transactions[[#This Row],[Revenue]]</f>
        <v>0.20646682384641293</v>
      </c>
      <c r="V629">
        <f>Transactions[[#This Row],[Quantity]]*Transactions[[#This Row],[Selling price]]</f>
        <v>11876</v>
      </c>
      <c r="W629" s="2">
        <v>0.14000000000000001</v>
      </c>
    </row>
    <row r="630" spans="1:23" x14ac:dyDescent="0.25">
      <c r="A630">
        <v>631</v>
      </c>
      <c r="B630" t="s">
        <v>1076</v>
      </c>
      <c r="C630" s="1">
        <v>43794</v>
      </c>
      <c r="D630" s="1">
        <v>43795</v>
      </c>
      <c r="E630" t="s">
        <v>124</v>
      </c>
      <c r="F630" t="s">
        <v>39</v>
      </c>
      <c r="G630" t="s">
        <v>40</v>
      </c>
      <c r="H630" t="s">
        <v>41</v>
      </c>
      <c r="I630" t="s">
        <v>42</v>
      </c>
      <c r="J630" t="s">
        <v>43</v>
      </c>
      <c r="K630" t="s">
        <v>44</v>
      </c>
      <c r="L630" t="s">
        <v>588</v>
      </c>
      <c r="M630" t="s">
        <v>46</v>
      </c>
      <c r="N630" t="s">
        <v>524</v>
      </c>
      <c r="O630" t="s">
        <v>589</v>
      </c>
      <c r="P630">
        <f>Transactions[[#This Row],[Unit cost]]*Transactions[[#This Row],[Quantity]]</f>
        <v>5364</v>
      </c>
      <c r="Q630">
        <v>447</v>
      </c>
      <c r="R630">
        <f>Transactions[[#This Row],[Selling price]]-Transactions[[#This Row],[Unit cost]]</f>
        <v>125</v>
      </c>
      <c r="S630">
        <v>12</v>
      </c>
      <c r="T630">
        <v>572</v>
      </c>
      <c r="U630">
        <f>(Transactions[[#This Row],[Revenue]]-Transactions[[#This Row],[Expenses]])/Transactions[[#This Row],[Revenue]]</f>
        <v>0.21853146853146854</v>
      </c>
      <c r="V630">
        <f>Transactions[[#This Row],[Quantity]]*Transactions[[#This Row],[Selling price]]</f>
        <v>6864</v>
      </c>
      <c r="W630" s="2">
        <v>0.01</v>
      </c>
    </row>
    <row r="631" spans="1:23" x14ac:dyDescent="0.25">
      <c r="A631">
        <v>627</v>
      </c>
      <c r="B631" t="s">
        <v>1072</v>
      </c>
      <c r="C631" s="1">
        <v>43791</v>
      </c>
      <c r="D631" s="1">
        <v>43797</v>
      </c>
      <c r="E631" t="s">
        <v>38</v>
      </c>
      <c r="F631" t="s">
        <v>189</v>
      </c>
      <c r="G631" t="s">
        <v>190</v>
      </c>
      <c r="H631" t="s">
        <v>155</v>
      </c>
      <c r="I631" t="s">
        <v>191</v>
      </c>
      <c r="J631" t="s">
        <v>43</v>
      </c>
      <c r="K631" t="s">
        <v>128</v>
      </c>
      <c r="L631" t="s">
        <v>251</v>
      </c>
      <c r="M631" t="s">
        <v>46</v>
      </c>
      <c r="N631" t="s">
        <v>227</v>
      </c>
      <c r="O631" t="s">
        <v>252</v>
      </c>
      <c r="P631">
        <f>Transactions[[#This Row],[Unit cost]]*Transactions[[#This Row],[Quantity]]</f>
        <v>6032</v>
      </c>
      <c r="Q631">
        <v>377</v>
      </c>
      <c r="R631">
        <f>Transactions[[#This Row],[Selling price]]-Transactions[[#This Row],[Unit cost]]</f>
        <v>181</v>
      </c>
      <c r="S631">
        <v>16</v>
      </c>
      <c r="T631">
        <v>558</v>
      </c>
      <c r="U631">
        <f>(Transactions[[#This Row],[Revenue]]-Transactions[[#This Row],[Expenses]])/Transactions[[#This Row],[Revenue]]</f>
        <v>0.32437275985663083</v>
      </c>
      <c r="V631">
        <f>Transactions[[#This Row],[Quantity]]*Transactions[[#This Row],[Selling price]]</f>
        <v>8928</v>
      </c>
      <c r="W631" s="2">
        <v>0.16292670824295241</v>
      </c>
    </row>
    <row r="632" spans="1:23" x14ac:dyDescent="0.25">
      <c r="A632">
        <v>633</v>
      </c>
      <c r="B632" t="s">
        <v>1078</v>
      </c>
      <c r="C632" s="1">
        <v>43796</v>
      </c>
      <c r="D632" s="1">
        <v>43797</v>
      </c>
      <c r="E632" t="s">
        <v>124</v>
      </c>
      <c r="F632" t="s">
        <v>95</v>
      </c>
      <c r="G632" t="s">
        <v>96</v>
      </c>
      <c r="H632" t="s">
        <v>41</v>
      </c>
      <c r="I632" t="s">
        <v>97</v>
      </c>
      <c r="J632" t="s">
        <v>43</v>
      </c>
      <c r="K632" t="s">
        <v>44</v>
      </c>
      <c r="L632" t="s">
        <v>98</v>
      </c>
      <c r="M632" t="s">
        <v>63</v>
      </c>
      <c r="N632" t="s">
        <v>64</v>
      </c>
      <c r="O632" t="s">
        <v>99</v>
      </c>
      <c r="P632">
        <f>Transactions[[#This Row],[Unit cost]]*Transactions[[#This Row],[Quantity]]</f>
        <v>892</v>
      </c>
      <c r="Q632">
        <v>223</v>
      </c>
      <c r="R632">
        <f>Transactions[[#This Row],[Selling price]]-Transactions[[#This Row],[Unit cost]]</f>
        <v>48</v>
      </c>
      <c r="S632">
        <v>4</v>
      </c>
      <c r="T632">
        <v>271</v>
      </c>
      <c r="U632">
        <f>(Transactions[[#This Row],[Revenue]]-Transactions[[#This Row],[Expenses]])/Transactions[[#This Row],[Revenue]]</f>
        <v>0.17712177121771217</v>
      </c>
      <c r="V632">
        <f>Transactions[[#This Row],[Quantity]]*Transactions[[#This Row],[Selling price]]</f>
        <v>1084</v>
      </c>
      <c r="W632" s="2">
        <v>0.06</v>
      </c>
    </row>
    <row r="633" spans="1:23" x14ac:dyDescent="0.25">
      <c r="A633">
        <v>632</v>
      </c>
      <c r="B633" t="s">
        <v>1077</v>
      </c>
      <c r="C633" s="1">
        <v>43795</v>
      </c>
      <c r="D633" s="1">
        <v>43797</v>
      </c>
      <c r="E633" t="s">
        <v>50</v>
      </c>
      <c r="F633" t="s">
        <v>182</v>
      </c>
      <c r="G633" t="s">
        <v>183</v>
      </c>
      <c r="H633" t="s">
        <v>155</v>
      </c>
      <c r="I633" t="s">
        <v>184</v>
      </c>
      <c r="J633" t="s">
        <v>43</v>
      </c>
      <c r="K633" t="s">
        <v>185</v>
      </c>
      <c r="L633" t="s">
        <v>121</v>
      </c>
      <c r="M633" t="s">
        <v>56</v>
      </c>
      <c r="N633" t="s">
        <v>57</v>
      </c>
      <c r="O633" t="s">
        <v>122</v>
      </c>
      <c r="P633">
        <f>Transactions[[#This Row],[Unit cost]]*Transactions[[#This Row],[Quantity]]</f>
        <v>11736</v>
      </c>
      <c r="Q633">
        <v>1956</v>
      </c>
      <c r="R633">
        <f>Transactions[[#This Row],[Selling price]]-Transactions[[#This Row],[Unit cost]]</f>
        <v>960</v>
      </c>
      <c r="S633">
        <v>6</v>
      </c>
      <c r="T633">
        <v>2916</v>
      </c>
      <c r="U633">
        <f>(Transactions[[#This Row],[Revenue]]-Transactions[[#This Row],[Expenses]])/Transactions[[#This Row],[Revenue]]</f>
        <v>0.32921810699588477</v>
      </c>
      <c r="V633">
        <f>Transactions[[#This Row],[Quantity]]*Transactions[[#This Row],[Selling price]]</f>
        <v>17496</v>
      </c>
      <c r="W633" s="2">
        <v>0.18933471145402</v>
      </c>
    </row>
    <row r="634" spans="1:23" x14ac:dyDescent="0.25">
      <c r="A634">
        <v>634</v>
      </c>
      <c r="B634" t="s">
        <v>1079</v>
      </c>
      <c r="C634" s="1">
        <v>43796</v>
      </c>
      <c r="D634" s="1">
        <v>43797</v>
      </c>
      <c r="E634" t="s">
        <v>124</v>
      </c>
      <c r="F634" t="s">
        <v>254</v>
      </c>
      <c r="G634" t="s">
        <v>255</v>
      </c>
      <c r="H634" t="s">
        <v>155</v>
      </c>
      <c r="I634" t="s">
        <v>256</v>
      </c>
      <c r="J634" t="s">
        <v>43</v>
      </c>
      <c r="K634" t="s">
        <v>185</v>
      </c>
      <c r="L634" t="s">
        <v>260</v>
      </c>
      <c r="M634" t="s">
        <v>46</v>
      </c>
      <c r="N634" t="s">
        <v>227</v>
      </c>
      <c r="O634" t="s">
        <v>261</v>
      </c>
      <c r="P634">
        <f>Transactions[[#This Row],[Unit cost]]*Transactions[[#This Row],[Quantity]]</f>
        <v>4386</v>
      </c>
      <c r="Q634">
        <v>258</v>
      </c>
      <c r="R634">
        <f>Transactions[[#This Row],[Selling price]]-Transactions[[#This Row],[Unit cost]]</f>
        <v>99</v>
      </c>
      <c r="S634">
        <v>17</v>
      </c>
      <c r="T634">
        <v>357</v>
      </c>
      <c r="U634">
        <f>(Transactions[[#This Row],[Revenue]]-Transactions[[#This Row],[Expenses]])/Transactions[[#This Row],[Revenue]]</f>
        <v>0.27731092436974791</v>
      </c>
      <c r="V634">
        <f>Transactions[[#This Row],[Quantity]]*Transactions[[#This Row],[Selling price]]</f>
        <v>6069</v>
      </c>
      <c r="W634" s="2">
        <v>7.0052183168659255E-3</v>
      </c>
    </row>
    <row r="635" spans="1:23" x14ac:dyDescent="0.25">
      <c r="A635">
        <v>635</v>
      </c>
      <c r="B635" t="s">
        <v>1080</v>
      </c>
      <c r="C635" s="1">
        <v>43797</v>
      </c>
      <c r="D635" s="1">
        <v>43798</v>
      </c>
      <c r="E635" t="s">
        <v>81</v>
      </c>
      <c r="F635" t="s">
        <v>39</v>
      </c>
      <c r="G635" t="s">
        <v>40</v>
      </c>
      <c r="H635" t="s">
        <v>41</v>
      </c>
      <c r="I635" t="s">
        <v>42</v>
      </c>
      <c r="J635" t="s">
        <v>43</v>
      </c>
      <c r="K635" t="s">
        <v>44</v>
      </c>
      <c r="L635" t="s">
        <v>45</v>
      </c>
      <c r="M635" t="s">
        <v>46</v>
      </c>
      <c r="N635" t="s">
        <v>47</v>
      </c>
      <c r="O635" t="s">
        <v>48</v>
      </c>
      <c r="P635">
        <f>Transactions[[#This Row],[Unit cost]]*Transactions[[#This Row],[Quantity]]</f>
        <v>4508</v>
      </c>
      <c r="Q635">
        <v>322</v>
      </c>
      <c r="R635">
        <f>Transactions[[#This Row],[Selling price]]-Transactions[[#This Row],[Unit cost]]</f>
        <v>113</v>
      </c>
      <c r="S635">
        <v>14</v>
      </c>
      <c r="T635">
        <v>435</v>
      </c>
      <c r="U635">
        <f>(Transactions[[#This Row],[Revenue]]-Transactions[[#This Row],[Expenses]])/Transactions[[#This Row],[Revenue]]</f>
        <v>0.25977011494252872</v>
      </c>
      <c r="V635">
        <f>Transactions[[#This Row],[Quantity]]*Transactions[[#This Row],[Selling price]]</f>
        <v>6090</v>
      </c>
      <c r="W635" s="2">
        <v>6.9415877156212807E-2</v>
      </c>
    </row>
    <row r="636" spans="1:23" x14ac:dyDescent="0.25">
      <c r="A636">
        <v>636</v>
      </c>
      <c r="B636" t="s">
        <v>1081</v>
      </c>
      <c r="C636" s="1">
        <v>43798</v>
      </c>
      <c r="D636" s="1">
        <v>43801</v>
      </c>
      <c r="E636" t="s">
        <v>50</v>
      </c>
      <c r="F636" t="s">
        <v>254</v>
      </c>
      <c r="G636" t="s">
        <v>255</v>
      </c>
      <c r="H636" t="s">
        <v>155</v>
      </c>
      <c r="I636" t="s">
        <v>256</v>
      </c>
      <c r="J636" t="s">
        <v>43</v>
      </c>
      <c r="K636" t="s">
        <v>185</v>
      </c>
      <c r="L636" t="s">
        <v>482</v>
      </c>
      <c r="M636" t="s">
        <v>56</v>
      </c>
      <c r="N636" t="s">
        <v>284</v>
      </c>
      <c r="O636" t="s">
        <v>483</v>
      </c>
      <c r="P636">
        <f>Transactions[[#This Row],[Unit cost]]*Transactions[[#This Row],[Quantity]]</f>
        <v>2796</v>
      </c>
      <c r="Q636">
        <v>466</v>
      </c>
      <c r="R636">
        <f>Transactions[[#This Row],[Selling price]]-Transactions[[#This Row],[Unit cost]]</f>
        <v>178</v>
      </c>
      <c r="S636">
        <v>6</v>
      </c>
      <c r="T636">
        <v>644</v>
      </c>
      <c r="U636">
        <f>(Transactions[[#This Row],[Revenue]]-Transactions[[#This Row],[Expenses]])/Transactions[[#This Row],[Revenue]]</f>
        <v>0.27639751552795033</v>
      </c>
      <c r="V636">
        <f>Transactions[[#This Row],[Quantity]]*Transactions[[#This Row],[Selling price]]</f>
        <v>3864</v>
      </c>
      <c r="W636" s="2">
        <v>0.12899201981493566</v>
      </c>
    </row>
    <row r="637" spans="1:23" x14ac:dyDescent="0.25">
      <c r="A637">
        <v>638</v>
      </c>
      <c r="B637" t="s">
        <v>1083</v>
      </c>
      <c r="C637" s="1">
        <v>43801</v>
      </c>
      <c r="D637" s="1">
        <v>43802</v>
      </c>
      <c r="E637" t="s">
        <v>124</v>
      </c>
      <c r="F637" t="s">
        <v>162</v>
      </c>
      <c r="G637" t="s">
        <v>163</v>
      </c>
      <c r="H637" t="s">
        <v>155</v>
      </c>
      <c r="I637" t="s">
        <v>164</v>
      </c>
      <c r="J637" t="s">
        <v>43</v>
      </c>
      <c r="K637" t="s">
        <v>141</v>
      </c>
      <c r="L637" t="s">
        <v>387</v>
      </c>
      <c r="M637" t="s">
        <v>63</v>
      </c>
      <c r="N637" t="s">
        <v>245</v>
      </c>
      <c r="O637" t="s">
        <v>388</v>
      </c>
      <c r="P637">
        <f>Transactions[[#This Row],[Unit cost]]*Transactions[[#This Row],[Quantity]]</f>
        <v>7677</v>
      </c>
      <c r="Q637">
        <v>2559</v>
      </c>
      <c r="R637">
        <f>Transactions[[#This Row],[Selling price]]-Transactions[[#This Row],[Unit cost]]</f>
        <v>360</v>
      </c>
      <c r="S637">
        <v>3</v>
      </c>
      <c r="T637">
        <v>2919</v>
      </c>
      <c r="U637">
        <f>(Transactions[[#This Row],[Revenue]]-Transactions[[#This Row],[Expenses]])/Transactions[[#This Row],[Revenue]]</f>
        <v>0.12332990750256938</v>
      </c>
      <c r="V637">
        <f>Transactions[[#This Row],[Quantity]]*Transactions[[#This Row],[Selling price]]</f>
        <v>8757</v>
      </c>
      <c r="W637" s="2">
        <v>0.03</v>
      </c>
    </row>
    <row r="638" spans="1:23" x14ac:dyDescent="0.25">
      <c r="A638">
        <v>639</v>
      </c>
      <c r="B638" t="s">
        <v>1084</v>
      </c>
      <c r="C638" s="1">
        <v>43802</v>
      </c>
      <c r="D638" s="1">
        <v>43803</v>
      </c>
      <c r="E638" t="s">
        <v>124</v>
      </c>
      <c r="F638" t="s">
        <v>168</v>
      </c>
      <c r="G638" t="s">
        <v>169</v>
      </c>
      <c r="H638" t="s">
        <v>155</v>
      </c>
      <c r="I638" t="s">
        <v>77</v>
      </c>
      <c r="J638" t="s">
        <v>43</v>
      </c>
      <c r="K638" t="s">
        <v>54</v>
      </c>
      <c r="L638" t="s">
        <v>482</v>
      </c>
      <c r="M638" t="s">
        <v>56</v>
      </c>
      <c r="N638" t="s">
        <v>284</v>
      </c>
      <c r="O638" t="s">
        <v>483</v>
      </c>
      <c r="P638">
        <f>Transactions[[#This Row],[Unit cost]]*Transactions[[#This Row],[Quantity]]</f>
        <v>2796</v>
      </c>
      <c r="Q638">
        <v>466</v>
      </c>
      <c r="R638">
        <f>Transactions[[#This Row],[Selling price]]-Transactions[[#This Row],[Unit cost]]</f>
        <v>178</v>
      </c>
      <c r="S638">
        <v>6</v>
      </c>
      <c r="T638">
        <v>644</v>
      </c>
      <c r="U638">
        <f>(Transactions[[#This Row],[Revenue]]-Transactions[[#This Row],[Expenses]])/Transactions[[#This Row],[Revenue]]</f>
        <v>0.27639751552795033</v>
      </c>
      <c r="V638">
        <f>Transactions[[#This Row],[Quantity]]*Transactions[[#This Row],[Selling price]]</f>
        <v>3864</v>
      </c>
      <c r="W638" s="2">
        <v>0.12899201981493566</v>
      </c>
    </row>
    <row r="639" spans="1:23" x14ac:dyDescent="0.25">
      <c r="A639">
        <v>637</v>
      </c>
      <c r="B639" t="s">
        <v>1082</v>
      </c>
      <c r="C639" s="1">
        <v>43799</v>
      </c>
      <c r="D639" s="1">
        <v>43806</v>
      </c>
      <c r="E639" t="s">
        <v>38</v>
      </c>
      <c r="F639" t="s">
        <v>182</v>
      </c>
      <c r="G639" t="s">
        <v>183</v>
      </c>
      <c r="H639" t="s">
        <v>155</v>
      </c>
      <c r="I639" t="s">
        <v>184</v>
      </c>
      <c r="J639" t="s">
        <v>43</v>
      </c>
      <c r="K639" t="s">
        <v>185</v>
      </c>
      <c r="L639" t="s">
        <v>186</v>
      </c>
      <c r="M639" t="s">
        <v>56</v>
      </c>
      <c r="N639" t="s">
        <v>57</v>
      </c>
      <c r="O639" t="s">
        <v>187</v>
      </c>
      <c r="P639">
        <f>Transactions[[#This Row],[Unit cost]]*Transactions[[#This Row],[Quantity]]</f>
        <v>22505</v>
      </c>
      <c r="Q639">
        <v>3215</v>
      </c>
      <c r="R639">
        <f>Transactions[[#This Row],[Selling price]]-Transactions[[#This Row],[Unit cost]]</f>
        <v>1062</v>
      </c>
      <c r="S639">
        <v>7</v>
      </c>
      <c r="T639">
        <v>4277</v>
      </c>
      <c r="U639">
        <f>(Transactions[[#This Row],[Revenue]]-Transactions[[#This Row],[Expenses]])/Transactions[[#This Row],[Revenue]]</f>
        <v>0.24830488660275896</v>
      </c>
      <c r="V639">
        <f>Transactions[[#This Row],[Quantity]]*Transactions[[#This Row],[Selling price]]</f>
        <v>29939</v>
      </c>
      <c r="W639" s="2">
        <v>5.8883337268477104E-3</v>
      </c>
    </row>
    <row r="640" spans="1:23" x14ac:dyDescent="0.25">
      <c r="A640">
        <v>642</v>
      </c>
      <c r="B640" t="s">
        <v>1087</v>
      </c>
      <c r="C640" s="1">
        <v>43806</v>
      </c>
      <c r="D640" s="1">
        <v>43809</v>
      </c>
      <c r="E640" t="s">
        <v>50</v>
      </c>
      <c r="F640" t="s">
        <v>162</v>
      </c>
      <c r="G640" t="s">
        <v>163</v>
      </c>
      <c r="H640" t="s">
        <v>155</v>
      </c>
      <c r="I640" t="s">
        <v>164</v>
      </c>
      <c r="J640" t="s">
        <v>43</v>
      </c>
      <c r="K640" t="s">
        <v>141</v>
      </c>
      <c r="L640" t="s">
        <v>503</v>
      </c>
      <c r="M640" t="s">
        <v>46</v>
      </c>
      <c r="N640" t="s">
        <v>425</v>
      </c>
      <c r="O640" t="s">
        <v>504</v>
      </c>
      <c r="P640">
        <f>Transactions[[#This Row],[Unit cost]]*Transactions[[#This Row],[Quantity]]</f>
        <v>14139</v>
      </c>
      <c r="Q640">
        <v>4713</v>
      </c>
      <c r="R640">
        <f>Transactions[[#This Row],[Selling price]]-Transactions[[#This Row],[Unit cost]]</f>
        <v>1557</v>
      </c>
      <c r="S640">
        <v>3</v>
      </c>
      <c r="T640">
        <v>6270</v>
      </c>
      <c r="U640">
        <f>(Transactions[[#This Row],[Revenue]]-Transactions[[#This Row],[Expenses]])/Transactions[[#This Row],[Revenue]]</f>
        <v>0.24832535885167464</v>
      </c>
      <c r="V640">
        <f>Transactions[[#This Row],[Quantity]]*Transactions[[#This Row],[Selling price]]</f>
        <v>18810</v>
      </c>
      <c r="W640" s="2">
        <v>3.7532816341557672E-3</v>
      </c>
    </row>
    <row r="641" spans="1:23" x14ac:dyDescent="0.25">
      <c r="A641">
        <v>640</v>
      </c>
      <c r="B641" t="s">
        <v>1085</v>
      </c>
      <c r="C641" s="1">
        <v>43804</v>
      </c>
      <c r="D641" s="1">
        <v>43809</v>
      </c>
      <c r="E641" t="s">
        <v>38</v>
      </c>
      <c r="F641" t="s">
        <v>168</v>
      </c>
      <c r="G641" t="s">
        <v>169</v>
      </c>
      <c r="H641" t="s">
        <v>155</v>
      </c>
      <c r="I641" t="s">
        <v>77</v>
      </c>
      <c r="J641" t="s">
        <v>43</v>
      </c>
      <c r="K641" t="s">
        <v>54</v>
      </c>
      <c r="L641" t="s">
        <v>555</v>
      </c>
      <c r="M641" t="s">
        <v>46</v>
      </c>
      <c r="N641" t="s">
        <v>524</v>
      </c>
      <c r="O641" t="s">
        <v>556</v>
      </c>
      <c r="P641">
        <f>Transactions[[#This Row],[Unit cost]]*Transactions[[#This Row],[Quantity]]</f>
        <v>5688</v>
      </c>
      <c r="Q641">
        <v>711</v>
      </c>
      <c r="R641">
        <f>Transactions[[#This Row],[Selling price]]-Transactions[[#This Row],[Unit cost]]</f>
        <v>307</v>
      </c>
      <c r="S641">
        <v>8</v>
      </c>
      <c r="T641">
        <v>1018</v>
      </c>
      <c r="U641">
        <f>(Transactions[[#This Row],[Revenue]]-Transactions[[#This Row],[Expenses]])/Transactions[[#This Row],[Revenue]]</f>
        <v>0.30157170923379173</v>
      </c>
      <c r="V641">
        <f>Transactions[[#This Row],[Quantity]]*Transactions[[#This Row],[Selling price]]</f>
        <v>8144</v>
      </c>
      <c r="W641" s="2">
        <v>1.6027433109487756E-2</v>
      </c>
    </row>
    <row r="642" spans="1:23" x14ac:dyDescent="0.25">
      <c r="A642">
        <v>641</v>
      </c>
      <c r="B642" t="s">
        <v>1086</v>
      </c>
      <c r="C642" s="1">
        <v>43805</v>
      </c>
      <c r="D642" s="1">
        <v>43810</v>
      </c>
      <c r="E642" t="s">
        <v>38</v>
      </c>
      <c r="F642" t="s">
        <v>67</v>
      </c>
      <c r="G642" t="s">
        <v>68</v>
      </c>
      <c r="H642" t="s">
        <v>69</v>
      </c>
      <c r="I642" t="s">
        <v>70</v>
      </c>
      <c r="J642" t="s">
        <v>43</v>
      </c>
      <c r="K642" t="s">
        <v>71</v>
      </c>
      <c r="L642" t="s">
        <v>443</v>
      </c>
      <c r="M642" t="s">
        <v>56</v>
      </c>
      <c r="N642" t="s">
        <v>284</v>
      </c>
      <c r="O642" t="s">
        <v>444</v>
      </c>
      <c r="P642">
        <f>Transactions[[#This Row],[Unit cost]]*Transactions[[#This Row],[Quantity]]</f>
        <v>4355</v>
      </c>
      <c r="Q642">
        <v>335</v>
      </c>
      <c r="R642">
        <f>Transactions[[#This Row],[Selling price]]-Transactions[[#This Row],[Unit cost]]</f>
        <v>115</v>
      </c>
      <c r="S642">
        <v>13</v>
      </c>
      <c r="T642">
        <v>450</v>
      </c>
      <c r="U642">
        <f>(Transactions[[#This Row],[Revenue]]-Transactions[[#This Row],[Expenses]])/Transactions[[#This Row],[Revenue]]</f>
        <v>0.25555555555555554</v>
      </c>
      <c r="V642">
        <f>Transactions[[#This Row],[Quantity]]*Transactions[[#This Row],[Selling price]]</f>
        <v>5850</v>
      </c>
      <c r="W642" s="2">
        <v>1.8273030995156488E-2</v>
      </c>
    </row>
    <row r="643" spans="1:23" x14ac:dyDescent="0.25">
      <c r="A643">
        <v>646</v>
      </c>
      <c r="B643" t="s">
        <v>1091</v>
      </c>
      <c r="C643" s="1">
        <v>43811</v>
      </c>
      <c r="D643" s="1">
        <v>43811</v>
      </c>
      <c r="E643" t="s">
        <v>81</v>
      </c>
      <c r="F643" t="s">
        <v>204</v>
      </c>
      <c r="G643" t="s">
        <v>205</v>
      </c>
      <c r="H643" t="s">
        <v>155</v>
      </c>
      <c r="I643" t="s">
        <v>206</v>
      </c>
      <c r="J643" t="s">
        <v>43</v>
      </c>
      <c r="K643" t="s">
        <v>207</v>
      </c>
      <c r="L643" t="s">
        <v>266</v>
      </c>
      <c r="M643" t="s">
        <v>56</v>
      </c>
      <c r="N643" t="s">
        <v>215</v>
      </c>
      <c r="O643" t="s">
        <v>267</v>
      </c>
      <c r="P643">
        <f>Transactions[[#This Row],[Unit cost]]*Transactions[[#This Row],[Quantity]]</f>
        <v>8925</v>
      </c>
      <c r="Q643">
        <v>595</v>
      </c>
      <c r="R643">
        <f>Transactions[[#This Row],[Selling price]]-Transactions[[#This Row],[Unit cost]]</f>
        <v>72</v>
      </c>
      <c r="S643">
        <v>15</v>
      </c>
      <c r="T643">
        <v>667</v>
      </c>
      <c r="U643">
        <f>(Transactions[[#This Row],[Revenue]]-Transactions[[#This Row],[Expenses]])/Transactions[[#This Row],[Revenue]]</f>
        <v>0.10794602698650675</v>
      </c>
      <c r="V643">
        <f>Transactions[[#This Row],[Quantity]]*Transactions[[#This Row],[Selling price]]</f>
        <v>10005</v>
      </c>
      <c r="W643" s="2">
        <v>0</v>
      </c>
    </row>
    <row r="644" spans="1:23" x14ac:dyDescent="0.25">
      <c r="A644">
        <v>643</v>
      </c>
      <c r="B644" t="s">
        <v>1088</v>
      </c>
      <c r="C644" s="1">
        <v>43807</v>
      </c>
      <c r="D644" s="1">
        <v>43812</v>
      </c>
      <c r="E644" t="s">
        <v>38</v>
      </c>
      <c r="F644" t="s">
        <v>60</v>
      </c>
      <c r="G644" t="s">
        <v>61</v>
      </c>
      <c r="H644" t="s">
        <v>41</v>
      </c>
      <c r="I644" t="s">
        <v>42</v>
      </c>
      <c r="J644" t="s">
        <v>43</v>
      </c>
      <c r="K644" t="s">
        <v>44</v>
      </c>
      <c r="L644" t="s">
        <v>263</v>
      </c>
      <c r="M644" t="s">
        <v>56</v>
      </c>
      <c r="N644" t="s">
        <v>215</v>
      </c>
      <c r="O644" t="s">
        <v>264</v>
      </c>
      <c r="P644">
        <f>Transactions[[#This Row],[Unit cost]]*Transactions[[#This Row],[Quantity]]</f>
        <v>4152</v>
      </c>
      <c r="Q644">
        <v>692</v>
      </c>
      <c r="R644">
        <f>Transactions[[#This Row],[Selling price]]-Transactions[[#This Row],[Unit cost]]</f>
        <v>305</v>
      </c>
      <c r="S644">
        <v>6</v>
      </c>
      <c r="T644">
        <v>997</v>
      </c>
      <c r="U644">
        <f>(Transactions[[#This Row],[Revenue]]-Transactions[[#This Row],[Expenses]])/Transactions[[#This Row],[Revenue]]</f>
        <v>0.30591775325977932</v>
      </c>
      <c r="V644">
        <f>Transactions[[#This Row],[Quantity]]*Transactions[[#This Row],[Selling price]]</f>
        <v>5982</v>
      </c>
      <c r="W644" s="2">
        <v>5.5139410944402674E-2</v>
      </c>
    </row>
    <row r="645" spans="1:23" x14ac:dyDescent="0.25">
      <c r="A645">
        <v>648</v>
      </c>
      <c r="B645" t="s">
        <v>1093</v>
      </c>
      <c r="C645" s="1">
        <v>43811</v>
      </c>
      <c r="D645" s="1">
        <v>43813</v>
      </c>
      <c r="E645" t="s">
        <v>81</v>
      </c>
      <c r="F645" t="s">
        <v>75</v>
      </c>
      <c r="G645" t="s">
        <v>76</v>
      </c>
      <c r="H645" t="s">
        <v>41</v>
      </c>
      <c r="I645" t="s">
        <v>77</v>
      </c>
      <c r="J645" t="s">
        <v>43</v>
      </c>
      <c r="K645" t="s">
        <v>54</v>
      </c>
      <c r="L645" t="s">
        <v>536</v>
      </c>
      <c r="M645" t="s">
        <v>63</v>
      </c>
      <c r="N645" t="s">
        <v>520</v>
      </c>
      <c r="O645" t="s">
        <v>537</v>
      </c>
      <c r="P645">
        <f>Transactions[[#This Row],[Unit cost]]*Transactions[[#This Row],[Quantity]]</f>
        <v>7528</v>
      </c>
      <c r="Q645">
        <v>1882</v>
      </c>
      <c r="R645">
        <f>Transactions[[#This Row],[Selling price]]-Transactions[[#This Row],[Unit cost]]</f>
        <v>434</v>
      </c>
      <c r="S645">
        <v>4</v>
      </c>
      <c r="T645">
        <v>2316</v>
      </c>
      <c r="U645">
        <f>(Transactions[[#This Row],[Revenue]]-Transactions[[#This Row],[Expenses]])/Transactions[[#This Row],[Revenue]]</f>
        <v>0.18739205526770294</v>
      </c>
      <c r="V645">
        <f>Transactions[[#This Row],[Quantity]]*Transactions[[#This Row],[Selling price]]</f>
        <v>9264</v>
      </c>
      <c r="W645" s="2">
        <v>0.01</v>
      </c>
    </row>
    <row r="646" spans="1:23" x14ac:dyDescent="0.25">
      <c r="A646">
        <v>647</v>
      </c>
      <c r="B646" t="s">
        <v>1092</v>
      </c>
      <c r="C646" s="1">
        <v>43811</v>
      </c>
      <c r="D646" s="1">
        <v>43814</v>
      </c>
      <c r="E646" t="s">
        <v>50</v>
      </c>
      <c r="F646" t="s">
        <v>67</v>
      </c>
      <c r="G646" t="s">
        <v>68</v>
      </c>
      <c r="H646" t="s">
        <v>69</v>
      </c>
      <c r="I646" t="s">
        <v>70</v>
      </c>
      <c r="J646" t="s">
        <v>43</v>
      </c>
      <c r="K646" t="s">
        <v>71</v>
      </c>
      <c r="L646" t="s">
        <v>300</v>
      </c>
      <c r="M646" t="s">
        <v>63</v>
      </c>
      <c r="N646" t="s">
        <v>245</v>
      </c>
      <c r="O646" t="s">
        <v>301</v>
      </c>
      <c r="P646">
        <f>Transactions[[#This Row],[Unit cost]]*Transactions[[#This Row],[Quantity]]</f>
        <v>10704</v>
      </c>
      <c r="Q646">
        <v>1338</v>
      </c>
      <c r="R646">
        <f>Transactions[[#This Row],[Selling price]]-Transactions[[#This Row],[Unit cost]]</f>
        <v>549</v>
      </c>
      <c r="S646">
        <v>8</v>
      </c>
      <c r="T646">
        <v>1887</v>
      </c>
      <c r="U646">
        <f>(Transactions[[#This Row],[Revenue]]-Transactions[[#This Row],[Expenses]])/Transactions[[#This Row],[Revenue]]</f>
        <v>0.29093799682034976</v>
      </c>
      <c r="V646">
        <f>Transactions[[#This Row],[Quantity]]*Transactions[[#This Row],[Selling price]]</f>
        <v>15096</v>
      </c>
      <c r="W646" s="2">
        <v>0.11330988219430116</v>
      </c>
    </row>
    <row r="647" spans="1:23" x14ac:dyDescent="0.25">
      <c r="A647">
        <v>650</v>
      </c>
      <c r="B647" t="s">
        <v>1095</v>
      </c>
      <c r="C647" s="1">
        <v>43813</v>
      </c>
      <c r="D647" s="1">
        <v>43814</v>
      </c>
      <c r="E647" t="s">
        <v>81</v>
      </c>
      <c r="F647" t="s">
        <v>60</v>
      </c>
      <c r="G647" t="s">
        <v>61</v>
      </c>
      <c r="H647" t="s">
        <v>41</v>
      </c>
      <c r="I647" t="s">
        <v>42</v>
      </c>
      <c r="J647" t="s">
        <v>43</v>
      </c>
      <c r="K647" t="s">
        <v>44</v>
      </c>
      <c r="L647" t="s">
        <v>108</v>
      </c>
      <c r="M647" t="s">
        <v>63</v>
      </c>
      <c r="N647" t="s">
        <v>64</v>
      </c>
      <c r="O647" t="s">
        <v>109</v>
      </c>
      <c r="P647">
        <f>Transactions[[#This Row],[Unit cost]]*Transactions[[#This Row],[Quantity]]</f>
        <v>5122</v>
      </c>
      <c r="Q647">
        <v>394</v>
      </c>
      <c r="R647">
        <f>Transactions[[#This Row],[Selling price]]-Transactions[[#This Row],[Unit cost]]</f>
        <v>150</v>
      </c>
      <c r="S647">
        <v>13</v>
      </c>
      <c r="T647">
        <v>544</v>
      </c>
      <c r="U647">
        <f>(Transactions[[#This Row],[Revenue]]-Transactions[[#This Row],[Expenses]])/Transactions[[#This Row],[Revenue]]</f>
        <v>0.27573529411764708</v>
      </c>
      <c r="V647">
        <f>Transactions[[#This Row],[Quantity]]*Transactions[[#This Row],[Selling price]]</f>
        <v>7072</v>
      </c>
      <c r="W647" s="2">
        <v>0.11666687748047913</v>
      </c>
    </row>
    <row r="648" spans="1:23" x14ac:dyDescent="0.25">
      <c r="A648">
        <v>644</v>
      </c>
      <c r="B648" t="s">
        <v>1089</v>
      </c>
      <c r="C648" s="1">
        <v>43810</v>
      </c>
      <c r="D648" s="1">
        <v>43816</v>
      </c>
      <c r="E648" t="s">
        <v>38</v>
      </c>
      <c r="F648" t="s">
        <v>189</v>
      </c>
      <c r="G648" t="s">
        <v>190</v>
      </c>
      <c r="H648" t="s">
        <v>155</v>
      </c>
      <c r="I648" t="s">
        <v>191</v>
      </c>
      <c r="J648" t="s">
        <v>43</v>
      </c>
      <c r="K648" t="s">
        <v>128</v>
      </c>
      <c r="L648" t="s">
        <v>418</v>
      </c>
      <c r="M648" t="s">
        <v>56</v>
      </c>
      <c r="N648" t="s">
        <v>284</v>
      </c>
      <c r="O648" t="s">
        <v>419</v>
      </c>
      <c r="P648">
        <f>Transactions[[#This Row],[Unit cost]]*Transactions[[#This Row],[Quantity]]</f>
        <v>5800</v>
      </c>
      <c r="Q648">
        <v>580</v>
      </c>
      <c r="R648">
        <f>Transactions[[#This Row],[Selling price]]-Transactions[[#This Row],[Unit cost]]</f>
        <v>140</v>
      </c>
      <c r="S648">
        <v>10</v>
      </c>
      <c r="T648">
        <v>720</v>
      </c>
      <c r="U648">
        <f>(Transactions[[#This Row],[Revenue]]-Transactions[[#This Row],[Expenses]])/Transactions[[#This Row],[Revenue]]</f>
        <v>0.19444444444444445</v>
      </c>
      <c r="V648">
        <f>Transactions[[#This Row],[Quantity]]*Transactions[[#This Row],[Selling price]]</f>
        <v>7200</v>
      </c>
      <c r="W648" s="2">
        <v>0.06</v>
      </c>
    </row>
    <row r="649" spans="1:23" x14ac:dyDescent="0.25">
      <c r="A649">
        <v>651</v>
      </c>
      <c r="B649" t="s">
        <v>1096</v>
      </c>
      <c r="C649" s="1">
        <v>43816</v>
      </c>
      <c r="D649" s="1">
        <v>43816</v>
      </c>
      <c r="E649" t="s">
        <v>81</v>
      </c>
      <c r="F649" t="s">
        <v>230</v>
      </c>
      <c r="G649" t="s">
        <v>231</v>
      </c>
      <c r="H649" t="s">
        <v>155</v>
      </c>
      <c r="I649" t="s">
        <v>232</v>
      </c>
      <c r="J649" t="s">
        <v>43</v>
      </c>
      <c r="K649" t="s">
        <v>128</v>
      </c>
      <c r="L649" t="s">
        <v>384</v>
      </c>
      <c r="M649" t="s">
        <v>46</v>
      </c>
      <c r="N649" t="s">
        <v>378</v>
      </c>
      <c r="O649" t="s">
        <v>385</v>
      </c>
      <c r="P649">
        <f>Transactions[[#This Row],[Unit cost]]*Transactions[[#This Row],[Quantity]]</f>
        <v>5728</v>
      </c>
      <c r="Q649">
        <v>1432</v>
      </c>
      <c r="R649">
        <f>Transactions[[#This Row],[Selling price]]-Transactions[[#This Row],[Unit cost]]</f>
        <v>530</v>
      </c>
      <c r="S649">
        <v>4</v>
      </c>
      <c r="T649">
        <v>1962</v>
      </c>
      <c r="U649">
        <f>(Transactions[[#This Row],[Revenue]]-Transactions[[#This Row],[Expenses]])/Transactions[[#This Row],[Revenue]]</f>
        <v>0.27013251783893988</v>
      </c>
      <c r="V649">
        <f>Transactions[[#This Row],[Quantity]]*Transactions[[#This Row],[Selling price]]</f>
        <v>7848</v>
      </c>
      <c r="W649" s="2">
        <v>5.2499170423757249E-2</v>
      </c>
    </row>
    <row r="650" spans="1:23" x14ac:dyDescent="0.25">
      <c r="A650">
        <v>645</v>
      </c>
      <c r="B650" t="s">
        <v>1090</v>
      </c>
      <c r="C650" s="1">
        <v>43810</v>
      </c>
      <c r="D650" s="1">
        <v>43816</v>
      </c>
      <c r="E650" t="s">
        <v>38</v>
      </c>
      <c r="F650" t="s">
        <v>242</v>
      </c>
      <c r="G650" t="s">
        <v>243</v>
      </c>
      <c r="H650" t="s">
        <v>155</v>
      </c>
      <c r="I650" t="s">
        <v>42</v>
      </c>
      <c r="J650" t="s">
        <v>43</v>
      </c>
      <c r="K650" t="s">
        <v>44</v>
      </c>
      <c r="L650" t="s">
        <v>332</v>
      </c>
      <c r="M650" t="s">
        <v>56</v>
      </c>
      <c r="N650" t="s">
        <v>284</v>
      </c>
      <c r="O650" t="s">
        <v>333</v>
      </c>
      <c r="P650">
        <f>Transactions[[#This Row],[Unit cost]]*Transactions[[#This Row],[Quantity]]</f>
        <v>9744</v>
      </c>
      <c r="Q650">
        <v>696</v>
      </c>
      <c r="R650">
        <f>Transactions[[#This Row],[Selling price]]-Transactions[[#This Row],[Unit cost]]</f>
        <v>147</v>
      </c>
      <c r="S650">
        <v>14</v>
      </c>
      <c r="T650">
        <v>843</v>
      </c>
      <c r="U650">
        <f>(Transactions[[#This Row],[Revenue]]-Transactions[[#This Row],[Expenses]])/Transactions[[#This Row],[Revenue]]</f>
        <v>0.17437722419928825</v>
      </c>
      <c r="V650">
        <f>Transactions[[#This Row],[Quantity]]*Transactions[[#This Row],[Selling price]]</f>
        <v>11802</v>
      </c>
      <c r="W650" s="2">
        <v>0.02</v>
      </c>
    </row>
    <row r="651" spans="1:23" x14ac:dyDescent="0.25">
      <c r="A651">
        <v>649</v>
      </c>
      <c r="B651" t="s">
        <v>1094</v>
      </c>
      <c r="C651" s="1">
        <v>43812</v>
      </c>
      <c r="D651" s="1">
        <v>43817</v>
      </c>
      <c r="E651" t="s">
        <v>38</v>
      </c>
      <c r="F651" t="s">
        <v>204</v>
      </c>
      <c r="G651" t="s">
        <v>205</v>
      </c>
      <c r="H651" t="s">
        <v>155</v>
      </c>
      <c r="I651" t="s">
        <v>206</v>
      </c>
      <c r="J651" t="s">
        <v>43</v>
      </c>
      <c r="K651" t="s">
        <v>207</v>
      </c>
      <c r="L651" t="s">
        <v>585</v>
      </c>
      <c r="M651" t="s">
        <v>46</v>
      </c>
      <c r="N651" t="s">
        <v>524</v>
      </c>
      <c r="O651" t="s">
        <v>586</v>
      </c>
      <c r="P651">
        <f>Transactions[[#This Row],[Unit cost]]*Transactions[[#This Row],[Quantity]]</f>
        <v>3824</v>
      </c>
      <c r="Q651">
        <v>239</v>
      </c>
      <c r="R651">
        <f>Transactions[[#This Row],[Selling price]]-Transactions[[#This Row],[Unit cost]]</f>
        <v>63</v>
      </c>
      <c r="S651">
        <v>16</v>
      </c>
      <c r="T651">
        <v>302</v>
      </c>
      <c r="U651">
        <f>(Transactions[[#This Row],[Revenue]]-Transactions[[#This Row],[Expenses]])/Transactions[[#This Row],[Revenue]]</f>
        <v>0.20860927152317882</v>
      </c>
      <c r="V651">
        <f>Transactions[[#This Row],[Quantity]]*Transactions[[#This Row],[Selling price]]</f>
        <v>4832</v>
      </c>
      <c r="W651" s="2">
        <v>0.11</v>
      </c>
    </row>
    <row r="652" spans="1:23" x14ac:dyDescent="0.25">
      <c r="A652">
        <v>657</v>
      </c>
      <c r="B652" t="s">
        <v>1102</v>
      </c>
      <c r="C652" s="1">
        <v>43819</v>
      </c>
      <c r="D652" s="1">
        <v>43819</v>
      </c>
      <c r="E652" t="s">
        <v>81</v>
      </c>
      <c r="F652" t="s">
        <v>138</v>
      </c>
      <c r="G652" t="s">
        <v>139</v>
      </c>
      <c r="H652" t="s">
        <v>41</v>
      </c>
      <c r="I652" t="s">
        <v>140</v>
      </c>
      <c r="J652" t="s">
        <v>43</v>
      </c>
      <c r="K652" t="s">
        <v>141</v>
      </c>
      <c r="L652" t="s">
        <v>533</v>
      </c>
      <c r="M652" t="s">
        <v>46</v>
      </c>
      <c r="N652" t="s">
        <v>524</v>
      </c>
      <c r="O652" t="s">
        <v>534</v>
      </c>
      <c r="P652">
        <f>Transactions[[#This Row],[Unit cost]]*Transactions[[#This Row],[Quantity]]</f>
        <v>11595</v>
      </c>
      <c r="Q652">
        <v>773</v>
      </c>
      <c r="R652">
        <f>Transactions[[#This Row],[Selling price]]-Transactions[[#This Row],[Unit cost]]</f>
        <v>287</v>
      </c>
      <c r="S652">
        <v>15</v>
      </c>
      <c r="T652">
        <v>1060</v>
      </c>
      <c r="U652">
        <f>(Transactions[[#This Row],[Revenue]]-Transactions[[#This Row],[Expenses]])/Transactions[[#This Row],[Revenue]]</f>
        <v>0.27075471698113207</v>
      </c>
      <c r="V652">
        <f>Transactions[[#This Row],[Quantity]]*Transactions[[#This Row],[Selling price]]</f>
        <v>15900</v>
      </c>
      <c r="W652" s="2">
        <v>1.3904092669922725E-2</v>
      </c>
    </row>
    <row r="653" spans="1:23" x14ac:dyDescent="0.25">
      <c r="A653">
        <v>654</v>
      </c>
      <c r="B653" t="s">
        <v>1099</v>
      </c>
      <c r="C653" s="1">
        <v>43818</v>
      </c>
      <c r="D653" s="1">
        <v>43819</v>
      </c>
      <c r="E653" t="s">
        <v>124</v>
      </c>
      <c r="F653" t="s">
        <v>95</v>
      </c>
      <c r="G653" t="s">
        <v>96</v>
      </c>
      <c r="H653" t="s">
        <v>41</v>
      </c>
      <c r="I653" t="s">
        <v>97</v>
      </c>
      <c r="J653" t="s">
        <v>43</v>
      </c>
      <c r="K653" t="s">
        <v>44</v>
      </c>
      <c r="L653" t="s">
        <v>297</v>
      </c>
      <c r="M653" t="s">
        <v>56</v>
      </c>
      <c r="N653" t="s">
        <v>284</v>
      </c>
      <c r="O653" t="s">
        <v>298</v>
      </c>
      <c r="P653">
        <f>Transactions[[#This Row],[Unit cost]]*Transactions[[#This Row],[Quantity]]</f>
        <v>4424</v>
      </c>
      <c r="Q653">
        <v>553</v>
      </c>
      <c r="R653">
        <f>Transactions[[#This Row],[Selling price]]-Transactions[[#This Row],[Unit cost]]</f>
        <v>227</v>
      </c>
      <c r="S653">
        <v>8</v>
      </c>
      <c r="T653">
        <v>780</v>
      </c>
      <c r="U653">
        <f>(Transactions[[#This Row],[Revenue]]-Transactions[[#This Row],[Expenses]])/Transactions[[#This Row],[Revenue]]</f>
        <v>0.29102564102564105</v>
      </c>
      <c r="V653">
        <f>Transactions[[#This Row],[Quantity]]*Transactions[[#This Row],[Selling price]]</f>
        <v>6240</v>
      </c>
      <c r="W653" s="2">
        <v>3.9849019772274299E-2</v>
      </c>
    </row>
    <row r="654" spans="1:23" x14ac:dyDescent="0.25">
      <c r="A654">
        <v>655</v>
      </c>
      <c r="B654" t="s">
        <v>1100</v>
      </c>
      <c r="C654" s="1">
        <v>43819</v>
      </c>
      <c r="D654" s="1">
        <v>43821</v>
      </c>
      <c r="E654" t="s">
        <v>50</v>
      </c>
      <c r="F654" t="s">
        <v>338</v>
      </c>
      <c r="G654" t="s">
        <v>339</v>
      </c>
      <c r="H654" t="s">
        <v>155</v>
      </c>
      <c r="I654" t="s">
        <v>340</v>
      </c>
      <c r="J654" t="s">
        <v>43</v>
      </c>
      <c r="K654" t="s">
        <v>207</v>
      </c>
      <c r="L654" t="s">
        <v>558</v>
      </c>
      <c r="M654" t="s">
        <v>63</v>
      </c>
      <c r="N654" t="s">
        <v>546</v>
      </c>
      <c r="O654" t="s">
        <v>559</v>
      </c>
      <c r="P654">
        <f>Transactions[[#This Row],[Unit cost]]*Transactions[[#This Row],[Quantity]]</f>
        <v>635</v>
      </c>
      <c r="Q654">
        <v>127</v>
      </c>
      <c r="R654">
        <f>Transactions[[#This Row],[Selling price]]-Transactions[[#This Row],[Unit cost]]</f>
        <v>57</v>
      </c>
      <c r="S654">
        <v>5</v>
      </c>
      <c r="T654">
        <v>184</v>
      </c>
      <c r="U654">
        <f>(Transactions[[#This Row],[Revenue]]-Transactions[[#This Row],[Expenses]])/Transactions[[#This Row],[Revenue]]</f>
        <v>0.30978260869565216</v>
      </c>
      <c r="V654">
        <f>Transactions[[#This Row],[Quantity]]*Transactions[[#This Row],[Selling price]]</f>
        <v>920</v>
      </c>
      <c r="W654" s="2">
        <v>2.4068350813751865E-3</v>
      </c>
    </row>
    <row r="655" spans="1:23" x14ac:dyDescent="0.25">
      <c r="A655">
        <v>656</v>
      </c>
      <c r="B655" t="s">
        <v>1101</v>
      </c>
      <c r="C655" s="1">
        <v>43819</v>
      </c>
      <c r="D655" s="1">
        <v>43821</v>
      </c>
      <c r="E655" t="s">
        <v>81</v>
      </c>
      <c r="F655" t="s">
        <v>254</v>
      </c>
      <c r="G655" t="s">
        <v>255</v>
      </c>
      <c r="H655" t="s">
        <v>155</v>
      </c>
      <c r="I655" t="s">
        <v>256</v>
      </c>
      <c r="J655" t="s">
        <v>43</v>
      </c>
      <c r="K655" t="s">
        <v>185</v>
      </c>
      <c r="L655" t="s">
        <v>479</v>
      </c>
      <c r="M655" t="s">
        <v>63</v>
      </c>
      <c r="N655" t="s">
        <v>245</v>
      </c>
      <c r="O655" t="s">
        <v>480</v>
      </c>
      <c r="P655">
        <f>Transactions[[#This Row],[Unit cost]]*Transactions[[#This Row],[Quantity]]</f>
        <v>16496</v>
      </c>
      <c r="Q655">
        <v>2062</v>
      </c>
      <c r="R655">
        <f>Transactions[[#This Row],[Selling price]]-Transactions[[#This Row],[Unit cost]]</f>
        <v>991</v>
      </c>
      <c r="S655">
        <v>8</v>
      </c>
      <c r="T655">
        <v>3053</v>
      </c>
      <c r="U655">
        <f>(Transactions[[#This Row],[Revenue]]-Transactions[[#This Row],[Expenses]])/Transactions[[#This Row],[Revenue]]</f>
        <v>0.32459875532263349</v>
      </c>
      <c r="V655">
        <f>Transactions[[#This Row],[Quantity]]*Transactions[[#This Row],[Selling price]]</f>
        <v>24424</v>
      </c>
      <c r="W655" s="2">
        <v>4.8390080555859062E-2</v>
      </c>
    </row>
    <row r="656" spans="1:23" x14ac:dyDescent="0.25">
      <c r="A656">
        <v>652</v>
      </c>
      <c r="B656" t="s">
        <v>1097</v>
      </c>
      <c r="C656" s="1">
        <v>43816</v>
      </c>
      <c r="D656" s="1">
        <v>43822</v>
      </c>
      <c r="E656" t="s">
        <v>38</v>
      </c>
      <c r="F656" t="s">
        <v>67</v>
      </c>
      <c r="G656" t="s">
        <v>68</v>
      </c>
      <c r="H656" t="s">
        <v>69</v>
      </c>
      <c r="I656" t="s">
        <v>70</v>
      </c>
      <c r="J656" t="s">
        <v>43</v>
      </c>
      <c r="K656" t="s">
        <v>71</v>
      </c>
      <c r="L656" t="s">
        <v>555</v>
      </c>
      <c r="M656" t="s">
        <v>46</v>
      </c>
      <c r="N656" t="s">
        <v>524</v>
      </c>
      <c r="O656" t="s">
        <v>556</v>
      </c>
      <c r="P656">
        <f>Transactions[[#This Row],[Unit cost]]*Transactions[[#This Row],[Quantity]]</f>
        <v>5688</v>
      </c>
      <c r="Q656">
        <v>711</v>
      </c>
      <c r="R656">
        <f>Transactions[[#This Row],[Selling price]]-Transactions[[#This Row],[Unit cost]]</f>
        <v>307</v>
      </c>
      <c r="S656">
        <v>8</v>
      </c>
      <c r="T656">
        <v>1018</v>
      </c>
      <c r="U656">
        <f>(Transactions[[#This Row],[Revenue]]-Transactions[[#This Row],[Expenses]])/Transactions[[#This Row],[Revenue]]</f>
        <v>0.30157170923379173</v>
      </c>
      <c r="V656">
        <f>Transactions[[#This Row],[Quantity]]*Transactions[[#This Row],[Selling price]]</f>
        <v>8144</v>
      </c>
      <c r="W656" s="2">
        <v>1.6027433109487756E-2</v>
      </c>
    </row>
    <row r="657" spans="1:23" x14ac:dyDescent="0.25">
      <c r="A657">
        <v>653</v>
      </c>
      <c r="B657" t="s">
        <v>1098</v>
      </c>
      <c r="C657" s="1">
        <v>43817</v>
      </c>
      <c r="D657" s="1">
        <v>43822</v>
      </c>
      <c r="E657" t="s">
        <v>38</v>
      </c>
      <c r="F657" t="s">
        <v>60</v>
      </c>
      <c r="G657" t="s">
        <v>61</v>
      </c>
      <c r="H657" t="s">
        <v>41</v>
      </c>
      <c r="I657" t="s">
        <v>42</v>
      </c>
      <c r="J657" t="s">
        <v>43</v>
      </c>
      <c r="K657" t="s">
        <v>44</v>
      </c>
      <c r="L657" t="s">
        <v>406</v>
      </c>
      <c r="M657" t="s">
        <v>46</v>
      </c>
      <c r="N657" t="s">
        <v>378</v>
      </c>
      <c r="O657" t="s">
        <v>407</v>
      </c>
      <c r="P657">
        <f>Transactions[[#This Row],[Unit cost]]*Transactions[[#This Row],[Quantity]]</f>
        <v>1368</v>
      </c>
      <c r="Q657">
        <v>228</v>
      </c>
      <c r="R657">
        <f>Transactions[[#This Row],[Selling price]]-Transactions[[#This Row],[Unit cost]]</f>
        <v>71</v>
      </c>
      <c r="S657">
        <v>6</v>
      </c>
      <c r="T657">
        <v>299</v>
      </c>
      <c r="U657">
        <f>(Transactions[[#This Row],[Revenue]]-Transactions[[#This Row],[Expenses]])/Transactions[[#This Row],[Revenue]]</f>
        <v>0.23745819397993312</v>
      </c>
      <c r="V657">
        <f>Transactions[[#This Row],[Quantity]]*Transactions[[#This Row],[Selling price]]</f>
        <v>1794</v>
      </c>
      <c r="W657" s="2">
        <v>5.2728114844557396E-2</v>
      </c>
    </row>
    <row r="658" spans="1:23" x14ac:dyDescent="0.25">
      <c r="A658">
        <v>659</v>
      </c>
      <c r="B658" t="s">
        <v>1104</v>
      </c>
      <c r="C658" s="1">
        <v>43821</v>
      </c>
      <c r="D658" s="1">
        <v>43823</v>
      </c>
      <c r="E658" t="s">
        <v>81</v>
      </c>
      <c r="F658" t="s">
        <v>168</v>
      </c>
      <c r="G658" t="s">
        <v>169</v>
      </c>
      <c r="H658" t="s">
        <v>155</v>
      </c>
      <c r="I658" t="s">
        <v>77</v>
      </c>
      <c r="J658" t="s">
        <v>43</v>
      </c>
      <c r="K658" t="s">
        <v>54</v>
      </c>
      <c r="L658" t="s">
        <v>297</v>
      </c>
      <c r="M658" t="s">
        <v>56</v>
      </c>
      <c r="N658" t="s">
        <v>284</v>
      </c>
      <c r="O658" t="s">
        <v>298</v>
      </c>
      <c r="P658">
        <f>Transactions[[#This Row],[Unit cost]]*Transactions[[#This Row],[Quantity]]</f>
        <v>4424</v>
      </c>
      <c r="Q658">
        <v>553</v>
      </c>
      <c r="R658">
        <f>Transactions[[#This Row],[Selling price]]-Transactions[[#This Row],[Unit cost]]</f>
        <v>227</v>
      </c>
      <c r="S658">
        <v>8</v>
      </c>
      <c r="T658">
        <v>780</v>
      </c>
      <c r="U658">
        <f>(Transactions[[#This Row],[Revenue]]-Transactions[[#This Row],[Expenses]])/Transactions[[#This Row],[Revenue]]</f>
        <v>0.29102564102564105</v>
      </c>
      <c r="V658">
        <f>Transactions[[#This Row],[Quantity]]*Transactions[[#This Row],[Selling price]]</f>
        <v>6240</v>
      </c>
      <c r="W658" s="2">
        <v>3.9849019772274299E-2</v>
      </c>
    </row>
    <row r="659" spans="1:23" x14ac:dyDescent="0.25">
      <c r="A659">
        <v>658</v>
      </c>
      <c r="B659" t="s">
        <v>1103</v>
      </c>
      <c r="C659" s="1">
        <v>43821</v>
      </c>
      <c r="D659" s="1">
        <v>43824</v>
      </c>
      <c r="E659" t="s">
        <v>50</v>
      </c>
      <c r="F659" t="s">
        <v>82</v>
      </c>
      <c r="G659" t="s">
        <v>83</v>
      </c>
      <c r="H659" t="s">
        <v>41</v>
      </c>
      <c r="I659" t="s">
        <v>84</v>
      </c>
      <c r="J659" t="s">
        <v>43</v>
      </c>
      <c r="K659" t="s">
        <v>71</v>
      </c>
      <c r="L659" t="s">
        <v>348</v>
      </c>
      <c r="M659" t="s">
        <v>63</v>
      </c>
      <c r="N659" t="s">
        <v>245</v>
      </c>
      <c r="O659" t="s">
        <v>349</v>
      </c>
      <c r="P659">
        <f>Transactions[[#This Row],[Unit cost]]*Transactions[[#This Row],[Quantity]]</f>
        <v>14832</v>
      </c>
      <c r="Q659">
        <v>1236</v>
      </c>
      <c r="R659">
        <f>Transactions[[#This Row],[Selling price]]-Transactions[[#This Row],[Unit cost]]</f>
        <v>421</v>
      </c>
      <c r="S659">
        <v>12</v>
      </c>
      <c r="T659">
        <v>1657</v>
      </c>
      <c r="U659">
        <f>(Transactions[[#This Row],[Revenue]]-Transactions[[#This Row],[Expenses]])/Transactions[[#This Row],[Revenue]]</f>
        <v>0.25407362703681352</v>
      </c>
      <c r="V659">
        <f>Transactions[[#This Row],[Quantity]]*Transactions[[#This Row],[Selling price]]</f>
        <v>19884</v>
      </c>
      <c r="W659" s="2">
        <v>7.6438064851538663E-3</v>
      </c>
    </row>
    <row r="660" spans="1:23" x14ac:dyDescent="0.25">
      <c r="A660">
        <v>661</v>
      </c>
      <c r="B660" t="s">
        <v>1106</v>
      </c>
      <c r="C660" s="1">
        <v>43828</v>
      </c>
      <c r="D660" s="1">
        <v>43828</v>
      </c>
      <c r="E660" t="s">
        <v>81</v>
      </c>
      <c r="F660" t="s">
        <v>117</v>
      </c>
      <c r="G660" t="s">
        <v>118</v>
      </c>
      <c r="H660" t="s">
        <v>41</v>
      </c>
      <c r="I660" t="s">
        <v>119</v>
      </c>
      <c r="J660" t="s">
        <v>43</v>
      </c>
      <c r="K660" t="s">
        <v>120</v>
      </c>
      <c r="L660" t="s">
        <v>150</v>
      </c>
      <c r="M660" t="s">
        <v>46</v>
      </c>
      <c r="N660" t="s">
        <v>47</v>
      </c>
      <c r="O660" t="s">
        <v>151</v>
      </c>
      <c r="P660">
        <f>Transactions[[#This Row],[Unit cost]]*Transactions[[#This Row],[Quantity]]</f>
        <v>15694</v>
      </c>
      <c r="Q660">
        <v>1121</v>
      </c>
      <c r="R660">
        <f>Transactions[[#This Row],[Selling price]]-Transactions[[#This Row],[Unit cost]]</f>
        <v>528</v>
      </c>
      <c r="S660">
        <v>14</v>
      </c>
      <c r="T660">
        <v>1649</v>
      </c>
      <c r="U660">
        <f>(Transactions[[#This Row],[Revenue]]-Transactions[[#This Row],[Expenses]])/Transactions[[#This Row],[Revenue]]</f>
        <v>0.32019405700424497</v>
      </c>
      <c r="V660">
        <f>Transactions[[#This Row],[Quantity]]*Transactions[[#This Row],[Selling price]]</f>
        <v>23086</v>
      </c>
      <c r="W660" s="2">
        <v>7.3849598368023434E-2</v>
      </c>
    </row>
    <row r="661" spans="1:23" x14ac:dyDescent="0.25">
      <c r="A661">
        <v>660</v>
      </c>
      <c r="B661" t="s">
        <v>1105</v>
      </c>
      <c r="C661" s="1">
        <v>43825</v>
      </c>
      <c r="D661" s="1">
        <v>43830</v>
      </c>
      <c r="E661" t="s">
        <v>38</v>
      </c>
      <c r="F661" t="s">
        <v>39</v>
      </c>
      <c r="G661" t="s">
        <v>40</v>
      </c>
      <c r="H661" t="s">
        <v>41</v>
      </c>
      <c r="I661" t="s">
        <v>42</v>
      </c>
      <c r="J661" t="s">
        <v>43</v>
      </c>
      <c r="K661" t="s">
        <v>44</v>
      </c>
      <c r="L661" t="s">
        <v>332</v>
      </c>
      <c r="M661" t="s">
        <v>56</v>
      </c>
      <c r="N661" t="s">
        <v>284</v>
      </c>
      <c r="O661" t="s">
        <v>333</v>
      </c>
      <c r="P661">
        <f>Transactions[[#This Row],[Unit cost]]*Transactions[[#This Row],[Quantity]]</f>
        <v>9744</v>
      </c>
      <c r="Q661">
        <v>696</v>
      </c>
      <c r="R661">
        <f>Transactions[[#This Row],[Selling price]]-Transactions[[#This Row],[Unit cost]]</f>
        <v>147</v>
      </c>
      <c r="S661">
        <v>14</v>
      </c>
      <c r="T661">
        <v>843</v>
      </c>
      <c r="U661">
        <f>(Transactions[[#This Row],[Revenue]]-Transactions[[#This Row],[Expenses]])/Transactions[[#This Row],[Revenue]]</f>
        <v>0.17437722419928825</v>
      </c>
      <c r="V661">
        <f>Transactions[[#This Row],[Quantity]]*Transactions[[#This Row],[Selling price]]</f>
        <v>11802</v>
      </c>
      <c r="W661" s="2">
        <v>0.02</v>
      </c>
    </row>
    <row r="662" spans="1:23" x14ac:dyDescent="0.25">
      <c r="A662">
        <v>662</v>
      </c>
      <c r="B662" t="s">
        <v>1107</v>
      </c>
      <c r="C662" s="1">
        <v>43829</v>
      </c>
      <c r="D662" s="1">
        <v>43830</v>
      </c>
      <c r="E662" t="s">
        <v>124</v>
      </c>
      <c r="F662" t="s">
        <v>153</v>
      </c>
      <c r="G662" t="s">
        <v>154</v>
      </c>
      <c r="H662" t="s">
        <v>155</v>
      </c>
      <c r="I662" t="s">
        <v>42</v>
      </c>
      <c r="J662" t="s">
        <v>43</v>
      </c>
      <c r="K662" t="s">
        <v>44</v>
      </c>
      <c r="L662" t="s">
        <v>351</v>
      </c>
      <c r="M662" t="s">
        <v>46</v>
      </c>
      <c r="N662" t="s">
        <v>325</v>
      </c>
      <c r="O662" t="s">
        <v>352</v>
      </c>
      <c r="P662">
        <f>Transactions[[#This Row],[Unit cost]]*Transactions[[#This Row],[Quantity]]</f>
        <v>9947</v>
      </c>
      <c r="Q662">
        <v>1421</v>
      </c>
      <c r="R662">
        <f>Transactions[[#This Row],[Selling price]]-Transactions[[#This Row],[Unit cost]]</f>
        <v>683</v>
      </c>
      <c r="S662">
        <v>7</v>
      </c>
      <c r="T662">
        <v>2104</v>
      </c>
      <c r="U662">
        <f>(Transactions[[#This Row],[Revenue]]-Transactions[[#This Row],[Expenses]])/Transactions[[#This Row],[Revenue]]</f>
        <v>0.32461977186311786</v>
      </c>
      <c r="V662">
        <f>Transactions[[#This Row],[Quantity]]*Transactions[[#This Row],[Selling price]]</f>
        <v>14728</v>
      </c>
      <c r="W662" s="2">
        <v>0.12595127335332434</v>
      </c>
    </row>
    <row r="663" spans="1:23" x14ac:dyDescent="0.25">
      <c r="A663">
        <v>663</v>
      </c>
      <c r="B663" t="s">
        <v>1108</v>
      </c>
      <c r="C663" s="1">
        <v>43829</v>
      </c>
      <c r="D663" s="1">
        <v>43830</v>
      </c>
      <c r="E663" t="s">
        <v>124</v>
      </c>
      <c r="F663" t="s">
        <v>51</v>
      </c>
      <c r="G663" t="s">
        <v>52</v>
      </c>
      <c r="H663" t="s">
        <v>41</v>
      </c>
      <c r="I663" t="s">
        <v>53</v>
      </c>
      <c r="J663" t="s">
        <v>43</v>
      </c>
      <c r="K663" t="s">
        <v>54</v>
      </c>
      <c r="L663" t="s">
        <v>269</v>
      </c>
      <c r="M663" t="s">
        <v>56</v>
      </c>
      <c r="N663" t="s">
        <v>215</v>
      </c>
      <c r="O663" t="s">
        <v>270</v>
      </c>
      <c r="P663">
        <f>Transactions[[#This Row],[Unit cost]]*Transactions[[#This Row],[Quantity]]</f>
        <v>14098</v>
      </c>
      <c r="Q663">
        <v>1007</v>
      </c>
      <c r="R663">
        <f>Transactions[[#This Row],[Selling price]]-Transactions[[#This Row],[Unit cost]]</f>
        <v>324</v>
      </c>
      <c r="S663">
        <v>14</v>
      </c>
      <c r="T663">
        <v>1331</v>
      </c>
      <c r="U663">
        <f>(Transactions[[#This Row],[Revenue]]-Transactions[[#This Row],[Expenses]])/Transactions[[#This Row],[Revenue]]</f>
        <v>0.24342599549211119</v>
      </c>
      <c r="V663">
        <f>Transactions[[#This Row],[Quantity]]*Transactions[[#This Row],[Selling price]]</f>
        <v>18634</v>
      </c>
      <c r="W663" s="2">
        <v>3.6006402597404502E-4</v>
      </c>
    </row>
    <row r="664" spans="1:23" x14ac:dyDescent="0.25">
      <c r="C664" s="1"/>
      <c r="D664" s="1"/>
    </row>
    <row r="665" spans="1:23" x14ac:dyDescent="0.25">
      <c r="C665" s="1"/>
      <c r="D665" s="1"/>
    </row>
    <row r="666" spans="1:23" x14ac:dyDescent="0.25">
      <c r="C666" s="1"/>
      <c r="D666" s="1"/>
    </row>
    <row r="667" spans="1:23" x14ac:dyDescent="0.25">
      <c r="C667" s="1"/>
      <c r="D667" s="1"/>
    </row>
    <row r="668" spans="1:23" x14ac:dyDescent="0.25">
      <c r="C668" s="1"/>
      <c r="D668" s="1"/>
    </row>
    <row r="669" spans="1:23" x14ac:dyDescent="0.25">
      <c r="C669" s="1"/>
      <c r="D669" s="1"/>
    </row>
    <row r="670" spans="1:23" x14ac:dyDescent="0.25">
      <c r="C670" s="1"/>
      <c r="D670" s="1"/>
    </row>
    <row r="671" spans="1:23" x14ac:dyDescent="0.25">
      <c r="C671" s="1"/>
      <c r="D671" s="1"/>
    </row>
    <row r="672" spans="1:23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  <row r="817" spans="3:4" x14ac:dyDescent="0.25">
      <c r="C817" s="1"/>
      <c r="D817" s="1"/>
    </row>
    <row r="818" spans="3:4" x14ac:dyDescent="0.25">
      <c r="C818" s="1"/>
      <c r="D818" s="1"/>
    </row>
    <row r="819" spans="3:4" x14ac:dyDescent="0.25">
      <c r="C819" s="1"/>
      <c r="D819" s="1"/>
    </row>
    <row r="820" spans="3:4" x14ac:dyDescent="0.25">
      <c r="C820" s="1"/>
      <c r="D820" s="1"/>
    </row>
    <row r="821" spans="3:4" x14ac:dyDescent="0.25">
      <c r="C821" s="1"/>
      <c r="D821" s="1"/>
    </row>
    <row r="822" spans="3:4" x14ac:dyDescent="0.25">
      <c r="C822" s="1"/>
      <c r="D822" s="1"/>
    </row>
    <row r="823" spans="3:4" x14ac:dyDescent="0.25">
      <c r="C823" s="1"/>
      <c r="D823" s="1"/>
    </row>
    <row r="824" spans="3:4" x14ac:dyDescent="0.25">
      <c r="C824" s="1"/>
      <c r="D824" s="1"/>
    </row>
    <row r="825" spans="3:4" x14ac:dyDescent="0.25">
      <c r="C825" s="1"/>
      <c r="D825" s="1"/>
    </row>
    <row r="826" spans="3:4" x14ac:dyDescent="0.25">
      <c r="C826" s="1"/>
      <c r="D826" s="1"/>
    </row>
    <row r="827" spans="3:4" x14ac:dyDescent="0.25">
      <c r="C827" s="1"/>
      <c r="D827" s="1"/>
    </row>
    <row r="828" spans="3:4" x14ac:dyDescent="0.25">
      <c r="C828" s="1"/>
      <c r="D828" s="1"/>
    </row>
    <row r="829" spans="3:4" x14ac:dyDescent="0.25">
      <c r="C829" s="1"/>
      <c r="D829" s="1"/>
    </row>
    <row r="830" spans="3:4" x14ac:dyDescent="0.25">
      <c r="C830" s="1"/>
      <c r="D830" s="1"/>
    </row>
    <row r="831" spans="3:4" x14ac:dyDescent="0.25">
      <c r="C831" s="1"/>
      <c r="D831" s="1"/>
    </row>
    <row r="832" spans="3:4" x14ac:dyDescent="0.25">
      <c r="C832" s="1"/>
      <c r="D832" s="1"/>
    </row>
    <row r="833" spans="3:4" x14ac:dyDescent="0.25">
      <c r="C833" s="1"/>
      <c r="D833" s="1"/>
    </row>
    <row r="834" spans="3:4" x14ac:dyDescent="0.25">
      <c r="C834" s="1"/>
      <c r="D834" s="1"/>
    </row>
    <row r="835" spans="3:4" x14ac:dyDescent="0.25">
      <c r="C835" s="1"/>
      <c r="D835" s="1"/>
    </row>
    <row r="836" spans="3:4" x14ac:dyDescent="0.25">
      <c r="C836" s="1"/>
      <c r="D836" s="1"/>
    </row>
    <row r="837" spans="3:4" x14ac:dyDescent="0.25">
      <c r="C837" s="1"/>
      <c r="D837" s="1"/>
    </row>
    <row r="838" spans="3:4" x14ac:dyDescent="0.25">
      <c r="C838" s="1"/>
      <c r="D838" s="1"/>
    </row>
    <row r="839" spans="3:4" x14ac:dyDescent="0.25">
      <c r="C839" s="1"/>
      <c r="D839" s="1"/>
    </row>
    <row r="840" spans="3:4" x14ac:dyDescent="0.25">
      <c r="C840" s="1"/>
      <c r="D840" s="1"/>
    </row>
    <row r="841" spans="3:4" x14ac:dyDescent="0.25">
      <c r="C841" s="1"/>
      <c r="D841" s="1"/>
    </row>
    <row r="842" spans="3:4" x14ac:dyDescent="0.25">
      <c r="C842" s="1"/>
      <c r="D842" s="1"/>
    </row>
    <row r="843" spans="3:4" x14ac:dyDescent="0.25">
      <c r="C843" s="1"/>
      <c r="D843" s="1"/>
    </row>
    <row r="844" spans="3:4" x14ac:dyDescent="0.25">
      <c r="C844" s="1"/>
      <c r="D844" s="1"/>
    </row>
    <row r="845" spans="3:4" x14ac:dyDescent="0.25">
      <c r="C845" s="1"/>
      <c r="D845" s="1"/>
    </row>
    <row r="846" spans="3:4" x14ac:dyDescent="0.25">
      <c r="C846" s="1"/>
      <c r="D846" s="1"/>
    </row>
    <row r="847" spans="3:4" x14ac:dyDescent="0.25">
      <c r="C847" s="1"/>
      <c r="D847" s="1"/>
    </row>
    <row r="848" spans="3:4" x14ac:dyDescent="0.25">
      <c r="C848" s="1"/>
      <c r="D848" s="1"/>
    </row>
    <row r="849" spans="3:4" x14ac:dyDescent="0.25">
      <c r="C849" s="1"/>
      <c r="D849" s="1"/>
    </row>
    <row r="850" spans="3:4" x14ac:dyDescent="0.25">
      <c r="C850" s="1"/>
      <c r="D850" s="1"/>
    </row>
    <row r="851" spans="3:4" x14ac:dyDescent="0.25">
      <c r="C851" s="1"/>
      <c r="D851" s="1"/>
    </row>
    <row r="852" spans="3:4" x14ac:dyDescent="0.25">
      <c r="C852" s="1"/>
      <c r="D852" s="1"/>
    </row>
    <row r="853" spans="3:4" x14ac:dyDescent="0.25">
      <c r="C853" s="1"/>
      <c r="D853" s="1"/>
    </row>
    <row r="854" spans="3:4" x14ac:dyDescent="0.25">
      <c r="C854" s="1"/>
      <c r="D854" s="1"/>
    </row>
    <row r="855" spans="3:4" x14ac:dyDescent="0.25">
      <c r="C855" s="1"/>
      <c r="D855" s="1"/>
    </row>
    <row r="856" spans="3:4" x14ac:dyDescent="0.25">
      <c r="C856" s="1"/>
      <c r="D856" s="1"/>
    </row>
    <row r="857" spans="3:4" x14ac:dyDescent="0.25">
      <c r="C857" s="1"/>
      <c r="D857" s="1"/>
    </row>
    <row r="858" spans="3:4" x14ac:dyDescent="0.25">
      <c r="C858" s="1"/>
      <c r="D858" s="1"/>
    </row>
    <row r="859" spans="3:4" x14ac:dyDescent="0.25">
      <c r="C859" s="1"/>
      <c r="D859" s="1"/>
    </row>
    <row r="860" spans="3:4" x14ac:dyDescent="0.25">
      <c r="C860" s="1"/>
      <c r="D860" s="1"/>
    </row>
    <row r="861" spans="3:4" x14ac:dyDescent="0.25">
      <c r="C861" s="1"/>
      <c r="D861" s="1"/>
    </row>
    <row r="862" spans="3:4" x14ac:dyDescent="0.25">
      <c r="C862" s="1"/>
      <c r="D862" s="1"/>
    </row>
    <row r="863" spans="3:4" x14ac:dyDescent="0.25">
      <c r="C863" s="1"/>
      <c r="D863" s="1"/>
    </row>
    <row r="864" spans="3:4" x14ac:dyDescent="0.25">
      <c r="C864" s="1"/>
      <c r="D864" s="1"/>
    </row>
    <row r="865" spans="3:4" x14ac:dyDescent="0.25">
      <c r="C865" s="1"/>
      <c r="D865" s="1"/>
    </row>
    <row r="866" spans="3:4" x14ac:dyDescent="0.25">
      <c r="C866" s="1"/>
      <c r="D866" s="1"/>
    </row>
    <row r="867" spans="3:4" x14ac:dyDescent="0.25">
      <c r="C867" s="1"/>
      <c r="D867" s="1"/>
    </row>
    <row r="868" spans="3:4" x14ac:dyDescent="0.25">
      <c r="C868" s="1"/>
      <c r="D868" s="1"/>
    </row>
    <row r="869" spans="3:4" x14ac:dyDescent="0.25">
      <c r="C869" s="1"/>
      <c r="D869" s="1"/>
    </row>
    <row r="870" spans="3:4" x14ac:dyDescent="0.25">
      <c r="C870" s="1"/>
      <c r="D870" s="1"/>
    </row>
    <row r="871" spans="3:4" x14ac:dyDescent="0.25">
      <c r="C871" s="1"/>
      <c r="D871" s="1"/>
    </row>
    <row r="872" spans="3:4" x14ac:dyDescent="0.25">
      <c r="C872" s="1"/>
      <c r="D872" s="1"/>
    </row>
    <row r="873" spans="3:4" x14ac:dyDescent="0.25">
      <c r="C873" s="1"/>
      <c r="D873" s="1"/>
    </row>
    <row r="874" spans="3:4" x14ac:dyDescent="0.25">
      <c r="C874" s="1"/>
      <c r="D874" s="1"/>
    </row>
    <row r="875" spans="3:4" x14ac:dyDescent="0.25">
      <c r="C875" s="1"/>
      <c r="D875" s="1"/>
    </row>
    <row r="876" spans="3:4" x14ac:dyDescent="0.25">
      <c r="C876" s="1"/>
      <c r="D876" s="1"/>
    </row>
    <row r="877" spans="3:4" x14ac:dyDescent="0.25">
      <c r="C877" s="1"/>
      <c r="D877" s="1"/>
    </row>
    <row r="878" spans="3:4" x14ac:dyDescent="0.25">
      <c r="C878" s="1"/>
      <c r="D878" s="1"/>
    </row>
    <row r="879" spans="3:4" x14ac:dyDescent="0.25">
      <c r="C879" s="1"/>
      <c r="D879" s="1"/>
    </row>
    <row r="880" spans="3:4" x14ac:dyDescent="0.25">
      <c r="C880" s="1"/>
      <c r="D880" s="1"/>
    </row>
    <row r="881" spans="3:4" x14ac:dyDescent="0.25">
      <c r="C881" s="1"/>
      <c r="D881" s="1"/>
    </row>
    <row r="882" spans="3:4" x14ac:dyDescent="0.25">
      <c r="C882" s="1"/>
      <c r="D882" s="1"/>
    </row>
    <row r="883" spans="3:4" x14ac:dyDescent="0.25">
      <c r="C883" s="1"/>
      <c r="D883" s="1"/>
    </row>
    <row r="884" spans="3:4" x14ac:dyDescent="0.25">
      <c r="C884" s="1"/>
      <c r="D884" s="1"/>
    </row>
    <row r="885" spans="3:4" x14ac:dyDescent="0.25">
      <c r="C885" s="1"/>
      <c r="D885" s="1"/>
    </row>
    <row r="886" spans="3:4" x14ac:dyDescent="0.25">
      <c r="C886" s="1"/>
      <c r="D886" s="1"/>
    </row>
    <row r="887" spans="3:4" x14ac:dyDescent="0.25">
      <c r="C887" s="1"/>
      <c r="D887" s="1"/>
    </row>
    <row r="888" spans="3:4" x14ac:dyDescent="0.25">
      <c r="C888" s="1"/>
      <c r="D888" s="1"/>
    </row>
    <row r="889" spans="3:4" x14ac:dyDescent="0.25">
      <c r="C889" s="1"/>
      <c r="D889" s="1"/>
    </row>
    <row r="890" spans="3:4" x14ac:dyDescent="0.25">
      <c r="C890" s="1"/>
      <c r="D890" s="1"/>
    </row>
    <row r="891" spans="3:4" x14ac:dyDescent="0.25">
      <c r="C891" s="1"/>
      <c r="D891" s="1"/>
    </row>
    <row r="892" spans="3:4" x14ac:dyDescent="0.25">
      <c r="C892" s="1"/>
      <c r="D892" s="1"/>
    </row>
    <row r="893" spans="3:4" x14ac:dyDescent="0.25">
      <c r="C893" s="1"/>
      <c r="D893" s="1"/>
    </row>
    <row r="894" spans="3:4" x14ac:dyDescent="0.25">
      <c r="C894" s="1"/>
      <c r="D894" s="1"/>
    </row>
    <row r="895" spans="3:4" x14ac:dyDescent="0.25">
      <c r="C895" s="1"/>
      <c r="D895" s="1"/>
    </row>
    <row r="896" spans="3:4" x14ac:dyDescent="0.25">
      <c r="C896" s="1"/>
      <c r="D896" s="1"/>
    </row>
    <row r="897" spans="3:4" x14ac:dyDescent="0.25">
      <c r="C897" s="1"/>
      <c r="D897" s="1"/>
    </row>
    <row r="898" spans="3:4" x14ac:dyDescent="0.25">
      <c r="C898" s="1"/>
      <c r="D898" s="1"/>
    </row>
    <row r="899" spans="3:4" x14ac:dyDescent="0.25">
      <c r="C899" s="1"/>
      <c r="D899" s="1"/>
    </row>
    <row r="900" spans="3:4" x14ac:dyDescent="0.25">
      <c r="C900" s="1"/>
      <c r="D900" s="1"/>
    </row>
    <row r="901" spans="3:4" x14ac:dyDescent="0.25">
      <c r="C901" s="1"/>
      <c r="D901" s="1"/>
    </row>
    <row r="902" spans="3:4" x14ac:dyDescent="0.25">
      <c r="C902" s="1"/>
      <c r="D902" s="1"/>
    </row>
    <row r="903" spans="3:4" x14ac:dyDescent="0.25">
      <c r="C903" s="1"/>
      <c r="D903" s="1"/>
    </row>
    <row r="904" spans="3:4" x14ac:dyDescent="0.25">
      <c r="C904" s="1"/>
      <c r="D904" s="1"/>
    </row>
    <row r="905" spans="3:4" x14ac:dyDescent="0.25">
      <c r="C905" s="1"/>
      <c r="D905" s="1"/>
    </row>
    <row r="906" spans="3:4" x14ac:dyDescent="0.25">
      <c r="C906" s="1"/>
      <c r="D906" s="1"/>
    </row>
    <row r="907" spans="3:4" x14ac:dyDescent="0.25">
      <c r="C907" s="1"/>
      <c r="D907" s="1"/>
    </row>
    <row r="908" spans="3:4" x14ac:dyDescent="0.25">
      <c r="C908" s="1"/>
      <c r="D908" s="1"/>
    </row>
    <row r="909" spans="3:4" x14ac:dyDescent="0.25">
      <c r="C909" s="1"/>
      <c r="D909" s="1"/>
    </row>
    <row r="910" spans="3:4" x14ac:dyDescent="0.25">
      <c r="C910" s="1"/>
      <c r="D910" s="1"/>
    </row>
    <row r="911" spans="3:4" x14ac:dyDescent="0.25">
      <c r="C911" s="1"/>
      <c r="D911" s="1"/>
    </row>
    <row r="912" spans="3:4" x14ac:dyDescent="0.25">
      <c r="C912" s="1"/>
      <c r="D912" s="1"/>
    </row>
    <row r="913" spans="3:4" x14ac:dyDescent="0.25">
      <c r="C913" s="1"/>
      <c r="D913" s="1"/>
    </row>
    <row r="914" spans="3:4" x14ac:dyDescent="0.25">
      <c r="C914" s="1"/>
      <c r="D914" s="1"/>
    </row>
    <row r="915" spans="3:4" x14ac:dyDescent="0.25">
      <c r="C915" s="1"/>
      <c r="D915" s="1"/>
    </row>
    <row r="916" spans="3:4" x14ac:dyDescent="0.25">
      <c r="C916" s="1"/>
      <c r="D916" s="1"/>
    </row>
    <row r="917" spans="3:4" x14ac:dyDescent="0.25">
      <c r="C917" s="1"/>
      <c r="D917" s="1"/>
    </row>
    <row r="918" spans="3:4" x14ac:dyDescent="0.25">
      <c r="C918" s="1"/>
      <c r="D918" s="1"/>
    </row>
    <row r="919" spans="3:4" x14ac:dyDescent="0.25">
      <c r="C919" s="1"/>
      <c r="D919" s="1"/>
    </row>
    <row r="920" spans="3:4" x14ac:dyDescent="0.25">
      <c r="C920" s="1"/>
      <c r="D920" s="1"/>
    </row>
    <row r="921" spans="3:4" x14ac:dyDescent="0.25">
      <c r="C921" s="1"/>
      <c r="D921" s="1"/>
    </row>
    <row r="922" spans="3:4" x14ac:dyDescent="0.25">
      <c r="C922" s="1"/>
      <c r="D922" s="1"/>
    </row>
    <row r="923" spans="3:4" x14ac:dyDescent="0.25">
      <c r="C923" s="1"/>
      <c r="D923" s="1"/>
    </row>
    <row r="924" spans="3:4" x14ac:dyDescent="0.25">
      <c r="C924" s="1"/>
      <c r="D924" s="1"/>
    </row>
    <row r="925" spans="3:4" x14ac:dyDescent="0.25">
      <c r="C925" s="1"/>
      <c r="D925" s="1"/>
    </row>
    <row r="926" spans="3:4" x14ac:dyDescent="0.25">
      <c r="C926" s="1"/>
      <c r="D926" s="1"/>
    </row>
    <row r="927" spans="3:4" x14ac:dyDescent="0.25">
      <c r="C927" s="1"/>
      <c r="D927" s="1"/>
    </row>
    <row r="928" spans="3:4" x14ac:dyDescent="0.25">
      <c r="C928" s="1"/>
      <c r="D928" s="1"/>
    </row>
    <row r="929" spans="3:4" x14ac:dyDescent="0.25">
      <c r="C929" s="1"/>
      <c r="D929" s="1"/>
    </row>
    <row r="930" spans="3:4" x14ac:dyDescent="0.25">
      <c r="C930" s="1"/>
      <c r="D930" s="1"/>
    </row>
    <row r="931" spans="3:4" x14ac:dyDescent="0.25">
      <c r="C931" s="1"/>
      <c r="D931" s="1"/>
    </row>
    <row r="932" spans="3:4" x14ac:dyDescent="0.25">
      <c r="C932" s="1"/>
      <c r="D932" s="1"/>
    </row>
    <row r="933" spans="3:4" x14ac:dyDescent="0.25">
      <c r="C933" s="1"/>
      <c r="D933" s="1"/>
    </row>
    <row r="934" spans="3:4" x14ac:dyDescent="0.25">
      <c r="C934" s="1"/>
      <c r="D934" s="1"/>
    </row>
    <row r="935" spans="3:4" x14ac:dyDescent="0.25">
      <c r="C935" s="1"/>
      <c r="D935" s="1"/>
    </row>
    <row r="936" spans="3:4" x14ac:dyDescent="0.25">
      <c r="C936" s="1"/>
      <c r="D936" s="1"/>
    </row>
    <row r="937" spans="3:4" x14ac:dyDescent="0.25">
      <c r="C937" s="1"/>
      <c r="D937" s="1"/>
    </row>
    <row r="938" spans="3:4" x14ac:dyDescent="0.25">
      <c r="C938" s="1"/>
      <c r="D938" s="1"/>
    </row>
    <row r="939" spans="3:4" x14ac:dyDescent="0.25">
      <c r="C939" s="1"/>
      <c r="D939" s="1"/>
    </row>
    <row r="940" spans="3:4" x14ac:dyDescent="0.25">
      <c r="C940" s="1"/>
      <c r="D940" s="1"/>
    </row>
    <row r="941" spans="3:4" x14ac:dyDescent="0.25">
      <c r="C941" s="1"/>
      <c r="D941" s="1"/>
    </row>
    <row r="942" spans="3:4" x14ac:dyDescent="0.25">
      <c r="C942" s="1"/>
      <c r="D942" s="1"/>
    </row>
    <row r="943" spans="3:4" x14ac:dyDescent="0.25">
      <c r="C943" s="1"/>
      <c r="D943" s="1"/>
    </row>
    <row r="944" spans="3:4" x14ac:dyDescent="0.25">
      <c r="C944" s="1"/>
      <c r="D944" s="1"/>
    </row>
    <row r="945" spans="3:4" x14ac:dyDescent="0.25">
      <c r="C945" s="1"/>
      <c r="D945" s="1"/>
    </row>
    <row r="946" spans="3:4" x14ac:dyDescent="0.25">
      <c r="C946" s="1"/>
      <c r="D946" s="1"/>
    </row>
    <row r="947" spans="3:4" x14ac:dyDescent="0.25">
      <c r="C947" s="1"/>
      <c r="D947" s="1"/>
    </row>
    <row r="948" spans="3:4" x14ac:dyDescent="0.25">
      <c r="C948" s="1"/>
      <c r="D948" s="1"/>
    </row>
    <row r="949" spans="3:4" x14ac:dyDescent="0.25">
      <c r="C949" s="1"/>
      <c r="D949" s="1"/>
    </row>
    <row r="950" spans="3:4" x14ac:dyDescent="0.25">
      <c r="C950" s="1"/>
      <c r="D950" s="1"/>
    </row>
    <row r="951" spans="3:4" x14ac:dyDescent="0.25">
      <c r="C951" s="1"/>
      <c r="D951" s="1"/>
    </row>
    <row r="952" spans="3:4" x14ac:dyDescent="0.25">
      <c r="C952" s="1"/>
      <c r="D952" s="1"/>
    </row>
    <row r="953" spans="3:4" x14ac:dyDescent="0.25">
      <c r="C953" s="1"/>
      <c r="D953" s="1"/>
    </row>
    <row r="954" spans="3:4" x14ac:dyDescent="0.25">
      <c r="C954" s="1"/>
      <c r="D954" s="1"/>
    </row>
    <row r="955" spans="3:4" x14ac:dyDescent="0.25">
      <c r="C955" s="1"/>
      <c r="D955" s="1"/>
    </row>
    <row r="956" spans="3:4" x14ac:dyDescent="0.25">
      <c r="C956" s="1"/>
      <c r="D956" s="1"/>
    </row>
    <row r="957" spans="3:4" x14ac:dyDescent="0.25">
      <c r="C957" s="1"/>
      <c r="D957" s="1"/>
    </row>
    <row r="958" spans="3:4" x14ac:dyDescent="0.25">
      <c r="C958" s="1"/>
      <c r="D958" s="1"/>
    </row>
    <row r="959" spans="3:4" x14ac:dyDescent="0.25">
      <c r="C959" s="1"/>
      <c r="D959" s="1"/>
    </row>
    <row r="960" spans="3:4" x14ac:dyDescent="0.25">
      <c r="C960" s="1"/>
      <c r="D960" s="1"/>
    </row>
    <row r="961" spans="3:4" x14ac:dyDescent="0.25">
      <c r="C961" s="1"/>
      <c r="D961" s="1"/>
    </row>
    <row r="962" spans="3:4" x14ac:dyDescent="0.25">
      <c r="C962" s="1"/>
      <c r="D962" s="1"/>
    </row>
    <row r="963" spans="3:4" x14ac:dyDescent="0.25">
      <c r="C963" s="1"/>
      <c r="D963" s="1"/>
    </row>
    <row r="964" spans="3:4" x14ac:dyDescent="0.25">
      <c r="C964" s="1"/>
      <c r="D964" s="1"/>
    </row>
    <row r="965" spans="3:4" x14ac:dyDescent="0.25">
      <c r="C965" s="1"/>
      <c r="D965" s="1"/>
    </row>
    <row r="966" spans="3:4" x14ac:dyDescent="0.25">
      <c r="C966" s="1"/>
      <c r="D966" s="1"/>
    </row>
    <row r="967" spans="3:4" x14ac:dyDescent="0.25">
      <c r="C967" s="1"/>
      <c r="D967" s="1"/>
    </row>
    <row r="968" spans="3:4" x14ac:dyDescent="0.25">
      <c r="C968" s="1"/>
      <c r="D968" s="1"/>
    </row>
    <row r="969" spans="3:4" x14ac:dyDescent="0.25">
      <c r="C969" s="1"/>
      <c r="D969" s="1"/>
    </row>
    <row r="970" spans="3:4" x14ac:dyDescent="0.25">
      <c r="C970" s="1"/>
      <c r="D970" s="1"/>
    </row>
    <row r="971" spans="3:4" x14ac:dyDescent="0.25">
      <c r="C971" s="1"/>
      <c r="D971" s="1"/>
    </row>
    <row r="972" spans="3:4" x14ac:dyDescent="0.25">
      <c r="C972" s="1"/>
      <c r="D972" s="1"/>
    </row>
    <row r="973" spans="3:4" x14ac:dyDescent="0.25">
      <c r="C973" s="1"/>
      <c r="D973" s="1"/>
    </row>
    <row r="974" spans="3:4" x14ac:dyDescent="0.25">
      <c r="C974" s="1"/>
      <c r="D974" s="1"/>
    </row>
    <row r="975" spans="3:4" x14ac:dyDescent="0.25">
      <c r="C975" s="1"/>
      <c r="D975" s="1"/>
    </row>
    <row r="976" spans="3:4" x14ac:dyDescent="0.25">
      <c r="C976" s="1"/>
      <c r="D976" s="1"/>
    </row>
    <row r="977" spans="3:4" x14ac:dyDescent="0.25">
      <c r="C977" s="1"/>
      <c r="D977" s="1"/>
    </row>
    <row r="978" spans="3:4" x14ac:dyDescent="0.25">
      <c r="C978" s="1"/>
      <c r="D978" s="1"/>
    </row>
    <row r="979" spans="3:4" x14ac:dyDescent="0.25">
      <c r="C979" s="1"/>
      <c r="D979" s="1"/>
    </row>
    <row r="980" spans="3:4" x14ac:dyDescent="0.25">
      <c r="C980" s="1"/>
      <c r="D980" s="1"/>
    </row>
    <row r="981" spans="3:4" x14ac:dyDescent="0.25">
      <c r="C981" s="1"/>
      <c r="D981" s="1"/>
    </row>
    <row r="982" spans="3:4" x14ac:dyDescent="0.25">
      <c r="C982" s="1"/>
      <c r="D982" s="1"/>
    </row>
    <row r="983" spans="3:4" x14ac:dyDescent="0.25">
      <c r="C983" s="1"/>
      <c r="D983" s="1"/>
    </row>
    <row r="984" spans="3:4" x14ac:dyDescent="0.25">
      <c r="C984" s="1"/>
      <c r="D984" s="1"/>
    </row>
    <row r="985" spans="3:4" x14ac:dyDescent="0.25">
      <c r="C985" s="1"/>
      <c r="D985" s="1"/>
    </row>
    <row r="986" spans="3:4" x14ac:dyDescent="0.25">
      <c r="C986" s="1"/>
      <c r="D986" s="1"/>
    </row>
    <row r="987" spans="3:4" x14ac:dyDescent="0.25">
      <c r="C987" s="1"/>
      <c r="D987" s="1"/>
    </row>
    <row r="988" spans="3:4" x14ac:dyDescent="0.25">
      <c r="C988" s="1"/>
      <c r="D988" s="1"/>
    </row>
    <row r="989" spans="3:4" x14ac:dyDescent="0.25">
      <c r="C989" s="1"/>
      <c r="D989" s="1"/>
    </row>
    <row r="990" spans="3:4" x14ac:dyDescent="0.25">
      <c r="C990" s="1"/>
      <c r="D990" s="1"/>
    </row>
    <row r="991" spans="3:4" x14ac:dyDescent="0.25">
      <c r="C991" s="1"/>
      <c r="D991" s="1"/>
    </row>
    <row r="992" spans="3:4" x14ac:dyDescent="0.25">
      <c r="C992" s="1"/>
      <c r="D992" s="1"/>
    </row>
    <row r="993" spans="3:4" x14ac:dyDescent="0.25">
      <c r="C993" s="1"/>
      <c r="D993" s="1"/>
    </row>
    <row r="994" spans="3:4" x14ac:dyDescent="0.25">
      <c r="C994" s="1"/>
      <c r="D994" s="1"/>
    </row>
    <row r="995" spans="3:4" x14ac:dyDescent="0.25">
      <c r="C995" s="1"/>
      <c r="D995" s="1"/>
    </row>
    <row r="996" spans="3:4" x14ac:dyDescent="0.25">
      <c r="C996" s="1"/>
      <c r="D996" s="1"/>
    </row>
    <row r="997" spans="3:4" x14ac:dyDescent="0.25">
      <c r="C997" s="1"/>
      <c r="D997" s="1"/>
    </row>
    <row r="998" spans="3:4" x14ac:dyDescent="0.25">
      <c r="C998" s="1"/>
      <c r="D998" s="1"/>
    </row>
    <row r="999" spans="3:4" x14ac:dyDescent="0.25">
      <c r="C999" s="1"/>
      <c r="D999" s="1"/>
    </row>
    <row r="1000" spans="3:4" x14ac:dyDescent="0.25">
      <c r="C1000" s="1"/>
      <c r="D1000" s="1"/>
    </row>
    <row r="1001" spans="3:4" x14ac:dyDescent="0.25">
      <c r="C1001" s="1"/>
      <c r="D1001" s="1"/>
    </row>
    <row r="1002" spans="3:4" x14ac:dyDescent="0.25">
      <c r="C1002" s="1"/>
      <c r="D1002" s="1"/>
    </row>
    <row r="1003" spans="3:4" x14ac:dyDescent="0.25">
      <c r="C1003" s="1"/>
      <c r="D1003" s="1"/>
    </row>
    <row r="1004" spans="3:4" x14ac:dyDescent="0.25">
      <c r="C1004" s="1"/>
      <c r="D1004" s="1"/>
    </row>
    <row r="1005" spans="3:4" x14ac:dyDescent="0.25">
      <c r="C1005" s="1"/>
      <c r="D1005" s="1"/>
    </row>
    <row r="1006" spans="3:4" x14ac:dyDescent="0.25">
      <c r="C1006" s="1"/>
      <c r="D1006" s="1"/>
    </row>
    <row r="1007" spans="3:4" x14ac:dyDescent="0.25">
      <c r="C1007" s="1"/>
      <c r="D1007" s="1"/>
    </row>
    <row r="1008" spans="3:4" x14ac:dyDescent="0.25">
      <c r="C1008" s="1"/>
      <c r="D1008" s="1"/>
    </row>
    <row r="1009" spans="3:4" x14ac:dyDescent="0.25">
      <c r="C1009" s="1"/>
      <c r="D1009" s="1"/>
    </row>
    <row r="1010" spans="3:4" x14ac:dyDescent="0.25">
      <c r="C1010" s="1"/>
      <c r="D1010" s="1"/>
    </row>
    <row r="1011" spans="3:4" x14ac:dyDescent="0.25">
      <c r="C1011" s="1"/>
      <c r="D1011" s="1"/>
    </row>
    <row r="1012" spans="3:4" x14ac:dyDescent="0.25">
      <c r="C1012" s="1"/>
      <c r="D1012" s="1"/>
    </row>
    <row r="1013" spans="3:4" x14ac:dyDescent="0.25">
      <c r="C1013" s="1"/>
      <c r="D1013" s="1"/>
    </row>
    <row r="1014" spans="3:4" x14ac:dyDescent="0.25">
      <c r="C1014" s="1"/>
      <c r="D1014" s="1"/>
    </row>
    <row r="1015" spans="3:4" x14ac:dyDescent="0.25">
      <c r="C1015" s="1"/>
      <c r="D1015" s="1"/>
    </row>
    <row r="1016" spans="3:4" x14ac:dyDescent="0.25">
      <c r="C1016" s="1"/>
      <c r="D1016" s="1"/>
    </row>
    <row r="1017" spans="3:4" x14ac:dyDescent="0.25">
      <c r="C1017" s="1"/>
      <c r="D1017" s="1"/>
    </row>
    <row r="1018" spans="3:4" x14ac:dyDescent="0.25">
      <c r="C1018" s="1"/>
      <c r="D1018" s="1"/>
    </row>
    <row r="1019" spans="3:4" x14ac:dyDescent="0.25">
      <c r="C1019" s="1"/>
      <c r="D1019" s="1"/>
    </row>
    <row r="1020" spans="3:4" x14ac:dyDescent="0.25">
      <c r="C1020" s="1"/>
      <c r="D1020" s="1"/>
    </row>
    <row r="1021" spans="3:4" x14ac:dyDescent="0.25">
      <c r="C1021" s="1"/>
      <c r="D1021" s="1"/>
    </row>
    <row r="1022" spans="3:4" x14ac:dyDescent="0.25">
      <c r="C1022" s="1"/>
      <c r="D1022" s="1"/>
    </row>
    <row r="1023" spans="3:4" x14ac:dyDescent="0.25">
      <c r="C1023" s="1"/>
      <c r="D1023" s="1"/>
    </row>
    <row r="1024" spans="3:4" x14ac:dyDescent="0.25">
      <c r="C1024" s="1"/>
      <c r="D1024" s="1"/>
    </row>
    <row r="1025" spans="3:4" x14ac:dyDescent="0.25">
      <c r="C1025" s="1"/>
      <c r="D1025" s="1"/>
    </row>
    <row r="1026" spans="3:4" x14ac:dyDescent="0.25">
      <c r="C1026" s="1"/>
      <c r="D1026" s="1"/>
    </row>
    <row r="1027" spans="3:4" x14ac:dyDescent="0.25">
      <c r="C1027" s="1"/>
      <c r="D1027" s="1"/>
    </row>
    <row r="1028" spans="3:4" x14ac:dyDescent="0.25">
      <c r="C1028" s="1"/>
      <c r="D1028" s="1"/>
    </row>
    <row r="1029" spans="3:4" x14ac:dyDescent="0.25">
      <c r="C1029" s="1"/>
      <c r="D1029" s="1"/>
    </row>
    <row r="1030" spans="3:4" x14ac:dyDescent="0.25">
      <c r="C1030" s="1"/>
      <c r="D1030" s="1"/>
    </row>
    <row r="1031" spans="3:4" x14ac:dyDescent="0.25">
      <c r="C1031" s="1"/>
      <c r="D1031" s="1"/>
    </row>
    <row r="1032" spans="3:4" x14ac:dyDescent="0.25">
      <c r="C1032" s="1"/>
      <c r="D1032" s="1"/>
    </row>
    <row r="1033" spans="3:4" x14ac:dyDescent="0.25">
      <c r="C1033" s="1"/>
      <c r="D1033" s="1"/>
    </row>
    <row r="1034" spans="3:4" x14ac:dyDescent="0.25">
      <c r="C1034" s="1"/>
      <c r="D1034" s="1"/>
    </row>
    <row r="1035" spans="3:4" x14ac:dyDescent="0.25">
      <c r="C1035" s="1"/>
      <c r="D1035" s="1"/>
    </row>
    <row r="1036" spans="3:4" x14ac:dyDescent="0.25">
      <c r="C1036" s="1"/>
      <c r="D1036" s="1"/>
    </row>
    <row r="1037" spans="3:4" x14ac:dyDescent="0.25">
      <c r="C1037" s="1"/>
      <c r="D1037" s="1"/>
    </row>
    <row r="1038" spans="3:4" x14ac:dyDescent="0.25">
      <c r="C1038" s="1"/>
      <c r="D1038" s="1"/>
    </row>
    <row r="1039" spans="3:4" x14ac:dyDescent="0.25">
      <c r="C1039" s="1"/>
      <c r="D1039" s="1"/>
    </row>
    <row r="1040" spans="3:4" x14ac:dyDescent="0.25">
      <c r="C1040" s="1"/>
      <c r="D1040" s="1"/>
    </row>
    <row r="1041" spans="3:4" x14ac:dyDescent="0.25">
      <c r="C1041" s="1"/>
      <c r="D1041" s="1"/>
    </row>
    <row r="1042" spans="3:4" x14ac:dyDescent="0.25">
      <c r="C1042" s="1"/>
      <c r="D1042" s="1"/>
    </row>
    <row r="1043" spans="3:4" x14ac:dyDescent="0.25">
      <c r="C1043" s="1"/>
      <c r="D1043" s="1"/>
    </row>
    <row r="1044" spans="3:4" x14ac:dyDescent="0.25">
      <c r="C1044" s="1"/>
      <c r="D1044" s="1"/>
    </row>
    <row r="1045" spans="3:4" x14ac:dyDescent="0.25">
      <c r="C1045" s="1"/>
      <c r="D1045" s="1"/>
    </row>
    <row r="1046" spans="3:4" x14ac:dyDescent="0.25">
      <c r="C1046" s="1"/>
      <c r="D1046" s="1"/>
    </row>
    <row r="1047" spans="3:4" x14ac:dyDescent="0.25">
      <c r="C1047" s="1"/>
      <c r="D1047" s="1"/>
    </row>
    <row r="1048" spans="3:4" x14ac:dyDescent="0.25">
      <c r="C1048" s="1"/>
      <c r="D1048" s="1"/>
    </row>
    <row r="1049" spans="3:4" x14ac:dyDescent="0.25">
      <c r="C1049" s="1"/>
      <c r="D1049" s="1"/>
    </row>
    <row r="1050" spans="3:4" x14ac:dyDescent="0.25">
      <c r="C1050" s="1"/>
      <c r="D1050" s="1"/>
    </row>
    <row r="1051" spans="3:4" x14ac:dyDescent="0.25">
      <c r="C1051" s="1"/>
      <c r="D1051" s="1"/>
    </row>
    <row r="1052" spans="3:4" x14ac:dyDescent="0.25">
      <c r="C1052" s="1"/>
      <c r="D1052" s="1"/>
    </row>
    <row r="1053" spans="3:4" x14ac:dyDescent="0.25">
      <c r="C1053" s="1"/>
      <c r="D1053" s="1"/>
    </row>
    <row r="1054" spans="3:4" x14ac:dyDescent="0.25">
      <c r="C1054" s="1"/>
      <c r="D1054" s="1"/>
    </row>
    <row r="1055" spans="3:4" x14ac:dyDescent="0.25">
      <c r="C1055" s="1"/>
      <c r="D1055" s="1"/>
    </row>
    <row r="1056" spans="3:4" x14ac:dyDescent="0.25">
      <c r="C1056" s="1"/>
      <c r="D1056" s="1"/>
    </row>
    <row r="1057" spans="3:4" x14ac:dyDescent="0.25">
      <c r="C1057" s="1"/>
      <c r="D1057" s="1"/>
    </row>
    <row r="1058" spans="3:4" x14ac:dyDescent="0.25">
      <c r="C1058" s="1"/>
      <c r="D1058" s="1"/>
    </row>
    <row r="1059" spans="3:4" x14ac:dyDescent="0.25">
      <c r="C1059" s="1"/>
      <c r="D1059" s="1"/>
    </row>
    <row r="1060" spans="3:4" x14ac:dyDescent="0.25">
      <c r="C1060" s="1"/>
      <c r="D1060" s="1"/>
    </row>
    <row r="1061" spans="3:4" x14ac:dyDescent="0.25">
      <c r="C1061" s="1"/>
      <c r="D1061" s="1"/>
    </row>
    <row r="1062" spans="3:4" x14ac:dyDescent="0.25">
      <c r="C1062" s="1"/>
      <c r="D1062" s="1"/>
    </row>
    <row r="1063" spans="3:4" x14ac:dyDescent="0.25">
      <c r="C1063" s="1"/>
      <c r="D1063" s="1"/>
    </row>
    <row r="1064" spans="3:4" x14ac:dyDescent="0.25">
      <c r="C1064" s="1"/>
      <c r="D1064" s="1"/>
    </row>
    <row r="1065" spans="3:4" x14ac:dyDescent="0.25">
      <c r="C1065" s="1"/>
      <c r="D1065" s="1"/>
    </row>
    <row r="1066" spans="3:4" x14ac:dyDescent="0.25">
      <c r="C1066" s="1"/>
      <c r="D1066" s="1"/>
    </row>
    <row r="1067" spans="3:4" x14ac:dyDescent="0.25">
      <c r="C1067" s="1"/>
      <c r="D1067" s="1"/>
    </row>
    <row r="1068" spans="3:4" x14ac:dyDescent="0.25">
      <c r="C1068" s="1"/>
      <c r="D1068" s="1"/>
    </row>
    <row r="1069" spans="3:4" x14ac:dyDescent="0.25">
      <c r="C1069" s="1"/>
      <c r="D1069" s="1"/>
    </row>
    <row r="1070" spans="3:4" x14ac:dyDescent="0.25">
      <c r="C1070" s="1"/>
      <c r="D1070" s="1"/>
    </row>
    <row r="1071" spans="3:4" x14ac:dyDescent="0.25">
      <c r="C1071" s="1"/>
      <c r="D1071" s="1"/>
    </row>
    <row r="1072" spans="3:4" x14ac:dyDescent="0.25">
      <c r="C1072" s="1"/>
      <c r="D1072" s="1"/>
    </row>
    <row r="1073" spans="3:4" x14ac:dyDescent="0.25">
      <c r="C1073" s="1"/>
      <c r="D1073" s="1"/>
    </row>
    <row r="1074" spans="3:4" x14ac:dyDescent="0.25">
      <c r="C1074" s="1"/>
      <c r="D1074" s="1"/>
    </row>
    <row r="1075" spans="3:4" x14ac:dyDescent="0.25">
      <c r="C1075" s="1"/>
      <c r="D1075" s="1"/>
    </row>
    <row r="1076" spans="3:4" x14ac:dyDescent="0.25">
      <c r="C1076" s="1"/>
      <c r="D1076" s="1"/>
    </row>
    <row r="1077" spans="3:4" x14ac:dyDescent="0.25">
      <c r="C1077" s="1"/>
      <c r="D1077" s="1"/>
    </row>
    <row r="1078" spans="3:4" x14ac:dyDescent="0.25">
      <c r="C1078" s="1"/>
      <c r="D1078" s="1"/>
    </row>
    <row r="1079" spans="3:4" x14ac:dyDescent="0.25">
      <c r="C1079" s="1"/>
      <c r="D1079" s="1"/>
    </row>
    <row r="1080" spans="3:4" x14ac:dyDescent="0.25">
      <c r="C1080" s="1"/>
      <c r="D1080" s="1"/>
    </row>
    <row r="1081" spans="3:4" x14ac:dyDescent="0.25">
      <c r="C1081" s="1"/>
      <c r="D1081" s="1"/>
    </row>
    <row r="1082" spans="3:4" x14ac:dyDescent="0.25">
      <c r="C1082" s="1"/>
      <c r="D1082" s="1"/>
    </row>
    <row r="1083" spans="3:4" x14ac:dyDescent="0.25">
      <c r="C1083" s="1"/>
      <c r="D1083" s="1"/>
    </row>
    <row r="1084" spans="3:4" x14ac:dyDescent="0.25">
      <c r="C1084" s="1"/>
      <c r="D1084" s="1"/>
    </row>
    <row r="1085" spans="3:4" x14ac:dyDescent="0.25">
      <c r="C1085" s="1"/>
      <c r="D1085" s="1"/>
    </row>
    <row r="1086" spans="3:4" x14ac:dyDescent="0.25">
      <c r="C1086" s="1"/>
      <c r="D1086" s="1"/>
    </row>
    <row r="1087" spans="3:4" x14ac:dyDescent="0.25">
      <c r="C1087" s="1"/>
      <c r="D1087" s="1"/>
    </row>
    <row r="1088" spans="3:4" x14ac:dyDescent="0.25">
      <c r="C1088" s="1"/>
      <c r="D1088" s="1"/>
    </row>
    <row r="1089" spans="3:4" x14ac:dyDescent="0.25">
      <c r="C1089" s="1"/>
      <c r="D1089" s="1"/>
    </row>
    <row r="1090" spans="3:4" x14ac:dyDescent="0.25">
      <c r="C1090" s="1"/>
      <c r="D1090" s="1"/>
    </row>
    <row r="1091" spans="3:4" x14ac:dyDescent="0.25">
      <c r="C1091" s="1"/>
      <c r="D1091" s="1"/>
    </row>
    <row r="1092" spans="3:4" x14ac:dyDescent="0.25">
      <c r="C1092" s="1"/>
      <c r="D1092" s="1"/>
    </row>
    <row r="1093" spans="3:4" x14ac:dyDescent="0.25">
      <c r="C1093" s="1"/>
      <c r="D1093" s="1"/>
    </row>
    <row r="1094" spans="3:4" x14ac:dyDescent="0.25">
      <c r="C1094" s="1"/>
      <c r="D1094" s="1"/>
    </row>
    <row r="1095" spans="3:4" x14ac:dyDescent="0.25">
      <c r="C1095" s="1"/>
      <c r="D1095" s="1"/>
    </row>
    <row r="1096" spans="3:4" x14ac:dyDescent="0.25">
      <c r="C1096" s="1"/>
      <c r="D1096" s="1"/>
    </row>
    <row r="1097" spans="3:4" x14ac:dyDescent="0.25">
      <c r="C1097" s="1"/>
      <c r="D1097" s="1"/>
    </row>
    <row r="1098" spans="3:4" x14ac:dyDescent="0.25">
      <c r="C1098" s="1"/>
      <c r="D1098" s="1"/>
    </row>
    <row r="1099" spans="3:4" x14ac:dyDescent="0.25">
      <c r="C1099" s="1"/>
      <c r="D1099" s="1"/>
    </row>
    <row r="1100" spans="3:4" x14ac:dyDescent="0.25">
      <c r="C1100" s="1"/>
      <c r="D1100" s="1"/>
    </row>
    <row r="1101" spans="3:4" x14ac:dyDescent="0.25">
      <c r="C1101" s="1"/>
      <c r="D1101" s="1"/>
    </row>
    <row r="1102" spans="3:4" x14ac:dyDescent="0.25">
      <c r="C1102" s="1"/>
      <c r="D1102" s="1"/>
    </row>
    <row r="1103" spans="3:4" x14ac:dyDescent="0.25">
      <c r="C1103" s="1"/>
      <c r="D1103" s="1"/>
    </row>
    <row r="1104" spans="3:4" x14ac:dyDescent="0.25">
      <c r="C1104" s="1"/>
      <c r="D1104" s="1"/>
    </row>
    <row r="1105" spans="3:4" x14ac:dyDescent="0.25">
      <c r="C1105" s="1"/>
      <c r="D1105" s="1"/>
    </row>
    <row r="1106" spans="3:4" x14ac:dyDescent="0.25">
      <c r="C1106" s="1"/>
      <c r="D1106" s="1"/>
    </row>
    <row r="1107" spans="3:4" x14ac:dyDescent="0.25">
      <c r="C1107" s="1"/>
      <c r="D1107" s="1"/>
    </row>
    <row r="1108" spans="3:4" x14ac:dyDescent="0.25">
      <c r="C1108" s="1"/>
      <c r="D1108" s="1"/>
    </row>
    <row r="1109" spans="3:4" x14ac:dyDescent="0.25">
      <c r="C1109" s="1"/>
      <c r="D1109" s="1"/>
    </row>
    <row r="1110" spans="3:4" x14ac:dyDescent="0.25">
      <c r="C1110" s="1"/>
      <c r="D1110" s="1"/>
    </row>
    <row r="1111" spans="3:4" x14ac:dyDescent="0.25">
      <c r="C1111" s="1"/>
      <c r="D1111" s="1"/>
    </row>
    <row r="1112" spans="3:4" x14ac:dyDescent="0.25">
      <c r="C1112" s="1"/>
      <c r="D1112" s="1"/>
    </row>
    <row r="1113" spans="3:4" x14ac:dyDescent="0.25">
      <c r="C1113" s="1"/>
      <c r="D1113" s="1"/>
    </row>
    <row r="1114" spans="3:4" x14ac:dyDescent="0.25">
      <c r="C1114" s="1"/>
      <c r="D1114" s="1"/>
    </row>
    <row r="1115" spans="3:4" x14ac:dyDescent="0.25">
      <c r="C1115" s="1"/>
      <c r="D1115" s="1"/>
    </row>
    <row r="1116" spans="3:4" x14ac:dyDescent="0.25">
      <c r="C1116" s="1"/>
      <c r="D1116" s="1"/>
    </row>
    <row r="1117" spans="3:4" x14ac:dyDescent="0.25">
      <c r="C1117" s="1"/>
      <c r="D1117" s="1"/>
    </row>
    <row r="1118" spans="3:4" x14ac:dyDescent="0.25">
      <c r="C1118" s="1"/>
      <c r="D1118" s="1"/>
    </row>
    <row r="1119" spans="3:4" x14ac:dyDescent="0.25">
      <c r="C1119" s="1"/>
      <c r="D1119" s="1"/>
    </row>
    <row r="1120" spans="3:4" x14ac:dyDescent="0.25">
      <c r="C1120" s="1"/>
      <c r="D1120" s="1"/>
    </row>
    <row r="1121" spans="3:4" x14ac:dyDescent="0.25">
      <c r="C1121" s="1"/>
      <c r="D1121" s="1"/>
    </row>
    <row r="1122" spans="3:4" x14ac:dyDescent="0.25">
      <c r="C1122" s="1"/>
      <c r="D1122" s="1"/>
    </row>
    <row r="1123" spans="3:4" x14ac:dyDescent="0.25">
      <c r="C1123" s="1"/>
      <c r="D1123" s="1"/>
    </row>
    <row r="1124" spans="3:4" x14ac:dyDescent="0.25">
      <c r="C1124" s="1"/>
      <c r="D1124" s="1"/>
    </row>
    <row r="1125" spans="3:4" x14ac:dyDescent="0.25">
      <c r="C1125" s="1"/>
      <c r="D1125" s="1"/>
    </row>
    <row r="1126" spans="3:4" x14ac:dyDescent="0.25">
      <c r="C1126" s="1"/>
      <c r="D1126" s="1"/>
    </row>
    <row r="1127" spans="3:4" x14ac:dyDescent="0.25">
      <c r="C1127" s="1"/>
      <c r="D1127" s="1"/>
    </row>
    <row r="1128" spans="3:4" x14ac:dyDescent="0.25">
      <c r="C1128" s="1"/>
      <c r="D1128" s="1"/>
    </row>
    <row r="1129" spans="3:4" x14ac:dyDescent="0.25">
      <c r="C1129" s="1"/>
      <c r="D1129" s="1"/>
    </row>
    <row r="1130" spans="3:4" x14ac:dyDescent="0.25">
      <c r="C1130" s="1"/>
      <c r="D1130" s="1"/>
    </row>
    <row r="1131" spans="3:4" x14ac:dyDescent="0.25">
      <c r="C1131" s="1"/>
      <c r="D1131" s="1"/>
    </row>
    <row r="1132" spans="3:4" x14ac:dyDescent="0.25">
      <c r="C1132" s="1"/>
      <c r="D1132" s="1"/>
    </row>
    <row r="1133" spans="3:4" x14ac:dyDescent="0.25">
      <c r="C1133" s="1"/>
      <c r="D1133" s="1"/>
    </row>
    <row r="1134" spans="3:4" x14ac:dyDescent="0.25">
      <c r="C1134" s="1"/>
      <c r="D1134" s="1"/>
    </row>
    <row r="1135" spans="3:4" x14ac:dyDescent="0.25">
      <c r="C1135" s="1"/>
      <c r="D1135" s="1"/>
    </row>
    <row r="1136" spans="3:4" x14ac:dyDescent="0.25">
      <c r="C1136" s="1"/>
      <c r="D1136" s="1"/>
    </row>
    <row r="1137" spans="3:4" x14ac:dyDescent="0.25">
      <c r="C1137" s="1"/>
      <c r="D1137" s="1"/>
    </row>
    <row r="1138" spans="3:4" x14ac:dyDescent="0.25">
      <c r="C1138" s="1"/>
      <c r="D1138" s="1"/>
    </row>
    <row r="1139" spans="3:4" x14ac:dyDescent="0.25">
      <c r="C1139" s="1"/>
      <c r="D1139" s="1"/>
    </row>
    <row r="1140" spans="3:4" x14ac:dyDescent="0.25">
      <c r="C1140" s="1"/>
      <c r="D1140" s="1"/>
    </row>
    <row r="1141" spans="3:4" x14ac:dyDescent="0.25">
      <c r="C1141" s="1"/>
      <c r="D1141" s="1"/>
    </row>
    <row r="1142" spans="3:4" x14ac:dyDescent="0.25">
      <c r="C1142" s="1"/>
      <c r="D1142" s="1"/>
    </row>
    <row r="1143" spans="3:4" x14ac:dyDescent="0.25">
      <c r="C1143" s="1"/>
      <c r="D1143" s="1"/>
    </row>
    <row r="1144" spans="3:4" x14ac:dyDescent="0.25">
      <c r="C1144" s="1"/>
      <c r="D1144" s="1"/>
    </row>
    <row r="1145" spans="3:4" x14ac:dyDescent="0.25">
      <c r="C1145" s="1"/>
      <c r="D1145" s="1"/>
    </row>
    <row r="1146" spans="3:4" x14ac:dyDescent="0.25">
      <c r="C1146" s="1"/>
      <c r="D1146" s="1"/>
    </row>
    <row r="1147" spans="3:4" x14ac:dyDescent="0.25">
      <c r="C1147" s="1"/>
      <c r="D1147" s="1"/>
    </row>
    <row r="1148" spans="3:4" x14ac:dyDescent="0.25">
      <c r="C1148" s="1"/>
      <c r="D1148" s="1"/>
    </row>
    <row r="1149" spans="3:4" x14ac:dyDescent="0.25">
      <c r="C1149" s="1"/>
      <c r="D1149" s="1"/>
    </row>
    <row r="1150" spans="3:4" x14ac:dyDescent="0.25">
      <c r="C1150" s="1"/>
      <c r="D1150" s="1"/>
    </row>
    <row r="1151" spans="3:4" x14ac:dyDescent="0.25">
      <c r="C1151" s="1"/>
      <c r="D1151" s="1"/>
    </row>
    <row r="1152" spans="3:4" x14ac:dyDescent="0.25">
      <c r="C1152" s="1"/>
      <c r="D1152" s="1"/>
    </row>
    <row r="1153" spans="3:4" x14ac:dyDescent="0.25">
      <c r="C1153" s="1"/>
      <c r="D1153" s="1"/>
    </row>
    <row r="1154" spans="3:4" x14ac:dyDescent="0.25">
      <c r="C1154" s="1"/>
      <c r="D1154" s="1"/>
    </row>
    <row r="1155" spans="3:4" x14ac:dyDescent="0.25">
      <c r="C1155" s="1"/>
      <c r="D1155" s="1"/>
    </row>
    <row r="1156" spans="3:4" x14ac:dyDescent="0.25">
      <c r="C1156" s="1"/>
      <c r="D1156" s="1"/>
    </row>
    <row r="1157" spans="3:4" x14ac:dyDescent="0.25">
      <c r="C1157" s="1"/>
      <c r="D1157" s="1"/>
    </row>
    <row r="1158" spans="3:4" x14ac:dyDescent="0.25">
      <c r="C1158" s="1"/>
      <c r="D1158" s="1"/>
    </row>
    <row r="1159" spans="3:4" x14ac:dyDescent="0.25">
      <c r="C1159" s="1"/>
      <c r="D1159" s="1"/>
    </row>
    <row r="1160" spans="3:4" x14ac:dyDescent="0.25">
      <c r="C1160" s="1"/>
      <c r="D1160" s="1"/>
    </row>
    <row r="1161" spans="3:4" x14ac:dyDescent="0.25">
      <c r="C1161" s="1"/>
      <c r="D1161" s="1"/>
    </row>
    <row r="1162" spans="3:4" x14ac:dyDescent="0.25">
      <c r="C1162" s="1"/>
      <c r="D1162" s="1"/>
    </row>
    <row r="1163" spans="3:4" x14ac:dyDescent="0.25">
      <c r="C1163" s="1"/>
      <c r="D1163" s="1"/>
    </row>
    <row r="1164" spans="3:4" x14ac:dyDescent="0.25">
      <c r="C1164" s="1"/>
      <c r="D1164" s="1"/>
    </row>
    <row r="1165" spans="3:4" x14ac:dyDescent="0.25">
      <c r="C1165" s="1"/>
      <c r="D1165" s="1"/>
    </row>
    <row r="1166" spans="3:4" x14ac:dyDescent="0.25">
      <c r="C1166" s="1"/>
      <c r="D1166" s="1"/>
    </row>
    <row r="1167" spans="3:4" x14ac:dyDescent="0.25">
      <c r="C1167" s="1"/>
      <c r="D1167" s="1"/>
    </row>
    <row r="1168" spans="3:4" x14ac:dyDescent="0.25">
      <c r="C1168" s="1"/>
      <c r="D1168" s="1"/>
    </row>
    <row r="1169" spans="3:4" x14ac:dyDescent="0.25">
      <c r="C1169" s="1"/>
      <c r="D1169" s="1"/>
    </row>
    <row r="1170" spans="3:4" x14ac:dyDescent="0.25">
      <c r="C1170" s="1"/>
      <c r="D1170" s="1"/>
    </row>
    <row r="1171" spans="3:4" x14ac:dyDescent="0.25">
      <c r="C1171" s="1"/>
      <c r="D1171" s="1"/>
    </row>
    <row r="1172" spans="3:4" x14ac:dyDescent="0.25">
      <c r="C1172" s="1"/>
      <c r="D1172" s="1"/>
    </row>
    <row r="1173" spans="3:4" x14ac:dyDescent="0.25">
      <c r="C1173" s="1"/>
      <c r="D1173" s="1"/>
    </row>
    <row r="1174" spans="3:4" x14ac:dyDescent="0.25">
      <c r="C1174" s="1"/>
      <c r="D1174" s="1"/>
    </row>
    <row r="1175" spans="3:4" x14ac:dyDescent="0.25">
      <c r="C1175" s="1"/>
      <c r="D1175" s="1"/>
    </row>
    <row r="1176" spans="3:4" x14ac:dyDescent="0.25">
      <c r="C1176" s="1"/>
      <c r="D1176" s="1"/>
    </row>
    <row r="1177" spans="3:4" x14ac:dyDescent="0.25">
      <c r="C1177" s="1"/>
      <c r="D1177" s="1"/>
    </row>
    <row r="1178" spans="3:4" x14ac:dyDescent="0.25">
      <c r="C1178" s="1"/>
      <c r="D1178" s="1"/>
    </row>
    <row r="1179" spans="3:4" x14ac:dyDescent="0.25">
      <c r="C1179" s="1"/>
      <c r="D1179" s="1"/>
    </row>
    <row r="1180" spans="3:4" x14ac:dyDescent="0.25">
      <c r="C1180" s="1"/>
      <c r="D1180" s="1"/>
    </row>
    <row r="1181" spans="3:4" x14ac:dyDescent="0.25">
      <c r="C1181" s="1"/>
      <c r="D1181" s="1"/>
    </row>
    <row r="1182" spans="3:4" x14ac:dyDescent="0.25">
      <c r="C1182" s="1"/>
      <c r="D1182" s="1"/>
    </row>
    <row r="1183" spans="3:4" x14ac:dyDescent="0.25">
      <c r="C1183" s="1"/>
      <c r="D1183" s="1"/>
    </row>
    <row r="1184" spans="3:4" x14ac:dyDescent="0.25">
      <c r="C1184" s="1"/>
      <c r="D1184" s="1"/>
    </row>
    <row r="1185" spans="3:4" x14ac:dyDescent="0.25">
      <c r="C1185" s="1"/>
      <c r="D1185" s="1"/>
    </row>
    <row r="1186" spans="3:4" x14ac:dyDescent="0.25">
      <c r="C1186" s="1"/>
      <c r="D1186" s="1"/>
    </row>
    <row r="1187" spans="3:4" x14ac:dyDescent="0.25">
      <c r="C1187" s="1"/>
      <c r="D1187" s="1"/>
    </row>
    <row r="1188" spans="3:4" x14ac:dyDescent="0.25">
      <c r="C1188" s="1"/>
      <c r="D1188" s="1"/>
    </row>
    <row r="1189" spans="3:4" x14ac:dyDescent="0.25">
      <c r="C1189" s="1"/>
      <c r="D1189" s="1"/>
    </row>
    <row r="1190" spans="3:4" x14ac:dyDescent="0.25">
      <c r="C1190" s="1"/>
      <c r="D1190" s="1"/>
    </row>
    <row r="1191" spans="3:4" x14ac:dyDescent="0.25">
      <c r="C1191" s="1"/>
      <c r="D1191" s="1"/>
    </row>
    <row r="1192" spans="3:4" x14ac:dyDescent="0.25">
      <c r="C1192" s="1"/>
      <c r="D1192" s="1"/>
    </row>
    <row r="1193" spans="3:4" x14ac:dyDescent="0.25">
      <c r="C1193" s="1"/>
      <c r="D1193" s="1"/>
    </row>
    <row r="1194" spans="3:4" x14ac:dyDescent="0.25">
      <c r="C1194" s="1"/>
      <c r="D1194" s="1"/>
    </row>
    <row r="1195" spans="3:4" x14ac:dyDescent="0.25">
      <c r="C1195" s="1"/>
      <c r="D1195" s="1"/>
    </row>
    <row r="1196" spans="3:4" x14ac:dyDescent="0.25">
      <c r="C1196" s="1"/>
      <c r="D1196" s="1"/>
    </row>
    <row r="1197" spans="3:4" x14ac:dyDescent="0.25">
      <c r="C1197" s="1"/>
      <c r="D1197" s="1"/>
    </row>
    <row r="1198" spans="3:4" x14ac:dyDescent="0.25">
      <c r="C1198" s="1"/>
      <c r="D1198" s="1"/>
    </row>
    <row r="1199" spans="3:4" x14ac:dyDescent="0.25">
      <c r="C1199" s="1"/>
      <c r="D1199" s="1"/>
    </row>
    <row r="1200" spans="3:4" x14ac:dyDescent="0.25">
      <c r="C1200" s="1"/>
      <c r="D1200" s="1"/>
    </row>
    <row r="1201" spans="3:4" x14ac:dyDescent="0.25">
      <c r="C1201" s="1"/>
      <c r="D1201" s="1"/>
    </row>
    <row r="1202" spans="3:4" x14ac:dyDescent="0.25">
      <c r="C1202" s="1"/>
      <c r="D1202" s="1"/>
    </row>
    <row r="1203" spans="3:4" x14ac:dyDescent="0.25">
      <c r="C1203" s="1"/>
      <c r="D1203" s="1"/>
    </row>
    <row r="1204" spans="3:4" x14ac:dyDescent="0.25">
      <c r="C1204" s="1"/>
      <c r="D1204" s="1"/>
    </row>
    <row r="1205" spans="3:4" x14ac:dyDescent="0.25">
      <c r="C1205" s="1"/>
      <c r="D1205" s="1"/>
    </row>
    <row r="1206" spans="3:4" x14ac:dyDescent="0.25">
      <c r="C1206" s="1"/>
      <c r="D1206" s="1"/>
    </row>
    <row r="1207" spans="3:4" x14ac:dyDescent="0.25">
      <c r="C1207" s="1"/>
      <c r="D1207" s="1"/>
    </row>
    <row r="1208" spans="3:4" x14ac:dyDescent="0.25">
      <c r="C1208" s="1"/>
      <c r="D1208" s="1"/>
    </row>
    <row r="1209" spans="3:4" x14ac:dyDescent="0.25">
      <c r="C1209" s="1"/>
      <c r="D1209" s="1"/>
    </row>
    <row r="1210" spans="3:4" x14ac:dyDescent="0.25">
      <c r="C1210" s="1"/>
      <c r="D1210" s="1"/>
    </row>
    <row r="1211" spans="3:4" x14ac:dyDescent="0.25">
      <c r="C1211" s="1"/>
      <c r="D1211" s="1"/>
    </row>
    <row r="1212" spans="3:4" x14ac:dyDescent="0.25">
      <c r="C1212" s="1"/>
      <c r="D1212" s="1"/>
    </row>
    <row r="1213" spans="3:4" x14ac:dyDescent="0.25">
      <c r="C1213" s="1"/>
      <c r="D1213" s="1"/>
    </row>
    <row r="1214" spans="3:4" x14ac:dyDescent="0.25">
      <c r="C1214" s="1"/>
      <c r="D1214" s="1"/>
    </row>
    <row r="1215" spans="3:4" x14ac:dyDescent="0.25">
      <c r="C1215" s="1"/>
      <c r="D1215" s="1"/>
    </row>
    <row r="1216" spans="3:4" x14ac:dyDescent="0.25">
      <c r="C1216" s="1"/>
      <c r="D1216" s="1"/>
    </row>
    <row r="1217" spans="3:4" x14ac:dyDescent="0.25">
      <c r="C1217" s="1"/>
      <c r="D1217" s="1"/>
    </row>
    <row r="1218" spans="3:4" x14ac:dyDescent="0.25">
      <c r="C1218" s="1"/>
      <c r="D1218" s="1"/>
    </row>
    <row r="1219" spans="3:4" x14ac:dyDescent="0.25">
      <c r="C1219" s="1"/>
      <c r="D1219" s="1"/>
    </row>
    <row r="1220" spans="3:4" x14ac:dyDescent="0.25">
      <c r="C1220" s="1"/>
      <c r="D1220" s="1"/>
    </row>
    <row r="1221" spans="3:4" x14ac:dyDescent="0.25">
      <c r="C1221" s="1"/>
      <c r="D1221" s="1"/>
    </row>
    <row r="1222" spans="3:4" x14ac:dyDescent="0.25">
      <c r="C1222" s="1"/>
      <c r="D1222" s="1"/>
    </row>
    <row r="1223" spans="3:4" x14ac:dyDescent="0.25">
      <c r="C1223" s="1"/>
      <c r="D1223" s="1"/>
    </row>
    <row r="1224" spans="3:4" x14ac:dyDescent="0.25">
      <c r="C1224" s="1"/>
      <c r="D1224" s="1"/>
    </row>
    <row r="1225" spans="3:4" x14ac:dyDescent="0.25">
      <c r="C1225" s="1"/>
      <c r="D1225" s="1"/>
    </row>
    <row r="1226" spans="3:4" x14ac:dyDescent="0.25">
      <c r="C1226" s="1"/>
      <c r="D1226" s="1"/>
    </row>
    <row r="1227" spans="3:4" x14ac:dyDescent="0.25">
      <c r="C1227" s="1"/>
      <c r="D1227" s="1"/>
    </row>
    <row r="1228" spans="3:4" x14ac:dyDescent="0.25">
      <c r="C1228" s="1"/>
      <c r="D1228" s="1"/>
    </row>
    <row r="1229" spans="3:4" x14ac:dyDescent="0.25">
      <c r="C1229" s="1"/>
      <c r="D1229" s="1"/>
    </row>
    <row r="1230" spans="3:4" x14ac:dyDescent="0.25">
      <c r="C1230" s="1"/>
      <c r="D1230" s="1"/>
    </row>
    <row r="1231" spans="3:4" x14ac:dyDescent="0.25">
      <c r="C1231" s="1"/>
      <c r="D1231" s="1"/>
    </row>
    <row r="1232" spans="3:4" x14ac:dyDescent="0.25">
      <c r="C1232" s="1"/>
      <c r="D1232" s="1"/>
    </row>
    <row r="1233" spans="3:4" x14ac:dyDescent="0.25">
      <c r="C1233" s="1"/>
      <c r="D1233" s="1"/>
    </row>
    <row r="1234" spans="3:4" x14ac:dyDescent="0.25">
      <c r="C1234" s="1"/>
      <c r="D1234" s="1"/>
    </row>
    <row r="1235" spans="3:4" x14ac:dyDescent="0.25">
      <c r="C1235" s="1"/>
      <c r="D1235" s="1"/>
    </row>
    <row r="1236" spans="3:4" x14ac:dyDescent="0.25">
      <c r="C1236" s="1"/>
      <c r="D1236" s="1"/>
    </row>
    <row r="1237" spans="3:4" x14ac:dyDescent="0.25">
      <c r="C1237" s="1"/>
      <c r="D1237" s="1"/>
    </row>
    <row r="1238" spans="3:4" x14ac:dyDescent="0.25">
      <c r="C1238" s="1"/>
      <c r="D1238" s="1"/>
    </row>
    <row r="1239" spans="3:4" x14ac:dyDescent="0.25">
      <c r="C1239" s="1"/>
      <c r="D1239" s="1"/>
    </row>
    <row r="1240" spans="3:4" x14ac:dyDescent="0.25">
      <c r="C1240" s="1"/>
      <c r="D1240" s="1"/>
    </row>
    <row r="1241" spans="3:4" x14ac:dyDescent="0.25">
      <c r="C1241" s="1"/>
      <c r="D1241" s="1"/>
    </row>
    <row r="1242" spans="3:4" x14ac:dyDescent="0.25">
      <c r="C1242" s="1"/>
      <c r="D1242" s="1"/>
    </row>
    <row r="1243" spans="3:4" x14ac:dyDescent="0.25">
      <c r="C1243" s="1"/>
      <c r="D1243" s="1"/>
    </row>
    <row r="1244" spans="3:4" x14ac:dyDescent="0.25">
      <c r="C1244" s="1"/>
      <c r="D1244" s="1"/>
    </row>
    <row r="1245" spans="3:4" x14ac:dyDescent="0.25">
      <c r="C1245" s="1"/>
      <c r="D1245" s="1"/>
    </row>
    <row r="1246" spans="3:4" x14ac:dyDescent="0.25">
      <c r="C1246" s="1"/>
      <c r="D1246" s="1"/>
    </row>
    <row r="1247" spans="3:4" x14ac:dyDescent="0.25">
      <c r="C1247" s="1"/>
      <c r="D1247" s="1"/>
    </row>
    <row r="1248" spans="3:4" x14ac:dyDescent="0.25">
      <c r="C1248" s="1"/>
      <c r="D1248" s="1"/>
    </row>
    <row r="1249" spans="3:4" x14ac:dyDescent="0.25">
      <c r="C1249" s="1"/>
      <c r="D1249" s="1"/>
    </row>
    <row r="1250" spans="3:4" x14ac:dyDescent="0.25">
      <c r="C1250" s="1"/>
      <c r="D1250" s="1"/>
    </row>
    <row r="1251" spans="3:4" x14ac:dyDescent="0.25">
      <c r="C1251" s="1"/>
      <c r="D1251" s="1"/>
    </row>
    <row r="1252" spans="3:4" x14ac:dyDescent="0.25">
      <c r="C1252" s="1"/>
      <c r="D1252" s="1"/>
    </row>
    <row r="1253" spans="3:4" x14ac:dyDescent="0.25">
      <c r="C1253" s="1"/>
      <c r="D1253" s="1"/>
    </row>
    <row r="1254" spans="3:4" x14ac:dyDescent="0.25">
      <c r="C1254" s="1"/>
      <c r="D1254" s="1"/>
    </row>
    <row r="1255" spans="3:4" x14ac:dyDescent="0.25">
      <c r="C1255" s="1"/>
      <c r="D1255" s="1"/>
    </row>
    <row r="1256" spans="3:4" x14ac:dyDescent="0.25">
      <c r="C1256" s="1"/>
      <c r="D1256" s="1"/>
    </row>
    <row r="1257" spans="3:4" x14ac:dyDescent="0.25">
      <c r="C1257" s="1"/>
      <c r="D1257" s="1"/>
    </row>
    <row r="1258" spans="3:4" x14ac:dyDescent="0.25">
      <c r="C1258" s="1"/>
      <c r="D1258" s="1"/>
    </row>
    <row r="1259" spans="3:4" x14ac:dyDescent="0.25">
      <c r="C1259" s="1"/>
      <c r="D1259" s="1"/>
    </row>
    <row r="1260" spans="3:4" x14ac:dyDescent="0.25">
      <c r="C1260" s="1"/>
      <c r="D1260" s="1"/>
    </row>
    <row r="1261" spans="3:4" x14ac:dyDescent="0.25">
      <c r="C1261" s="1"/>
      <c r="D1261" s="1"/>
    </row>
    <row r="1262" spans="3:4" x14ac:dyDescent="0.25">
      <c r="C1262" s="1"/>
      <c r="D1262" s="1"/>
    </row>
    <row r="1263" spans="3:4" x14ac:dyDescent="0.25">
      <c r="C1263" s="1"/>
      <c r="D1263" s="1"/>
    </row>
    <row r="1264" spans="3:4" x14ac:dyDescent="0.25">
      <c r="C1264" s="1"/>
      <c r="D1264" s="1"/>
    </row>
    <row r="1265" spans="3:4" x14ac:dyDescent="0.25">
      <c r="C1265" s="1"/>
      <c r="D1265" s="1"/>
    </row>
    <row r="1266" spans="3:4" x14ac:dyDescent="0.25">
      <c r="C1266" s="1"/>
      <c r="D1266" s="1"/>
    </row>
    <row r="1267" spans="3:4" x14ac:dyDescent="0.25">
      <c r="C1267" s="1"/>
      <c r="D1267" s="1"/>
    </row>
    <row r="1268" spans="3:4" x14ac:dyDescent="0.25">
      <c r="C1268" s="1"/>
      <c r="D1268" s="1"/>
    </row>
    <row r="1269" spans="3:4" x14ac:dyDescent="0.25">
      <c r="C1269" s="1"/>
      <c r="D1269" s="1"/>
    </row>
    <row r="1270" spans="3:4" x14ac:dyDescent="0.25">
      <c r="C1270" s="1"/>
      <c r="D1270" s="1"/>
    </row>
    <row r="1271" spans="3:4" x14ac:dyDescent="0.25">
      <c r="C1271" s="1"/>
      <c r="D1271" s="1"/>
    </row>
    <row r="1272" spans="3:4" x14ac:dyDescent="0.25">
      <c r="C1272" s="1"/>
      <c r="D1272" s="1"/>
    </row>
    <row r="1273" spans="3:4" x14ac:dyDescent="0.25">
      <c r="C1273" s="1"/>
      <c r="D1273" s="1"/>
    </row>
    <row r="1274" spans="3:4" x14ac:dyDescent="0.25">
      <c r="C1274" s="1"/>
      <c r="D1274" s="1"/>
    </row>
    <row r="1275" spans="3:4" x14ac:dyDescent="0.25">
      <c r="C1275" s="1"/>
      <c r="D1275" s="1"/>
    </row>
    <row r="1276" spans="3:4" x14ac:dyDescent="0.25">
      <c r="C1276" s="1"/>
      <c r="D1276" s="1"/>
    </row>
    <row r="1277" spans="3:4" x14ac:dyDescent="0.25">
      <c r="C1277" s="1"/>
      <c r="D1277" s="1"/>
    </row>
    <row r="1278" spans="3:4" x14ac:dyDescent="0.25">
      <c r="C1278" s="1"/>
      <c r="D1278" s="1"/>
    </row>
    <row r="1279" spans="3:4" x14ac:dyDescent="0.25">
      <c r="C1279" s="1"/>
      <c r="D1279" s="1"/>
    </row>
    <row r="1280" spans="3:4" x14ac:dyDescent="0.25">
      <c r="C1280" s="1"/>
      <c r="D1280" s="1"/>
    </row>
    <row r="1281" spans="3:4" x14ac:dyDescent="0.25">
      <c r="C1281" s="1"/>
      <c r="D1281" s="1"/>
    </row>
    <row r="1282" spans="3:4" x14ac:dyDescent="0.25">
      <c r="C1282" s="1"/>
      <c r="D1282" s="1"/>
    </row>
    <row r="1283" spans="3:4" x14ac:dyDescent="0.25">
      <c r="C1283" s="1"/>
      <c r="D1283" s="1"/>
    </row>
    <row r="1284" spans="3:4" x14ac:dyDescent="0.25">
      <c r="C1284" s="1"/>
      <c r="D1284" s="1"/>
    </row>
    <row r="1285" spans="3:4" x14ac:dyDescent="0.25">
      <c r="C1285" s="1"/>
      <c r="D1285" s="1"/>
    </row>
    <row r="1286" spans="3:4" x14ac:dyDescent="0.25">
      <c r="C1286" s="1"/>
      <c r="D1286" s="1"/>
    </row>
    <row r="1287" spans="3:4" x14ac:dyDescent="0.25">
      <c r="C1287" s="1"/>
      <c r="D1287" s="1"/>
    </row>
    <row r="1288" spans="3:4" x14ac:dyDescent="0.25">
      <c r="C1288" s="1"/>
      <c r="D1288" s="1"/>
    </row>
    <row r="1289" spans="3:4" x14ac:dyDescent="0.25">
      <c r="C1289" s="1"/>
      <c r="D1289" s="1"/>
    </row>
    <row r="1290" spans="3:4" x14ac:dyDescent="0.25">
      <c r="C1290" s="1"/>
      <c r="D1290" s="1"/>
    </row>
    <row r="1291" spans="3:4" x14ac:dyDescent="0.25">
      <c r="C1291" s="1"/>
      <c r="D1291" s="1"/>
    </row>
    <row r="1292" spans="3:4" x14ac:dyDescent="0.25">
      <c r="C1292" s="1"/>
      <c r="D1292" s="1"/>
    </row>
    <row r="1293" spans="3:4" x14ac:dyDescent="0.25">
      <c r="C1293" s="1"/>
      <c r="D1293" s="1"/>
    </row>
    <row r="1294" spans="3:4" x14ac:dyDescent="0.25">
      <c r="C1294" s="1"/>
      <c r="D1294" s="1"/>
    </row>
    <row r="1295" spans="3:4" x14ac:dyDescent="0.25">
      <c r="C1295" s="1"/>
      <c r="D1295" s="1"/>
    </row>
    <row r="1296" spans="3:4" x14ac:dyDescent="0.25">
      <c r="C1296" s="1"/>
      <c r="D1296" s="1"/>
    </row>
    <row r="1297" spans="3:4" x14ac:dyDescent="0.25">
      <c r="C1297" s="1"/>
      <c r="D1297" s="1"/>
    </row>
    <row r="1298" spans="3:4" x14ac:dyDescent="0.25">
      <c r="C1298" s="1"/>
      <c r="D1298" s="1"/>
    </row>
    <row r="1299" spans="3:4" x14ac:dyDescent="0.25">
      <c r="C1299" s="1"/>
      <c r="D1299" s="1"/>
    </row>
    <row r="1300" spans="3:4" x14ac:dyDescent="0.25">
      <c r="C1300" s="1"/>
      <c r="D1300" s="1"/>
    </row>
    <row r="1301" spans="3:4" x14ac:dyDescent="0.25">
      <c r="C1301" s="1"/>
      <c r="D1301" s="1"/>
    </row>
    <row r="1302" spans="3:4" x14ac:dyDescent="0.25">
      <c r="C1302" s="1"/>
      <c r="D1302" s="1"/>
    </row>
    <row r="1303" spans="3:4" x14ac:dyDescent="0.25">
      <c r="C1303" s="1"/>
      <c r="D1303" s="1"/>
    </row>
    <row r="1304" spans="3:4" x14ac:dyDescent="0.25">
      <c r="C1304" s="1"/>
      <c r="D1304" s="1"/>
    </row>
    <row r="1305" spans="3:4" x14ac:dyDescent="0.25">
      <c r="C1305" s="1"/>
      <c r="D1305" s="1"/>
    </row>
    <row r="1306" spans="3:4" x14ac:dyDescent="0.25">
      <c r="C1306" s="1"/>
      <c r="D1306" s="1"/>
    </row>
    <row r="1307" spans="3:4" x14ac:dyDescent="0.25">
      <c r="C1307" s="1"/>
      <c r="D1307" s="1"/>
    </row>
    <row r="1308" spans="3:4" x14ac:dyDescent="0.25">
      <c r="C1308" s="1"/>
      <c r="D1308" s="1"/>
    </row>
    <row r="1309" spans="3:4" x14ac:dyDescent="0.25">
      <c r="C1309" s="1"/>
      <c r="D1309" s="1"/>
    </row>
    <row r="1310" spans="3:4" x14ac:dyDescent="0.25">
      <c r="C1310" s="1"/>
      <c r="D1310" s="1"/>
    </row>
    <row r="1311" spans="3:4" x14ac:dyDescent="0.25">
      <c r="C1311" s="1"/>
      <c r="D1311" s="1"/>
    </row>
    <row r="1312" spans="3:4" x14ac:dyDescent="0.25">
      <c r="C1312" s="1"/>
      <c r="D1312" s="1"/>
    </row>
    <row r="1313" spans="3:4" x14ac:dyDescent="0.25">
      <c r="C1313" s="1"/>
      <c r="D1313" s="1"/>
    </row>
    <row r="1314" spans="3:4" x14ac:dyDescent="0.25">
      <c r="C1314" s="1"/>
      <c r="D1314" s="1"/>
    </row>
    <row r="1315" spans="3:4" x14ac:dyDescent="0.25">
      <c r="C1315" s="1"/>
      <c r="D1315" s="1"/>
    </row>
    <row r="1316" spans="3:4" x14ac:dyDescent="0.25">
      <c r="C1316" s="1"/>
      <c r="D1316" s="1"/>
    </row>
    <row r="1317" spans="3:4" x14ac:dyDescent="0.25">
      <c r="C1317" s="1"/>
      <c r="D1317" s="1"/>
    </row>
    <row r="1318" spans="3:4" x14ac:dyDescent="0.25">
      <c r="C1318" s="1"/>
      <c r="D1318" s="1"/>
    </row>
    <row r="1319" spans="3:4" x14ac:dyDescent="0.25">
      <c r="C1319" s="1"/>
      <c r="D1319" s="1"/>
    </row>
    <row r="1320" spans="3:4" x14ac:dyDescent="0.25">
      <c r="C1320" s="1"/>
      <c r="D1320" s="1"/>
    </row>
    <row r="1321" spans="3:4" x14ac:dyDescent="0.25">
      <c r="C1321" s="1"/>
      <c r="D1321" s="1"/>
    </row>
    <row r="1322" spans="3:4" x14ac:dyDescent="0.25">
      <c r="C1322" s="1"/>
      <c r="D1322" s="1"/>
    </row>
    <row r="1323" spans="3:4" x14ac:dyDescent="0.25">
      <c r="C1323" s="1"/>
      <c r="D1323" s="1"/>
    </row>
    <row r="1324" spans="3:4" x14ac:dyDescent="0.25">
      <c r="C1324" s="1"/>
      <c r="D1324" s="1"/>
    </row>
    <row r="1325" spans="3:4" x14ac:dyDescent="0.25">
      <c r="C1325" s="1"/>
      <c r="D1325" s="1"/>
    </row>
    <row r="1326" spans="3:4" x14ac:dyDescent="0.25">
      <c r="C1326" s="1"/>
      <c r="D1326" s="1"/>
    </row>
    <row r="1327" spans="3:4" x14ac:dyDescent="0.25">
      <c r="C1327" s="1"/>
      <c r="D1327" s="1"/>
    </row>
    <row r="1328" spans="3:4" x14ac:dyDescent="0.25">
      <c r="C1328" s="1"/>
      <c r="D1328" s="1"/>
    </row>
    <row r="1329" spans="3:4" x14ac:dyDescent="0.25">
      <c r="C1329" s="1"/>
      <c r="D1329" s="1"/>
    </row>
    <row r="1330" spans="3:4" x14ac:dyDescent="0.25">
      <c r="C1330" s="1"/>
      <c r="D1330" s="1"/>
    </row>
    <row r="1331" spans="3:4" x14ac:dyDescent="0.25">
      <c r="C1331" s="1"/>
      <c r="D1331" s="1"/>
    </row>
    <row r="1332" spans="3:4" x14ac:dyDescent="0.25">
      <c r="C1332" s="1"/>
      <c r="D1332" s="1"/>
    </row>
    <row r="1333" spans="3:4" x14ac:dyDescent="0.25">
      <c r="C1333" s="1"/>
      <c r="D1333" s="1"/>
    </row>
    <row r="1334" spans="3:4" x14ac:dyDescent="0.25">
      <c r="C1334" s="1"/>
      <c r="D1334" s="1"/>
    </row>
    <row r="1335" spans="3:4" x14ac:dyDescent="0.25">
      <c r="C1335" s="1"/>
      <c r="D1335" s="1"/>
    </row>
    <row r="1336" spans="3:4" x14ac:dyDescent="0.25">
      <c r="C1336" s="1"/>
      <c r="D1336" s="1"/>
    </row>
    <row r="1337" spans="3:4" x14ac:dyDescent="0.25">
      <c r="C1337" s="1"/>
      <c r="D1337" s="1"/>
    </row>
    <row r="1338" spans="3:4" x14ac:dyDescent="0.25">
      <c r="C1338" s="1"/>
      <c r="D1338" s="1"/>
    </row>
    <row r="1339" spans="3:4" x14ac:dyDescent="0.25">
      <c r="C1339" s="1"/>
      <c r="D1339" s="1"/>
    </row>
    <row r="1340" spans="3:4" x14ac:dyDescent="0.25">
      <c r="C1340" s="1"/>
      <c r="D1340" s="1"/>
    </row>
    <row r="1341" spans="3:4" x14ac:dyDescent="0.25">
      <c r="C1341" s="1"/>
      <c r="D1341" s="1"/>
    </row>
    <row r="1342" spans="3:4" x14ac:dyDescent="0.25">
      <c r="C1342" s="1"/>
      <c r="D1342" s="1"/>
    </row>
    <row r="1343" spans="3:4" x14ac:dyDescent="0.25">
      <c r="C1343" s="1"/>
      <c r="D1343" s="1"/>
    </row>
    <row r="1344" spans="3:4" x14ac:dyDescent="0.25">
      <c r="C1344" s="1"/>
      <c r="D1344" s="1"/>
    </row>
    <row r="1345" spans="3:4" x14ac:dyDescent="0.25">
      <c r="C1345" s="1"/>
      <c r="D1345" s="1"/>
    </row>
    <row r="1346" spans="3:4" x14ac:dyDescent="0.25">
      <c r="C1346" s="1"/>
      <c r="D1346" s="1"/>
    </row>
    <row r="1347" spans="3:4" x14ac:dyDescent="0.25">
      <c r="C1347" s="1"/>
      <c r="D1347" s="1"/>
    </row>
    <row r="1348" spans="3:4" x14ac:dyDescent="0.25">
      <c r="C1348" s="1"/>
      <c r="D1348" s="1"/>
    </row>
    <row r="1349" spans="3:4" x14ac:dyDescent="0.25">
      <c r="C1349" s="1"/>
      <c r="D1349" s="1"/>
    </row>
    <row r="1350" spans="3:4" x14ac:dyDescent="0.25">
      <c r="C1350" s="1"/>
      <c r="D1350" s="1"/>
    </row>
    <row r="1351" spans="3:4" x14ac:dyDescent="0.25">
      <c r="C1351" s="1"/>
      <c r="D1351" s="1"/>
    </row>
    <row r="1352" spans="3:4" x14ac:dyDescent="0.25">
      <c r="C1352" s="1"/>
      <c r="D1352" s="1"/>
    </row>
    <row r="1353" spans="3:4" x14ac:dyDescent="0.25">
      <c r="C1353" s="1"/>
      <c r="D1353" s="1"/>
    </row>
    <row r="1354" spans="3:4" x14ac:dyDescent="0.25">
      <c r="C1354" s="1"/>
      <c r="D1354" s="1"/>
    </row>
    <row r="1355" spans="3:4" x14ac:dyDescent="0.25">
      <c r="C1355" s="1"/>
      <c r="D1355" s="1"/>
    </row>
    <row r="1356" spans="3:4" x14ac:dyDescent="0.25">
      <c r="C1356" s="1"/>
      <c r="D1356" s="1"/>
    </row>
    <row r="1357" spans="3:4" x14ac:dyDescent="0.25">
      <c r="C1357" s="1"/>
      <c r="D1357" s="1"/>
    </row>
    <row r="1358" spans="3:4" x14ac:dyDescent="0.25">
      <c r="C1358" s="1"/>
      <c r="D1358" s="1"/>
    </row>
    <row r="1359" spans="3:4" x14ac:dyDescent="0.25">
      <c r="C1359" s="1"/>
      <c r="D1359" s="1"/>
    </row>
    <row r="1360" spans="3:4" x14ac:dyDescent="0.25">
      <c r="C1360" s="1"/>
      <c r="D1360" s="1"/>
    </row>
    <row r="1361" spans="3:4" x14ac:dyDescent="0.25">
      <c r="C1361" s="1"/>
      <c r="D1361" s="1"/>
    </row>
    <row r="1362" spans="3:4" x14ac:dyDescent="0.25">
      <c r="C1362" s="1"/>
      <c r="D1362" s="1"/>
    </row>
    <row r="1363" spans="3:4" x14ac:dyDescent="0.25">
      <c r="C1363" s="1"/>
      <c r="D1363" s="1"/>
    </row>
    <row r="1364" spans="3:4" x14ac:dyDescent="0.25">
      <c r="C1364" s="1"/>
      <c r="D1364" s="1"/>
    </row>
    <row r="1365" spans="3:4" x14ac:dyDescent="0.25">
      <c r="C1365" s="1"/>
      <c r="D1365" s="1"/>
    </row>
    <row r="1366" spans="3:4" x14ac:dyDescent="0.25">
      <c r="C1366" s="1"/>
      <c r="D1366" s="1"/>
    </row>
    <row r="1367" spans="3:4" x14ac:dyDescent="0.25">
      <c r="C1367" s="1"/>
      <c r="D1367" s="1"/>
    </row>
    <row r="1368" spans="3:4" x14ac:dyDescent="0.25">
      <c r="C1368" s="1"/>
      <c r="D1368" s="1"/>
    </row>
    <row r="1369" spans="3:4" x14ac:dyDescent="0.25">
      <c r="C1369" s="1"/>
      <c r="D1369" s="1"/>
    </row>
    <row r="1370" spans="3:4" x14ac:dyDescent="0.25">
      <c r="C1370" s="1"/>
      <c r="D1370" s="1"/>
    </row>
    <row r="1371" spans="3:4" x14ac:dyDescent="0.25">
      <c r="C1371" s="1"/>
      <c r="D1371" s="1"/>
    </row>
    <row r="1372" spans="3:4" x14ac:dyDescent="0.25">
      <c r="C1372" s="1"/>
      <c r="D1372" s="1"/>
    </row>
    <row r="1373" spans="3:4" x14ac:dyDescent="0.25">
      <c r="C1373" s="1"/>
      <c r="D1373" s="1"/>
    </row>
    <row r="1374" spans="3:4" x14ac:dyDescent="0.25">
      <c r="C1374" s="1"/>
      <c r="D1374" s="1"/>
    </row>
    <row r="1375" spans="3:4" x14ac:dyDescent="0.25">
      <c r="C1375" s="1"/>
      <c r="D1375" s="1"/>
    </row>
    <row r="1376" spans="3:4" x14ac:dyDescent="0.25">
      <c r="C1376" s="1"/>
      <c r="D1376" s="1"/>
    </row>
    <row r="1377" spans="3:4" x14ac:dyDescent="0.25">
      <c r="C1377" s="1"/>
      <c r="D1377" s="1"/>
    </row>
    <row r="1378" spans="3:4" x14ac:dyDescent="0.25">
      <c r="C1378" s="1"/>
      <c r="D1378" s="1"/>
    </row>
    <row r="1379" spans="3:4" x14ac:dyDescent="0.25">
      <c r="C1379" s="1"/>
      <c r="D1379" s="1"/>
    </row>
    <row r="1380" spans="3:4" x14ac:dyDescent="0.25">
      <c r="C1380" s="1"/>
      <c r="D1380" s="1"/>
    </row>
    <row r="1381" spans="3:4" x14ac:dyDescent="0.25">
      <c r="C1381" s="1"/>
      <c r="D1381" s="1"/>
    </row>
    <row r="1382" spans="3:4" x14ac:dyDescent="0.25">
      <c r="C1382" s="1"/>
      <c r="D1382" s="1"/>
    </row>
    <row r="1383" spans="3:4" x14ac:dyDescent="0.25">
      <c r="C1383" s="1"/>
      <c r="D1383" s="1"/>
    </row>
    <row r="1384" spans="3:4" x14ac:dyDescent="0.25">
      <c r="C1384" s="1"/>
      <c r="D1384" s="1"/>
    </row>
    <row r="1385" spans="3:4" x14ac:dyDescent="0.25">
      <c r="C1385" s="1"/>
      <c r="D1385" s="1"/>
    </row>
    <row r="1386" spans="3:4" x14ac:dyDescent="0.25">
      <c r="C1386" s="1"/>
      <c r="D1386" s="1"/>
    </row>
    <row r="1387" spans="3:4" x14ac:dyDescent="0.25">
      <c r="C1387" s="1"/>
      <c r="D1387" s="1"/>
    </row>
    <row r="1388" spans="3:4" x14ac:dyDescent="0.25">
      <c r="C1388" s="1"/>
      <c r="D1388" s="1"/>
    </row>
    <row r="1389" spans="3:4" x14ac:dyDescent="0.25">
      <c r="C1389" s="1"/>
      <c r="D1389" s="1"/>
    </row>
    <row r="1390" spans="3:4" x14ac:dyDescent="0.25">
      <c r="C1390" s="1"/>
      <c r="D1390" s="1"/>
    </row>
    <row r="1391" spans="3:4" x14ac:dyDescent="0.25">
      <c r="C1391" s="1"/>
      <c r="D1391" s="1"/>
    </row>
    <row r="1392" spans="3:4" x14ac:dyDescent="0.25">
      <c r="C1392" s="1"/>
      <c r="D1392" s="1"/>
    </row>
    <row r="1393" spans="3:4" x14ac:dyDescent="0.25">
      <c r="C1393" s="1"/>
      <c r="D1393" s="1"/>
    </row>
    <row r="1394" spans="3:4" x14ac:dyDescent="0.25">
      <c r="C1394" s="1"/>
      <c r="D1394" s="1"/>
    </row>
    <row r="1395" spans="3:4" x14ac:dyDescent="0.25">
      <c r="C1395" s="1"/>
      <c r="D1395" s="1"/>
    </row>
    <row r="1396" spans="3:4" x14ac:dyDescent="0.25">
      <c r="C1396" s="1"/>
      <c r="D1396" s="1"/>
    </row>
    <row r="1397" spans="3:4" x14ac:dyDescent="0.25">
      <c r="C1397" s="1"/>
      <c r="D1397" s="1"/>
    </row>
    <row r="1398" spans="3:4" x14ac:dyDescent="0.25">
      <c r="C1398" s="1"/>
      <c r="D1398" s="1"/>
    </row>
    <row r="1399" spans="3:4" x14ac:dyDescent="0.25">
      <c r="C1399" s="1"/>
      <c r="D1399" s="1"/>
    </row>
    <row r="1400" spans="3:4" x14ac:dyDescent="0.25">
      <c r="C1400" s="1"/>
      <c r="D1400" s="1"/>
    </row>
    <row r="1401" spans="3:4" x14ac:dyDescent="0.25">
      <c r="C1401" s="1"/>
      <c r="D1401" s="1"/>
    </row>
    <row r="1402" spans="3:4" x14ac:dyDescent="0.25">
      <c r="C1402" s="1"/>
      <c r="D1402" s="1"/>
    </row>
    <row r="1403" spans="3:4" x14ac:dyDescent="0.25">
      <c r="C1403" s="1"/>
      <c r="D1403" s="1"/>
    </row>
    <row r="1404" spans="3:4" x14ac:dyDescent="0.25">
      <c r="C1404" s="1"/>
      <c r="D1404" s="1"/>
    </row>
    <row r="1405" spans="3:4" x14ac:dyDescent="0.25">
      <c r="C1405" s="1"/>
      <c r="D1405" s="1"/>
    </row>
    <row r="1406" spans="3:4" x14ac:dyDescent="0.25">
      <c r="C1406" s="1"/>
      <c r="D1406" s="1"/>
    </row>
    <row r="1407" spans="3:4" x14ac:dyDescent="0.25">
      <c r="C1407" s="1"/>
      <c r="D1407" s="1"/>
    </row>
    <row r="1408" spans="3:4" x14ac:dyDescent="0.25">
      <c r="C1408" s="1"/>
      <c r="D1408" s="1"/>
    </row>
    <row r="1409" spans="3:4" x14ac:dyDescent="0.25">
      <c r="C1409" s="1"/>
      <c r="D1409" s="1"/>
    </row>
    <row r="1410" spans="3:4" x14ac:dyDescent="0.25">
      <c r="C1410" s="1"/>
      <c r="D1410" s="1"/>
    </row>
    <row r="1411" spans="3:4" x14ac:dyDescent="0.25">
      <c r="C1411" s="1"/>
      <c r="D1411" s="1"/>
    </row>
    <row r="1412" spans="3:4" x14ac:dyDescent="0.25">
      <c r="C1412" s="1"/>
      <c r="D1412" s="1"/>
    </row>
    <row r="1413" spans="3:4" x14ac:dyDescent="0.25">
      <c r="C1413" s="1"/>
      <c r="D1413" s="1"/>
    </row>
    <row r="1414" spans="3:4" x14ac:dyDescent="0.25">
      <c r="C1414" s="1"/>
      <c r="D1414" s="1"/>
    </row>
    <row r="1415" spans="3:4" x14ac:dyDescent="0.25">
      <c r="C1415" s="1"/>
      <c r="D1415" s="1"/>
    </row>
    <row r="1416" spans="3:4" x14ac:dyDescent="0.25">
      <c r="C1416" s="1"/>
      <c r="D1416" s="1"/>
    </row>
    <row r="1417" spans="3:4" x14ac:dyDescent="0.25">
      <c r="C1417" s="1"/>
      <c r="D1417" s="1"/>
    </row>
    <row r="1418" spans="3:4" x14ac:dyDescent="0.25">
      <c r="C1418" s="1"/>
      <c r="D1418" s="1"/>
    </row>
    <row r="1419" spans="3:4" x14ac:dyDescent="0.25">
      <c r="C1419" s="1"/>
      <c r="D1419" s="1"/>
    </row>
    <row r="1420" spans="3:4" x14ac:dyDescent="0.25">
      <c r="C1420" s="1"/>
      <c r="D1420" s="1"/>
    </row>
    <row r="1421" spans="3:4" x14ac:dyDescent="0.25">
      <c r="C1421" s="1"/>
      <c r="D1421" s="1"/>
    </row>
    <row r="1422" spans="3:4" x14ac:dyDescent="0.25">
      <c r="C1422" s="1"/>
      <c r="D1422" s="1"/>
    </row>
    <row r="1423" spans="3:4" x14ac:dyDescent="0.25">
      <c r="C1423" s="1"/>
      <c r="D1423" s="1"/>
    </row>
    <row r="1424" spans="3:4" x14ac:dyDescent="0.25">
      <c r="C1424" s="1"/>
      <c r="D1424" s="1"/>
    </row>
    <row r="1425" spans="3:4" x14ac:dyDescent="0.25">
      <c r="C1425" s="1"/>
      <c r="D1425" s="1"/>
    </row>
    <row r="1426" spans="3:4" x14ac:dyDescent="0.25">
      <c r="C1426" s="1"/>
      <c r="D1426" s="1"/>
    </row>
    <row r="1427" spans="3:4" x14ac:dyDescent="0.25">
      <c r="C1427" s="1"/>
      <c r="D1427" s="1"/>
    </row>
    <row r="1428" spans="3:4" x14ac:dyDescent="0.25">
      <c r="C1428" s="1"/>
      <c r="D1428" s="1"/>
    </row>
    <row r="1429" spans="3:4" x14ac:dyDescent="0.25">
      <c r="C1429" s="1"/>
      <c r="D1429" s="1"/>
    </row>
    <row r="1430" spans="3:4" x14ac:dyDescent="0.25">
      <c r="C1430" s="1"/>
      <c r="D1430" s="1"/>
    </row>
    <row r="1431" spans="3:4" x14ac:dyDescent="0.25">
      <c r="C1431" s="1"/>
      <c r="D1431" s="1"/>
    </row>
    <row r="1432" spans="3:4" x14ac:dyDescent="0.25">
      <c r="C1432" s="1"/>
      <c r="D1432" s="1"/>
    </row>
    <row r="1433" spans="3:4" x14ac:dyDescent="0.25">
      <c r="C1433" s="1"/>
      <c r="D1433" s="1"/>
    </row>
    <row r="1434" spans="3:4" x14ac:dyDescent="0.25">
      <c r="C1434" s="1"/>
      <c r="D1434" s="1"/>
    </row>
    <row r="1435" spans="3:4" x14ac:dyDescent="0.25">
      <c r="C1435" s="1"/>
      <c r="D1435" s="1"/>
    </row>
    <row r="1436" spans="3:4" x14ac:dyDescent="0.25">
      <c r="C1436" s="1"/>
      <c r="D1436" s="1"/>
    </row>
    <row r="1437" spans="3:4" x14ac:dyDescent="0.25">
      <c r="C1437" s="1"/>
      <c r="D1437" s="1"/>
    </row>
    <row r="1438" spans="3:4" x14ac:dyDescent="0.25">
      <c r="C1438" s="1"/>
      <c r="D1438" s="1"/>
    </row>
    <row r="1439" spans="3:4" x14ac:dyDescent="0.25">
      <c r="C1439" s="1"/>
      <c r="D1439" s="1"/>
    </row>
    <row r="1440" spans="3:4" x14ac:dyDescent="0.25">
      <c r="C1440" s="1"/>
      <c r="D1440" s="1"/>
    </row>
    <row r="1441" spans="3:4" x14ac:dyDescent="0.25">
      <c r="C1441" s="1"/>
      <c r="D1441" s="1"/>
    </row>
    <row r="1442" spans="3:4" x14ac:dyDescent="0.25">
      <c r="C1442" s="1"/>
      <c r="D1442" s="1"/>
    </row>
    <row r="1443" spans="3:4" x14ac:dyDescent="0.25">
      <c r="C1443" s="1"/>
      <c r="D1443" s="1"/>
    </row>
    <row r="1444" spans="3:4" x14ac:dyDescent="0.25">
      <c r="C1444" s="1"/>
      <c r="D1444" s="1"/>
    </row>
    <row r="1445" spans="3:4" x14ac:dyDescent="0.25">
      <c r="C1445" s="1"/>
      <c r="D1445" s="1"/>
    </row>
    <row r="1446" spans="3:4" x14ac:dyDescent="0.25">
      <c r="C1446" s="1"/>
      <c r="D1446" s="1"/>
    </row>
    <row r="1447" spans="3:4" x14ac:dyDescent="0.25">
      <c r="C1447" s="1"/>
      <c r="D1447" s="1"/>
    </row>
    <row r="1448" spans="3:4" x14ac:dyDescent="0.25">
      <c r="C1448" s="1"/>
      <c r="D1448" s="1"/>
    </row>
    <row r="1449" spans="3:4" x14ac:dyDescent="0.25">
      <c r="C1449" s="1"/>
      <c r="D1449" s="1"/>
    </row>
    <row r="1450" spans="3:4" x14ac:dyDescent="0.25">
      <c r="C1450" s="1"/>
      <c r="D1450" s="1"/>
    </row>
    <row r="1451" spans="3:4" x14ac:dyDescent="0.25">
      <c r="C1451" s="1"/>
      <c r="D1451" s="1"/>
    </row>
    <row r="1452" spans="3:4" x14ac:dyDescent="0.25">
      <c r="C1452" s="1"/>
      <c r="D1452" s="1"/>
    </row>
    <row r="1453" spans="3:4" x14ac:dyDescent="0.25">
      <c r="C1453" s="1"/>
      <c r="D1453" s="1"/>
    </row>
    <row r="1454" spans="3:4" x14ac:dyDescent="0.25">
      <c r="C1454" s="1"/>
      <c r="D1454" s="1"/>
    </row>
    <row r="1455" spans="3:4" x14ac:dyDescent="0.25">
      <c r="C1455" s="1"/>
      <c r="D1455" s="1"/>
    </row>
    <row r="1456" spans="3:4" x14ac:dyDescent="0.25">
      <c r="C1456" s="1"/>
      <c r="D1456" s="1"/>
    </row>
    <row r="1457" spans="3:4" x14ac:dyDescent="0.25">
      <c r="C1457" s="1"/>
      <c r="D1457" s="1"/>
    </row>
    <row r="1458" spans="3:4" x14ac:dyDescent="0.25">
      <c r="C1458" s="1"/>
      <c r="D1458" s="1"/>
    </row>
    <row r="1459" spans="3:4" x14ac:dyDescent="0.25">
      <c r="C1459" s="1"/>
      <c r="D1459" s="1"/>
    </row>
    <row r="1460" spans="3:4" x14ac:dyDescent="0.25">
      <c r="C1460" s="1"/>
      <c r="D1460" s="1"/>
    </row>
    <row r="1461" spans="3:4" x14ac:dyDescent="0.25">
      <c r="C1461" s="1"/>
      <c r="D1461" s="1"/>
    </row>
    <row r="1462" spans="3:4" x14ac:dyDescent="0.25">
      <c r="C1462" s="1"/>
      <c r="D1462" s="1"/>
    </row>
    <row r="1463" spans="3:4" x14ac:dyDescent="0.25">
      <c r="C1463" s="1"/>
      <c r="D1463" s="1"/>
    </row>
    <row r="1464" spans="3:4" x14ac:dyDescent="0.25">
      <c r="C1464" s="1"/>
      <c r="D1464" s="1"/>
    </row>
    <row r="1465" spans="3:4" x14ac:dyDescent="0.25">
      <c r="C1465" s="1"/>
      <c r="D1465" s="1"/>
    </row>
    <row r="1466" spans="3:4" x14ac:dyDescent="0.25">
      <c r="C1466" s="1"/>
      <c r="D1466" s="1"/>
    </row>
    <row r="1467" spans="3:4" x14ac:dyDescent="0.25">
      <c r="C1467" s="1"/>
      <c r="D1467" s="1"/>
    </row>
    <row r="1468" spans="3:4" x14ac:dyDescent="0.25">
      <c r="C1468" s="1"/>
      <c r="D1468" s="1"/>
    </row>
    <row r="1469" spans="3:4" x14ac:dyDescent="0.25">
      <c r="C1469" s="1"/>
      <c r="D1469" s="1"/>
    </row>
    <row r="1470" spans="3:4" x14ac:dyDescent="0.25">
      <c r="C1470" s="1"/>
      <c r="D1470" s="1"/>
    </row>
    <row r="1471" spans="3:4" x14ac:dyDescent="0.25">
      <c r="C1471" s="1"/>
      <c r="D1471" s="1"/>
    </row>
    <row r="1472" spans="3:4" x14ac:dyDescent="0.25">
      <c r="C1472" s="1"/>
      <c r="D1472" s="1"/>
    </row>
    <row r="1473" spans="3:4" x14ac:dyDescent="0.25">
      <c r="C1473" s="1"/>
      <c r="D1473" s="1"/>
    </row>
    <row r="1474" spans="3:4" x14ac:dyDescent="0.25">
      <c r="C1474" s="1"/>
      <c r="D1474" s="1"/>
    </row>
    <row r="1475" spans="3:4" x14ac:dyDescent="0.25">
      <c r="C1475" s="1"/>
      <c r="D1475" s="1"/>
    </row>
    <row r="1476" spans="3:4" x14ac:dyDescent="0.25">
      <c r="C1476" s="1"/>
      <c r="D1476" s="1"/>
    </row>
    <row r="1477" spans="3:4" x14ac:dyDescent="0.25">
      <c r="C1477" s="1"/>
      <c r="D1477" s="1"/>
    </row>
    <row r="1478" spans="3:4" x14ac:dyDescent="0.25">
      <c r="C1478" s="1"/>
      <c r="D1478" s="1"/>
    </row>
    <row r="1479" spans="3:4" x14ac:dyDescent="0.25">
      <c r="C1479" s="1"/>
      <c r="D1479" s="1"/>
    </row>
    <row r="1480" spans="3:4" x14ac:dyDescent="0.25">
      <c r="C1480" s="1"/>
      <c r="D1480" s="1"/>
    </row>
    <row r="1481" spans="3:4" x14ac:dyDescent="0.25">
      <c r="C1481" s="1"/>
      <c r="D1481" s="1"/>
    </row>
    <row r="1482" spans="3:4" x14ac:dyDescent="0.25">
      <c r="C1482" s="1"/>
      <c r="D1482" s="1"/>
    </row>
    <row r="1483" spans="3:4" x14ac:dyDescent="0.25">
      <c r="C1483" s="1"/>
      <c r="D1483" s="1"/>
    </row>
    <row r="1484" spans="3:4" x14ac:dyDescent="0.25">
      <c r="C1484" s="1"/>
      <c r="D1484" s="1"/>
    </row>
    <row r="1485" spans="3:4" x14ac:dyDescent="0.25">
      <c r="C1485" s="1"/>
      <c r="D1485" s="1"/>
    </row>
    <row r="1486" spans="3:4" x14ac:dyDescent="0.25">
      <c r="C1486" s="1"/>
      <c r="D1486" s="1"/>
    </row>
    <row r="1487" spans="3:4" x14ac:dyDescent="0.25">
      <c r="C1487" s="1"/>
      <c r="D1487" s="1"/>
    </row>
    <row r="1488" spans="3:4" x14ac:dyDescent="0.25">
      <c r="C1488" s="1"/>
      <c r="D1488" s="1"/>
    </row>
    <row r="1489" spans="3:4" x14ac:dyDescent="0.25">
      <c r="C1489" s="1"/>
      <c r="D1489" s="1"/>
    </row>
    <row r="1490" spans="3:4" x14ac:dyDescent="0.25">
      <c r="C1490" s="1"/>
      <c r="D1490" s="1"/>
    </row>
    <row r="1491" spans="3:4" x14ac:dyDescent="0.25">
      <c r="C1491" s="1"/>
      <c r="D1491" s="1"/>
    </row>
    <row r="1492" spans="3:4" x14ac:dyDescent="0.25">
      <c r="C1492" s="1"/>
      <c r="D1492" s="1"/>
    </row>
    <row r="1493" spans="3:4" x14ac:dyDescent="0.25">
      <c r="C1493" s="1"/>
      <c r="D1493" s="1"/>
    </row>
    <row r="1494" spans="3:4" x14ac:dyDescent="0.25">
      <c r="C1494" s="1"/>
      <c r="D1494" s="1"/>
    </row>
    <row r="1495" spans="3:4" x14ac:dyDescent="0.25">
      <c r="C1495" s="1"/>
      <c r="D1495" s="1"/>
    </row>
    <row r="1496" spans="3:4" x14ac:dyDescent="0.25">
      <c r="C1496" s="1"/>
      <c r="D1496" s="1"/>
    </row>
    <row r="1497" spans="3:4" x14ac:dyDescent="0.25">
      <c r="C1497" s="1"/>
      <c r="D1497" s="1"/>
    </row>
    <row r="1498" spans="3:4" x14ac:dyDescent="0.25">
      <c r="C1498" s="1"/>
      <c r="D1498" s="1"/>
    </row>
    <row r="1499" spans="3:4" x14ac:dyDescent="0.25">
      <c r="C1499" s="1"/>
      <c r="D1499" s="1"/>
    </row>
    <row r="1500" spans="3:4" x14ac:dyDescent="0.25">
      <c r="C1500" s="1"/>
      <c r="D1500" s="1"/>
    </row>
    <row r="1501" spans="3:4" x14ac:dyDescent="0.25">
      <c r="C1501" s="1"/>
      <c r="D1501" s="1"/>
    </row>
    <row r="1502" spans="3:4" x14ac:dyDescent="0.25">
      <c r="C1502" s="1"/>
      <c r="D1502" s="1"/>
    </row>
    <row r="1503" spans="3:4" x14ac:dyDescent="0.25">
      <c r="C1503" s="1"/>
      <c r="D1503" s="1"/>
    </row>
    <row r="1504" spans="3:4" x14ac:dyDescent="0.25">
      <c r="C1504" s="1"/>
      <c r="D1504" s="1"/>
    </row>
    <row r="1505" spans="3:4" x14ac:dyDescent="0.25">
      <c r="C1505" s="1"/>
      <c r="D1505" s="1"/>
    </row>
    <row r="1506" spans="3:4" x14ac:dyDescent="0.25">
      <c r="C1506" s="1"/>
      <c r="D1506" s="1"/>
    </row>
    <row r="1507" spans="3:4" x14ac:dyDescent="0.25">
      <c r="C1507" s="1"/>
      <c r="D1507" s="1"/>
    </row>
    <row r="1508" spans="3:4" x14ac:dyDescent="0.25">
      <c r="C1508" s="1"/>
      <c r="D1508" s="1"/>
    </row>
    <row r="1509" spans="3:4" x14ac:dyDescent="0.25">
      <c r="C1509" s="1"/>
      <c r="D1509" s="1"/>
    </row>
    <row r="1510" spans="3:4" x14ac:dyDescent="0.25">
      <c r="C1510" s="1"/>
      <c r="D1510" s="1"/>
    </row>
    <row r="1511" spans="3:4" x14ac:dyDescent="0.25">
      <c r="C1511" s="1"/>
      <c r="D1511" s="1"/>
    </row>
    <row r="1512" spans="3:4" x14ac:dyDescent="0.25">
      <c r="C1512" s="1"/>
      <c r="D1512" s="1"/>
    </row>
    <row r="1513" spans="3:4" x14ac:dyDescent="0.25">
      <c r="C1513" s="1"/>
      <c r="D1513" s="1"/>
    </row>
    <row r="1514" spans="3:4" x14ac:dyDescent="0.25">
      <c r="C1514" s="1"/>
      <c r="D1514" s="1"/>
    </row>
    <row r="1515" spans="3:4" x14ac:dyDescent="0.25">
      <c r="C1515" s="1"/>
      <c r="D1515" s="1"/>
    </row>
    <row r="1516" spans="3:4" x14ac:dyDescent="0.25">
      <c r="C1516" s="1"/>
      <c r="D1516" s="1"/>
    </row>
    <row r="1517" spans="3:4" x14ac:dyDescent="0.25">
      <c r="C1517" s="1"/>
      <c r="D1517" s="1"/>
    </row>
    <row r="1518" spans="3:4" x14ac:dyDescent="0.25">
      <c r="C1518" s="1"/>
      <c r="D1518" s="1"/>
    </row>
    <row r="1519" spans="3:4" x14ac:dyDescent="0.25">
      <c r="C1519" s="1"/>
      <c r="D1519" s="1"/>
    </row>
    <row r="1520" spans="3:4" x14ac:dyDescent="0.25">
      <c r="C1520" s="1"/>
      <c r="D1520" s="1"/>
    </row>
    <row r="1521" spans="3:4" x14ac:dyDescent="0.25">
      <c r="C1521" s="1"/>
      <c r="D1521" s="1"/>
    </row>
    <row r="1522" spans="3:4" x14ac:dyDescent="0.25">
      <c r="C1522" s="1"/>
      <c r="D1522" s="1"/>
    </row>
    <row r="1523" spans="3:4" x14ac:dyDescent="0.25">
      <c r="C1523" s="1"/>
      <c r="D1523" s="1"/>
    </row>
    <row r="1524" spans="3:4" x14ac:dyDescent="0.25">
      <c r="C1524" s="1"/>
      <c r="D1524" s="1"/>
    </row>
    <row r="1525" spans="3:4" x14ac:dyDescent="0.25">
      <c r="C1525" s="1"/>
      <c r="D1525" s="1"/>
    </row>
    <row r="1526" spans="3:4" x14ac:dyDescent="0.25">
      <c r="C1526" s="1"/>
      <c r="D1526" s="1"/>
    </row>
    <row r="1527" spans="3:4" x14ac:dyDescent="0.25">
      <c r="C1527" s="1"/>
      <c r="D1527" s="1"/>
    </row>
    <row r="1528" spans="3:4" x14ac:dyDescent="0.25">
      <c r="C1528" s="1"/>
      <c r="D1528" s="1"/>
    </row>
    <row r="1529" spans="3:4" x14ac:dyDescent="0.25">
      <c r="C1529" s="1"/>
      <c r="D1529" s="1"/>
    </row>
    <row r="1530" spans="3:4" x14ac:dyDescent="0.25">
      <c r="C1530" s="1"/>
      <c r="D1530" s="1"/>
    </row>
    <row r="1531" spans="3:4" x14ac:dyDescent="0.25">
      <c r="C1531" s="1"/>
      <c r="D1531" s="1"/>
    </row>
    <row r="1532" spans="3:4" x14ac:dyDescent="0.25">
      <c r="C1532" s="1"/>
      <c r="D1532" s="1"/>
    </row>
    <row r="1533" spans="3:4" x14ac:dyDescent="0.25">
      <c r="C1533" s="1"/>
      <c r="D1533" s="1"/>
    </row>
    <row r="1534" spans="3:4" x14ac:dyDescent="0.25">
      <c r="C1534" s="1"/>
      <c r="D1534" s="1"/>
    </row>
    <row r="1535" spans="3:4" x14ac:dyDescent="0.25">
      <c r="C1535" s="1"/>
      <c r="D1535" s="1"/>
    </row>
    <row r="1536" spans="3:4" x14ac:dyDescent="0.25">
      <c r="C1536" s="1"/>
      <c r="D1536" s="1"/>
    </row>
    <row r="1537" spans="3:4" x14ac:dyDescent="0.25">
      <c r="C1537" s="1"/>
      <c r="D1537" s="1"/>
    </row>
    <row r="1538" spans="3:4" x14ac:dyDescent="0.25">
      <c r="C1538" s="1"/>
      <c r="D1538" s="1"/>
    </row>
    <row r="1539" spans="3:4" x14ac:dyDescent="0.25">
      <c r="C1539" s="1"/>
      <c r="D1539" s="1"/>
    </row>
    <row r="1540" spans="3:4" x14ac:dyDescent="0.25">
      <c r="C1540" s="1"/>
      <c r="D1540" s="1"/>
    </row>
    <row r="1541" spans="3:4" x14ac:dyDescent="0.25">
      <c r="C1541" s="1"/>
      <c r="D1541" s="1"/>
    </row>
    <row r="1542" spans="3:4" x14ac:dyDescent="0.25">
      <c r="C1542" s="1"/>
      <c r="D1542" s="1"/>
    </row>
    <row r="1543" spans="3:4" x14ac:dyDescent="0.25">
      <c r="C1543" s="1"/>
      <c r="D1543" s="1"/>
    </row>
    <row r="1544" spans="3:4" x14ac:dyDescent="0.25">
      <c r="C1544" s="1"/>
      <c r="D1544" s="1"/>
    </row>
    <row r="1545" spans="3:4" x14ac:dyDescent="0.25">
      <c r="C1545" s="1"/>
      <c r="D1545" s="1"/>
    </row>
    <row r="1546" spans="3:4" x14ac:dyDescent="0.25">
      <c r="C1546" s="1"/>
      <c r="D1546" s="1"/>
    </row>
    <row r="1547" spans="3:4" x14ac:dyDescent="0.25">
      <c r="C1547" s="1"/>
      <c r="D1547" s="1"/>
    </row>
    <row r="1548" spans="3:4" x14ac:dyDescent="0.25">
      <c r="C1548" s="1"/>
      <c r="D1548" s="1"/>
    </row>
    <row r="1549" spans="3:4" x14ac:dyDescent="0.25">
      <c r="C1549" s="1"/>
      <c r="D1549" s="1"/>
    </row>
    <row r="1550" spans="3:4" x14ac:dyDescent="0.25">
      <c r="C1550" s="1"/>
      <c r="D1550" s="1"/>
    </row>
    <row r="1551" spans="3:4" x14ac:dyDescent="0.25">
      <c r="C1551" s="1"/>
      <c r="D1551" s="1"/>
    </row>
    <row r="1552" spans="3:4" x14ac:dyDescent="0.25">
      <c r="C1552" s="1"/>
      <c r="D1552" s="1"/>
    </row>
    <row r="1553" spans="3:4" x14ac:dyDescent="0.25">
      <c r="C1553" s="1"/>
      <c r="D1553" s="1"/>
    </row>
    <row r="1554" spans="3:4" x14ac:dyDescent="0.25">
      <c r="C1554" s="1"/>
      <c r="D1554" s="1"/>
    </row>
    <row r="1555" spans="3:4" x14ac:dyDescent="0.25">
      <c r="C1555" s="1"/>
      <c r="D1555" s="1"/>
    </row>
    <row r="1556" spans="3:4" x14ac:dyDescent="0.25">
      <c r="C1556" s="1"/>
      <c r="D1556" s="1"/>
    </row>
    <row r="1557" spans="3:4" x14ac:dyDescent="0.25">
      <c r="C1557" s="1"/>
      <c r="D1557" s="1"/>
    </row>
    <row r="1558" spans="3:4" x14ac:dyDescent="0.25">
      <c r="C1558" s="1"/>
      <c r="D1558" s="1"/>
    </row>
    <row r="1559" spans="3:4" x14ac:dyDescent="0.25">
      <c r="C1559" s="1"/>
      <c r="D1559" s="1"/>
    </row>
    <row r="1560" spans="3:4" x14ac:dyDescent="0.25">
      <c r="C1560" s="1"/>
      <c r="D1560" s="1"/>
    </row>
    <row r="1561" spans="3:4" x14ac:dyDescent="0.25">
      <c r="C1561" s="1"/>
      <c r="D1561" s="1"/>
    </row>
    <row r="1562" spans="3:4" x14ac:dyDescent="0.25">
      <c r="C1562" s="1"/>
      <c r="D1562" s="1"/>
    </row>
    <row r="1563" spans="3:4" x14ac:dyDescent="0.25">
      <c r="C1563" s="1"/>
      <c r="D1563" s="1"/>
    </row>
    <row r="1564" spans="3:4" x14ac:dyDescent="0.25">
      <c r="C1564" s="1"/>
      <c r="D1564" s="1"/>
    </row>
    <row r="1565" spans="3:4" x14ac:dyDescent="0.25">
      <c r="C1565" s="1"/>
      <c r="D1565" s="1"/>
    </row>
    <row r="1566" spans="3:4" x14ac:dyDescent="0.25">
      <c r="C1566" s="1"/>
      <c r="D1566" s="1"/>
    </row>
    <row r="1567" spans="3:4" x14ac:dyDescent="0.25">
      <c r="C1567" s="1"/>
      <c r="D1567" s="1"/>
    </row>
    <row r="1568" spans="3:4" x14ac:dyDescent="0.25">
      <c r="C1568" s="1"/>
      <c r="D1568" s="1"/>
    </row>
    <row r="1569" spans="3:4" x14ac:dyDescent="0.25">
      <c r="C1569" s="1"/>
      <c r="D1569" s="1"/>
    </row>
    <row r="1570" spans="3:4" x14ac:dyDescent="0.25">
      <c r="C1570" s="1"/>
      <c r="D1570" s="1"/>
    </row>
    <row r="1571" spans="3:4" x14ac:dyDescent="0.25">
      <c r="C1571" s="1"/>
      <c r="D1571" s="1"/>
    </row>
    <row r="1572" spans="3:4" x14ac:dyDescent="0.25">
      <c r="C1572" s="1"/>
      <c r="D1572" s="1"/>
    </row>
    <row r="1573" spans="3:4" x14ac:dyDescent="0.25">
      <c r="C1573" s="1"/>
      <c r="D1573" s="1"/>
    </row>
    <row r="1574" spans="3:4" x14ac:dyDescent="0.25">
      <c r="C1574" s="1"/>
      <c r="D1574" s="1"/>
    </row>
    <row r="1575" spans="3:4" x14ac:dyDescent="0.25">
      <c r="C1575" s="1"/>
      <c r="D1575" s="1"/>
    </row>
    <row r="1576" spans="3:4" x14ac:dyDescent="0.25">
      <c r="C1576" s="1"/>
      <c r="D1576" s="1"/>
    </row>
    <row r="1577" spans="3:4" x14ac:dyDescent="0.25">
      <c r="C1577" s="1"/>
      <c r="D1577" s="1"/>
    </row>
    <row r="1578" spans="3:4" x14ac:dyDescent="0.25">
      <c r="C1578" s="1"/>
      <c r="D1578" s="1"/>
    </row>
    <row r="1579" spans="3:4" x14ac:dyDescent="0.25">
      <c r="C1579" s="1"/>
      <c r="D1579" s="1"/>
    </row>
    <row r="1580" spans="3:4" x14ac:dyDescent="0.25">
      <c r="C1580" s="1"/>
      <c r="D1580" s="1"/>
    </row>
    <row r="1581" spans="3:4" x14ac:dyDescent="0.25">
      <c r="C1581" s="1"/>
      <c r="D1581" s="1"/>
    </row>
    <row r="1582" spans="3:4" x14ac:dyDescent="0.25">
      <c r="C1582" s="1"/>
      <c r="D1582" s="1"/>
    </row>
    <row r="1583" spans="3:4" x14ac:dyDescent="0.25">
      <c r="C1583" s="1"/>
      <c r="D1583" s="1"/>
    </row>
    <row r="1584" spans="3:4" x14ac:dyDescent="0.25">
      <c r="C1584" s="1"/>
      <c r="D1584" s="1"/>
    </row>
    <row r="1585" spans="3:4" x14ac:dyDescent="0.25">
      <c r="C1585" s="1"/>
      <c r="D1585" s="1"/>
    </row>
    <row r="1586" spans="3:4" x14ac:dyDescent="0.25">
      <c r="C1586" s="1"/>
      <c r="D1586" s="1"/>
    </row>
    <row r="1587" spans="3:4" x14ac:dyDescent="0.25">
      <c r="C1587" s="1"/>
      <c r="D1587" s="1"/>
    </row>
    <row r="1588" spans="3:4" x14ac:dyDescent="0.25">
      <c r="C1588" s="1"/>
      <c r="D1588" s="1"/>
    </row>
    <row r="1589" spans="3:4" x14ac:dyDescent="0.25">
      <c r="C1589" s="1"/>
      <c r="D1589" s="1"/>
    </row>
    <row r="1590" spans="3:4" x14ac:dyDescent="0.25">
      <c r="C1590" s="1"/>
      <c r="D1590" s="1"/>
    </row>
    <row r="1591" spans="3:4" x14ac:dyDescent="0.25">
      <c r="C1591" s="1"/>
      <c r="D1591" s="1"/>
    </row>
    <row r="1592" spans="3:4" x14ac:dyDescent="0.25">
      <c r="C1592" s="1"/>
      <c r="D1592" s="1"/>
    </row>
    <row r="1593" spans="3:4" x14ac:dyDescent="0.25">
      <c r="C1593" s="1"/>
      <c r="D1593" s="1"/>
    </row>
    <row r="1594" spans="3:4" x14ac:dyDescent="0.25">
      <c r="C1594" s="1"/>
      <c r="D1594" s="1"/>
    </row>
    <row r="1595" spans="3:4" x14ac:dyDescent="0.25">
      <c r="C1595" s="1"/>
      <c r="D1595" s="1"/>
    </row>
    <row r="1596" spans="3:4" x14ac:dyDescent="0.25">
      <c r="C1596" s="1"/>
      <c r="D1596" s="1"/>
    </row>
    <row r="1597" spans="3:4" x14ac:dyDescent="0.25">
      <c r="C1597" s="1"/>
      <c r="D1597" s="1"/>
    </row>
    <row r="1598" spans="3:4" x14ac:dyDescent="0.25">
      <c r="C1598" s="1"/>
      <c r="D1598" s="1"/>
    </row>
    <row r="1599" spans="3:4" x14ac:dyDescent="0.25">
      <c r="C1599" s="1"/>
      <c r="D1599" s="1"/>
    </row>
    <row r="1600" spans="3:4" x14ac:dyDescent="0.25">
      <c r="C1600" s="1"/>
      <c r="D1600" s="1"/>
    </row>
    <row r="1601" spans="3:4" x14ac:dyDescent="0.25">
      <c r="C1601" s="1"/>
      <c r="D1601" s="1"/>
    </row>
    <row r="1602" spans="3:4" x14ac:dyDescent="0.25">
      <c r="C1602" s="1"/>
      <c r="D1602" s="1"/>
    </row>
    <row r="1603" spans="3:4" x14ac:dyDescent="0.25">
      <c r="C1603" s="1"/>
      <c r="D1603" s="1"/>
    </row>
    <row r="1604" spans="3:4" x14ac:dyDescent="0.25">
      <c r="C1604" s="1"/>
      <c r="D1604" s="1"/>
    </row>
    <row r="1605" spans="3:4" x14ac:dyDescent="0.25">
      <c r="C1605" s="1"/>
      <c r="D1605" s="1"/>
    </row>
    <row r="1606" spans="3:4" x14ac:dyDescent="0.25">
      <c r="C1606" s="1"/>
      <c r="D1606" s="1"/>
    </row>
    <row r="1607" spans="3:4" x14ac:dyDescent="0.25">
      <c r="C1607" s="1"/>
      <c r="D1607" s="1"/>
    </row>
    <row r="1608" spans="3:4" x14ac:dyDescent="0.25">
      <c r="C1608" s="1"/>
      <c r="D1608" s="1"/>
    </row>
    <row r="1609" spans="3:4" x14ac:dyDescent="0.25">
      <c r="C1609" s="1"/>
      <c r="D1609" s="1"/>
    </row>
    <row r="1610" spans="3:4" x14ac:dyDescent="0.25">
      <c r="C1610" s="1"/>
      <c r="D1610" s="1"/>
    </row>
    <row r="1611" spans="3:4" x14ac:dyDescent="0.25">
      <c r="C1611" s="1"/>
      <c r="D1611" s="1"/>
    </row>
    <row r="1612" spans="3:4" x14ac:dyDescent="0.25">
      <c r="C1612" s="1"/>
      <c r="D1612" s="1"/>
    </row>
    <row r="1613" spans="3:4" x14ac:dyDescent="0.25">
      <c r="C1613" s="1"/>
      <c r="D1613" s="1"/>
    </row>
    <row r="1614" spans="3:4" x14ac:dyDescent="0.25">
      <c r="C1614" s="1"/>
      <c r="D1614" s="1"/>
    </row>
    <row r="1615" spans="3:4" x14ac:dyDescent="0.25">
      <c r="C1615" s="1"/>
      <c r="D1615" s="1"/>
    </row>
    <row r="1616" spans="3:4" x14ac:dyDescent="0.25">
      <c r="C1616" s="1"/>
      <c r="D1616" s="1"/>
    </row>
    <row r="1617" spans="3:4" x14ac:dyDescent="0.25">
      <c r="C1617" s="1"/>
      <c r="D1617" s="1"/>
    </row>
    <row r="1618" spans="3:4" x14ac:dyDescent="0.25">
      <c r="C1618" s="1"/>
      <c r="D1618" s="1"/>
    </row>
    <row r="1619" spans="3:4" x14ac:dyDescent="0.25">
      <c r="C1619" s="1"/>
      <c r="D1619" s="1"/>
    </row>
    <row r="1620" spans="3:4" x14ac:dyDescent="0.25">
      <c r="C1620" s="1"/>
      <c r="D162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0:N25"/>
  <sheetViews>
    <sheetView topLeftCell="A4" workbookViewId="0">
      <selection activeCell="C8" sqref="C8"/>
    </sheetView>
  </sheetViews>
  <sheetFormatPr defaultRowHeight="15" x14ac:dyDescent="0.25"/>
  <cols>
    <col min="11" max="11" width="13.85546875" bestFit="1" customWidth="1"/>
    <col min="12" max="12" width="29.7109375" bestFit="1" customWidth="1"/>
    <col min="13" max="13" width="12.5703125" bestFit="1" customWidth="1"/>
    <col min="14" max="14" width="15.5703125" bestFit="1" customWidth="1"/>
  </cols>
  <sheetData>
    <row r="20" spans="11:14" x14ac:dyDescent="0.25">
      <c r="K20" s="10" t="s">
        <v>1115</v>
      </c>
      <c r="L20" t="s">
        <v>1121</v>
      </c>
      <c r="M20" t="s">
        <v>1117</v>
      </c>
      <c r="N20" t="s">
        <v>1120</v>
      </c>
    </row>
    <row r="21" spans="11:14" x14ac:dyDescent="0.25">
      <c r="K21" s="11" t="s">
        <v>1113</v>
      </c>
      <c r="L21" s="12">
        <v>393</v>
      </c>
      <c r="M21" s="12">
        <v>41</v>
      </c>
      <c r="N21" s="12">
        <v>90</v>
      </c>
    </row>
    <row r="22" spans="11:14" x14ac:dyDescent="0.25">
      <c r="K22" s="11" t="s">
        <v>1112</v>
      </c>
      <c r="L22" s="12">
        <v>18998</v>
      </c>
      <c r="M22" s="12">
        <v>776</v>
      </c>
      <c r="N22" s="12">
        <v>1938</v>
      </c>
    </row>
    <row r="23" spans="11:14" x14ac:dyDescent="0.25">
      <c r="K23" s="11" t="s">
        <v>1111</v>
      </c>
      <c r="L23" s="12">
        <v>4056</v>
      </c>
      <c r="M23" s="12">
        <v>82</v>
      </c>
      <c r="N23" s="12">
        <v>230</v>
      </c>
    </row>
    <row r="24" spans="11:14" x14ac:dyDescent="0.25">
      <c r="K24" s="11" t="s">
        <v>1110</v>
      </c>
      <c r="L24" s="12">
        <v>3720</v>
      </c>
      <c r="M24" s="12">
        <v>83</v>
      </c>
      <c r="N24" s="12">
        <v>289</v>
      </c>
    </row>
    <row r="25" spans="11:14" x14ac:dyDescent="0.25">
      <c r="K25" s="11" t="s">
        <v>1116</v>
      </c>
      <c r="L25" s="12">
        <v>27167</v>
      </c>
      <c r="M25" s="12">
        <v>982</v>
      </c>
      <c r="N25" s="12">
        <v>2547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Y B i U v J c c f u k A A A A 9 Q A A A B I A H A B D b 2 5 m a W c v U G F j a 2 F n Z S 5 4 b W w g o h g A K K A U A A A A A A A A A A A A A A A A A A A A A A A A A A A A h Y + x D o I w G I R f h X S n L X U h 5 K c M D j p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5 d C 4 o d d S Y 7 h a A 5 s l s P c F + Q B Q S w M E F A A C A A g A Z Y B i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W A Y l I o i k e 4 D g A A A B E A A A A T A B w A R m 9 y b X V s Y X M v U 2 V j d G l v b j E u b S C i G A A o o B Q A A A A A A A A A A A A A A A A A A A A A A A A A A A A r T k 0 u y c z P U w i G 0 I b W A F B L A Q I t A B Q A A g A I A G W A Y l L y X H H 7 p A A A A P U A A A A S A A A A A A A A A A A A A A A A A A A A A A B D b 2 5 m a W c v U G F j a 2 F n Z S 5 4 b W x Q S w E C L Q A U A A I A C A B l g G J S D 8 r p q 6 Q A A A D p A A A A E w A A A A A A A A A A A A A A A A D w A A A A W 0 N v b n R l b n R f V H l w Z X N d L n h t b F B L A Q I t A B Q A A g A I A G W A Y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Q S f S n u 8 h Q b u Y H F v I 4 O H Q A A A A A A I A A A A A A B B m A A A A A Q A A I A A A A F 4 h U z u / O d l 6 i O 7 2 / j n 4 M g W H 8 9 O m Q v / T s r I y X H T N 9 e Q b A A A A A A 6 A A A A A A g A A I A A A A H B N R p Y C g E r 2 z L L Y H q N t Y B j c w f Z U 9 O i c M Y I P 8 W q e E 4 U L U A A A A N / U q E R L p F I m s u F j t V E K 4 p 8 D z d U Z s P g 1 J k x 8 V b 1 D q c f T a T 5 + V 4 u b n S 9 H Z L G m / w H / y m N o z w g 7 D d / E D x Y 6 Y y D O T y 0 t e i a 0 R U e 8 6 3 5 r j O F 2 A 1 l 0 Q A A A A J x i O r 3 p + R V a / Q N D G N S I u 5 P / H 9 s q a P G H G K 3 5 o q s S g + a n p b U Z r f 0 c s o u V C + 6 E 5 F C v R o D g 6 A q T O A e Z p B N E Z a I a i u I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EB366695F00544AE8A4BE4650FFEDD" ma:contentTypeVersion="5" ma:contentTypeDescription="Create a new document." ma:contentTypeScope="" ma:versionID="dcada1194695933eb9b4dc2bc5215de6">
  <xsd:schema xmlns:xsd="http://www.w3.org/2001/XMLSchema" xmlns:xs="http://www.w3.org/2001/XMLSchema" xmlns:p="http://schemas.microsoft.com/office/2006/metadata/properties" xmlns:ns2="a6b573eb-d43f-4213-aa9f-907c5105b009" targetNamespace="http://schemas.microsoft.com/office/2006/metadata/properties" ma:root="true" ma:fieldsID="f922d3e3932bfe4ba0b3dd9296651ca1" ns2:_="">
    <xsd:import namespace="a6b573eb-d43f-4213-aa9f-907c5105b0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573eb-d43f-4213-aa9f-907c5105b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3BBA96-7DB3-40AF-A280-4EDC580A7CE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EF3B4F9-8197-4930-BFA6-651385CEC2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573eb-d43f-4213-aa9f-907c5105b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A0C7CA-B6E5-487E-B796-0713E1296A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1284D24-18F4-43FE-A4FE-29C5A5CEAC66}">
  <ds:schemaRefs>
    <ds:schemaRef ds:uri="http://purl.org/dc/elements/1.1/"/>
    <ds:schemaRef ds:uri="http://purl.org/dc/dcmitype/"/>
    <ds:schemaRef ds:uri="http://schemas.microsoft.com/office/infopath/2007/PartnerControls"/>
    <ds:schemaRef ds:uri="a6b573eb-d43f-4213-aa9f-907c5105b009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Sheet2</vt:lpstr>
      <vt:lpstr>pivottable</vt:lpstr>
      <vt:lpstr>Raw Data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obeng boateng</dc:creator>
  <cp:keywords/>
  <dc:description/>
  <cp:lastModifiedBy>user2222</cp:lastModifiedBy>
  <cp:revision/>
  <cp:lastPrinted>2022-01-23T16:34:20Z</cp:lastPrinted>
  <dcterms:created xsi:type="dcterms:W3CDTF">2021-01-15T08:35:38Z</dcterms:created>
  <dcterms:modified xsi:type="dcterms:W3CDTF">2022-01-25T15:04:30Z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0x010100F5EB366695F00544AE8A4BE4650FFEDD</vt:lpwstr>
  </property>
  <property fmtid="{D5CDD505-2E9C-101B-9397-08002B2CF9AE}" pid="3" name="Order">
    <vt:r8>2300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