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firstSheet="2" activeTab="9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<sst xmlns="http://schemas.openxmlformats.org/spreadsheetml/2006/main" count="4784" uniqueCount="539">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</sst>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abSelected="1" topLeftCell="I1" workbookViewId="0">
      <selection activeCell="E100" sqref="E100:G111"/>
    </sheetView>
  </sheetViews>
  <sheetFormatPr baseColWidth="10" defaultRowHeight="15" x14ac:dyDescent="0.25"/>
  <cols>
    <col min="13" max="13" width="22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/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/>
      <c r="B11" s="10"/>
      <c r="C11" s="10"/>
      <c r="D11" s="11"/>
      <c r="E11" s="12"/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/>
      <c r="B12" s="14"/>
      <c r="C12" s="14"/>
      <c r="D12" s="4"/>
      <c r="E12" s="5"/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/>
      <c r="B14" s="14"/>
      <c r="C14" s="14"/>
      <c r="D14" s="4"/>
      <c r="E14" s="5"/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810</v>
      </c>
      <c r="E27" s="16">
        <f>SUM(E4:E26)</f>
        <v>2150</v>
      </c>
      <c r="G27" s="46" t="s">
        <v>6</v>
      </c>
      <c r="H27" s="47"/>
      <c r="I27" s="48"/>
      <c r="J27" s="15">
        <f>SUM(J4:J26)</f>
        <v>1170</v>
      </c>
      <c r="K27" s="16">
        <f>SUM(K4:K26)</f>
        <v>2510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1210</v>
      </c>
      <c r="W27" s="16">
        <f>SUM(W4:W26)</f>
        <v>2520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/>
      <c r="B39" s="3"/>
      <c r="C39" s="3"/>
      <c r="D39" s="4"/>
      <c r="E39" s="5"/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/>
      <c r="B40" s="10"/>
      <c r="C40" s="10"/>
      <c r="D40" s="11"/>
      <c r="E40" s="12"/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/>
      <c r="B41" s="14"/>
      <c r="C41" s="14"/>
      <c r="D41" s="4"/>
      <c r="E41" s="5"/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820</v>
      </c>
      <c r="E56" s="16">
        <f>SUM(E33:E55)</f>
        <v>1620</v>
      </c>
      <c r="G56" s="46" t="s">
        <v>6</v>
      </c>
      <c r="H56" s="47"/>
      <c r="I56" s="48"/>
      <c r="J56" s="15">
        <f>SUM(J33:J55)</f>
        <v>970</v>
      </c>
      <c r="K56" s="16">
        <f>SUM(K33:K55)</f>
        <v>1870</v>
      </c>
      <c r="M56" s="46" t="s">
        <v>6</v>
      </c>
      <c r="N56" s="47"/>
      <c r="O56" s="48"/>
      <c r="P56" s="15">
        <f>SUM(P33:P55)</f>
        <v>1280</v>
      </c>
      <c r="Q56" s="16">
        <f>SUM(Q33:Q55)</f>
        <v>2755</v>
      </c>
      <c r="S56" s="46" t="s">
        <v>6</v>
      </c>
      <c r="T56" s="47"/>
      <c r="U56" s="48"/>
      <c r="V56" s="15">
        <f>SUM(V33:V55)</f>
        <v>1150</v>
      </c>
      <c r="W56" s="16">
        <f>SUM(W33:W55)</f>
        <v>1150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500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/>
      <c r="T67" s="3"/>
      <c r="U67" s="3"/>
      <c r="V67" s="4"/>
      <c r="W67" s="5"/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/>
      <c r="T68" s="3"/>
      <c r="U68" s="3"/>
      <c r="V68" s="4"/>
      <c r="W68" s="5"/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/>
      <c r="T69" s="7"/>
      <c r="U69" s="7"/>
      <c r="V69" s="8"/>
      <c r="W69" s="9"/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100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/>
      <c r="T70" s="3"/>
      <c r="U70" s="3"/>
      <c r="V70" s="4"/>
      <c r="W70" s="5"/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300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/>
      <c r="K72" s="5"/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/>
      <c r="H73" s="14"/>
      <c r="I73" s="14"/>
      <c r="J73" s="4"/>
      <c r="K73" s="5"/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1140</v>
      </c>
      <c r="E87" s="16">
        <f>SUM(E64:E86)</f>
        <v>2825</v>
      </c>
      <c r="G87" s="46" t="s">
        <v>6</v>
      </c>
      <c r="H87" s="47"/>
      <c r="I87" s="48"/>
      <c r="J87" s="15">
        <f>SUM(J64:J86)</f>
        <v>980</v>
      </c>
      <c r="K87" s="16">
        <f>SUM(K64:K86)</f>
        <v>1985</v>
      </c>
      <c r="M87" s="46" t="s">
        <v>6</v>
      </c>
      <c r="N87" s="47"/>
      <c r="O87" s="48"/>
      <c r="P87" s="15">
        <f>SUM(P64:P86)</f>
        <v>1150</v>
      </c>
      <c r="Q87" s="16">
        <f>SUM(Q64:Q86)</f>
        <v>2835</v>
      </c>
      <c r="S87" s="46" t="s">
        <v>6</v>
      </c>
      <c r="T87" s="47"/>
      <c r="U87" s="48"/>
      <c r="V87" s="15">
        <f>SUM(V64:V86)</f>
        <v>420</v>
      </c>
      <c r="W87" s="16">
        <f>SUM(W64:W86)</f>
        <v>605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1210</v>
      </c>
      <c r="D100" s="18" t="s">
        <v>9</v>
      </c>
      <c r="E100" s="20" t="s">
        <v>148</v>
      </c>
      <c r="F100" s="20" t="str">
        <f>VLOOKUP(G100,$C$100:$D$111,2,0)</f>
        <v>GSB 3779</v>
      </c>
      <c r="G100" s="21">
        <f>LARGE($C$100:$C$111,A100)</f>
        <v>1280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1170</v>
      </c>
      <c r="D101" s="18" t="s">
        <v>7</v>
      </c>
      <c r="E101" s="20" t="s">
        <v>17</v>
      </c>
      <c r="F101" s="20" t="str">
        <f t="shared" ref="F101:F111" si="0">VLOOKUP(G101,$C$100:$D$111,2,0)</f>
        <v>PTO 0223</v>
      </c>
      <c r="G101" s="21">
        <f>LARGE($C$100:$C$111,A101)</f>
        <v>1210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810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1170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970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1150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1280</v>
      </c>
      <c r="D104" s="18" t="s">
        <v>68</v>
      </c>
      <c r="E104" s="20" t="s">
        <v>20</v>
      </c>
      <c r="F104" s="20" t="s">
        <v>16</v>
      </c>
      <c r="G104" s="21">
        <f t="shared" si="1"/>
        <v>1150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1140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1150</v>
      </c>
      <c r="D106" s="18" t="s">
        <v>13</v>
      </c>
      <c r="E106" s="20" t="s">
        <v>22</v>
      </c>
      <c r="F106" s="20" t="str">
        <f t="shared" si="0"/>
        <v>GBP 3078</v>
      </c>
      <c r="G106" s="21">
        <f t="shared" si="1"/>
        <v>980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820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970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980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820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1140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810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1150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420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420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2023-10-19T14:09:55Z</dcterms:modified>
</cp:coreProperties>
</file>