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49EC572-A095-43EE-A8D5-C7261B172CCC}" xr6:coauthVersionLast="47" xr6:coauthVersionMax="47" xr10:uidLastSave="{00000000-0000-0000-0000-000000000000}"/>
  <bookViews>
    <workbookView xWindow="-120" yWindow="-120" windowWidth="20730" windowHeight="11040" tabRatio="647" firstSheet="4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<sst xmlns="http://schemas.openxmlformats.org/spreadsheetml/2006/main" count="10388" uniqueCount="864">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</sst>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K244" sqref="K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5" t="s">
        <v>24</v>
      </c>
      <c r="E1" s="275"/>
      <c r="F1" s="275"/>
      <c r="G1" s="275"/>
      <c r="H1" s="2"/>
      <c r="I1" s="2"/>
      <c r="M1" s="1"/>
      <c r="N1" s="2"/>
      <c r="O1" s="2"/>
      <c r="P1" s="275" t="s">
        <v>87</v>
      </c>
      <c r="Q1" s="275"/>
      <c r="R1" s="275"/>
      <c r="S1" s="27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6" t="s">
        <v>18</v>
      </c>
      <c r="G55" s="276"/>
      <c r="H55" s="276"/>
      <c r="I55" s="276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76" t="s">
        <v>18</v>
      </c>
      <c r="S56" s="276"/>
      <c r="T56" s="276"/>
      <c r="U56" s="276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5" t="s">
        <v>88</v>
      </c>
      <c r="E63" s="275"/>
      <c r="F63" s="275"/>
      <c r="G63" s="27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5" t="s">
        <v>89</v>
      </c>
      <c r="Q64" s="275"/>
      <c r="R64" s="275"/>
      <c r="S64" s="27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6" t="s">
        <v>18</v>
      </c>
      <c r="G117" s="276"/>
      <c r="H117" s="276"/>
      <c r="I117" s="276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76" t="s">
        <v>18</v>
      </c>
      <c r="S118" s="276"/>
      <c r="T118" s="276"/>
      <c r="U118" s="276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5" t="s">
        <v>90</v>
      </c>
      <c r="E122" s="275"/>
      <c r="F122" s="275"/>
      <c r="G122" s="275"/>
      <c r="H122" s="2"/>
      <c r="I122" s="2"/>
      <c r="M122" s="1"/>
      <c r="N122" s="2"/>
      <c r="O122" s="2"/>
      <c r="P122" s="275" t="s">
        <v>91</v>
      </c>
      <c r="Q122" s="275"/>
      <c r="R122" s="275"/>
      <c r="S122" s="27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6" t="s">
        <v>18</v>
      </c>
      <c r="G175" s="276"/>
      <c r="H175" s="276"/>
      <c r="I175" s="276"/>
      <c r="J175" s="277">
        <f>I173-K172</f>
        <v>464.51000000000022</v>
      </c>
      <c r="K175" s="8"/>
      <c r="M175" s="8"/>
      <c r="N175" s="8"/>
      <c r="O175" s="8"/>
      <c r="P175" s="8"/>
      <c r="Q175" s="8"/>
      <c r="R175" s="276" t="s">
        <v>18</v>
      </c>
      <c r="S175" s="276"/>
      <c r="T175" s="276"/>
      <c r="U175" s="276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5" t="s">
        <v>92</v>
      </c>
      <c r="E180" s="275"/>
      <c r="F180" s="275"/>
      <c r="G180" s="275"/>
      <c r="H180" s="2"/>
      <c r="I180" s="2"/>
      <c r="M180" s="1"/>
      <c r="N180" s="2"/>
      <c r="O180" s="2"/>
      <c r="P180" s="275" t="s">
        <v>93</v>
      </c>
      <c r="Q180" s="275"/>
      <c r="R180" s="275"/>
      <c r="S180" s="27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6" t="s">
        <v>18</v>
      </c>
      <c r="G234" s="276"/>
      <c r="H234" s="276"/>
      <c r="I234" s="276"/>
      <c r="J234" s="277">
        <f>I232-K231</f>
        <v>183.42999999999984</v>
      </c>
      <c r="K234" s="8"/>
      <c r="M234" s="8"/>
      <c r="N234" s="8"/>
      <c r="O234" s="8"/>
      <c r="P234" s="8"/>
      <c r="Q234" s="8"/>
      <c r="R234" s="276" t="s">
        <v>18</v>
      </c>
      <c r="S234" s="276"/>
      <c r="T234" s="276"/>
      <c r="U234" s="276"/>
      <c r="V234" s="277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5" t="s">
        <v>94</v>
      </c>
      <c r="E241" s="275"/>
      <c r="F241" s="275"/>
      <c r="G241" s="275"/>
      <c r="H241" s="2"/>
      <c r="I241" s="2"/>
      <c r="M241" s="1"/>
      <c r="N241" s="2"/>
      <c r="O241" s="2"/>
      <c r="P241" s="275" t="s">
        <v>95</v>
      </c>
      <c r="Q241" s="275"/>
      <c r="R241" s="275"/>
      <c r="S241" s="27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6" t="s">
        <v>18</v>
      </c>
      <c r="G295" s="276"/>
      <c r="H295" s="276"/>
      <c r="I295" s="276"/>
      <c r="J295" s="277">
        <f>I293-K292</f>
        <v>14.21999999999997</v>
      </c>
      <c r="K295" s="8"/>
      <c r="M295" s="8"/>
      <c r="N295" s="8"/>
      <c r="O295" s="8"/>
      <c r="P295" s="8"/>
      <c r="Q295" s="8"/>
      <c r="R295" s="276" t="s">
        <v>18</v>
      </c>
      <c r="S295" s="276"/>
      <c r="T295" s="276"/>
      <c r="U295" s="276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5" t="s">
        <v>96</v>
      </c>
      <c r="E301" s="275"/>
      <c r="F301" s="275"/>
      <c r="G301" s="275"/>
      <c r="H301" s="2"/>
      <c r="I301" s="2"/>
      <c r="M301" s="1"/>
      <c r="N301" s="2"/>
      <c r="O301" s="2"/>
      <c r="P301" s="275" t="s">
        <v>30</v>
      </c>
      <c r="Q301" s="275"/>
      <c r="R301" s="275"/>
      <c r="S301" s="27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6" t="s">
        <v>18</v>
      </c>
      <c r="G355" s="276"/>
      <c r="H355" s="276"/>
      <c r="I355" s="276"/>
      <c r="J355" s="277">
        <f>I353-K352</f>
        <v>0</v>
      </c>
      <c r="K355" s="8"/>
      <c r="M355" s="8"/>
      <c r="N355" s="8"/>
      <c r="O355" s="8"/>
      <c r="P355" s="8"/>
      <c r="Q355" s="8"/>
      <c r="R355" s="276" t="s">
        <v>18</v>
      </c>
      <c r="S355" s="276"/>
      <c r="T355" s="276"/>
      <c r="U355" s="276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5"/>
      <c r="E2" s="275"/>
      <c r="F2" s="275"/>
      <c r="G2" s="275"/>
      <c r="O2" s="275"/>
      <c r="P2" s="275"/>
      <c r="Q2" s="275"/>
      <c r="R2" s="27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5"/>
      <c r="E24" s="275"/>
      <c r="F24" s="275"/>
      <c r="G24" s="275"/>
      <c r="O24" s="275"/>
      <c r="P24" s="275"/>
      <c r="Q24" s="275"/>
      <c r="R24" s="27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5"/>
      <c r="E46" s="275"/>
      <c r="F46" s="275"/>
      <c r="G46" s="275"/>
      <c r="O46" s="275"/>
      <c r="P46" s="275"/>
      <c r="Q46" s="275"/>
      <c r="R46" s="27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5"/>
      <c r="E70" s="275"/>
      <c r="F70" s="275"/>
      <c r="G70" s="275"/>
      <c r="O70" s="275"/>
      <c r="P70" s="275"/>
      <c r="Q70" s="275"/>
      <c r="R70" s="27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6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6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5"/>
      <c r="E93" s="275"/>
      <c r="F93" s="275"/>
      <c r="G93" s="275"/>
      <c r="O93" s="275"/>
      <c r="P93" s="275"/>
      <c r="Q93" s="275"/>
      <c r="R93" s="27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5"/>
      <c r="E116" s="275"/>
      <c r="F116" s="275"/>
      <c r="G116" s="275"/>
      <c r="O116" s="275"/>
      <c r="P116" s="275"/>
      <c r="Q116" s="275"/>
      <c r="R116" s="27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F125" sqref="F12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148.5</v>
      </c>
      <c r="I145" s="13"/>
      <c r="J145" s="13" t="s">
        <v>82</v>
      </c>
      <c r="K145" s="13">
        <f>SUM(K125:K144)</f>
        <v>145.53</v>
      </c>
      <c r="L145" s="13"/>
      <c r="M145" s="13"/>
      <c r="N145" s="13">
        <f>SUM(N125:N144)</f>
        <v>145.54485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147.01499999999999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1.4849999999999852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4" t="s">
        <v>88</v>
      </c>
      <c r="D34" s="294"/>
      <c r="E34" s="294"/>
      <c r="M34" s="294" t="s">
        <v>89</v>
      </c>
      <c r="N34" s="294"/>
      <c r="O34" s="29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4" t="s">
        <v>90</v>
      </c>
      <c r="D70" s="294"/>
      <c r="E70" s="294"/>
      <c r="M70" s="294" t="s">
        <v>91</v>
      </c>
      <c r="N70" s="294"/>
      <c r="O70" s="29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4" t="s">
        <v>93</v>
      </c>
      <c r="N102" s="294"/>
      <c r="O102" s="294"/>
      <c r="W102" s="295"/>
      <c r="X102" s="295"/>
      <c r="Y102" s="295"/>
    </row>
    <row r="103" spans="1:27" ht="26.25" x14ac:dyDescent="0.4">
      <c r="C103" s="294" t="s">
        <v>92</v>
      </c>
      <c r="D103" s="294"/>
      <c r="E103" s="29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74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4" t="s">
        <v>99</v>
      </c>
      <c r="N143" s="294"/>
      <c r="O143" s="294"/>
    </row>
    <row r="144" spans="1:19" ht="26.25" x14ac:dyDescent="0.4">
      <c r="C144" s="294" t="s">
        <v>94</v>
      </c>
      <c r="D144" s="294"/>
      <c r="E144" s="29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0</v>
      </c>
    </row>
    <row r="176" spans="1:19" ht="26.25" x14ac:dyDescent="0.4">
      <c r="M176" s="294" t="s">
        <v>0</v>
      </c>
      <c r="N176" s="294"/>
      <c r="O176" s="294"/>
    </row>
    <row r="177" spans="1:19" ht="26.25" x14ac:dyDescent="0.4">
      <c r="C177" s="294" t="s">
        <v>96</v>
      </c>
      <c r="D177" s="294"/>
      <c r="E177" s="29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E109" zoomScale="130" zoomScaleNormal="130" workbookViewId="0">
      <selection activeCell="P117" sqref="P11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5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820</v>
      </c>
      <c r="H139" s="13">
        <f>SUM(H132:H138)</f>
        <v>0</v>
      </c>
      <c r="I139" s="13"/>
      <c r="J139" s="13">
        <f>SUM(J118:J138)</f>
        <v>690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811.8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121.79999999999995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F140" sqref="F140:H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530</v>
      </c>
      <c r="H138" s="13">
        <f>SUM(H131:H137)</f>
        <v>0</v>
      </c>
      <c r="I138" s="13"/>
      <c r="J138" s="13">
        <f>SUM(J117:J137)</f>
        <v>480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503.5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23.5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3" zoomScale="115" zoomScaleNormal="115" workbookViewId="0">
      <selection activeCell="E238" sqref="E23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5"/>
      <c r="R113" s="285"/>
      <c r="S113" s="285"/>
      <c r="T113" s="28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8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10" t="s">
        <v>24</v>
      </c>
      <c r="E3" s="310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1" t="s">
        <v>67</v>
      </c>
      <c r="E32" s="313">
        <f>SUM(E5:E31)</f>
        <v>4529.1264000000001</v>
      </c>
      <c r="H32" s="8"/>
      <c r="I32" s="8"/>
      <c r="J32" s="315">
        <f>SUM(J5:J31)</f>
        <v>3313.67</v>
      </c>
      <c r="K32" s="8"/>
      <c r="L32" s="8"/>
    </row>
    <row r="33" spans="4:12" x14ac:dyDescent="0.25">
      <c r="D33" s="312"/>
      <c r="E33" s="314"/>
      <c r="H33" s="307" t="s">
        <v>40</v>
      </c>
      <c r="I33" s="308"/>
      <c r="J33" s="316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10" t="s">
        <v>87</v>
      </c>
      <c r="E39" s="310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1" t="s">
        <v>67</v>
      </c>
      <c r="E63" s="31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2"/>
      <c r="E64" s="314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10" t="s">
        <v>88</v>
      </c>
      <c r="E69" s="310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1" t="s">
        <v>67</v>
      </c>
      <c r="E94" s="313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12"/>
      <c r="E95" s="314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10" t="s">
        <v>89</v>
      </c>
      <c r="E101" s="31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11" t="s">
        <v>67</v>
      </c>
      <c r="E126" s="313">
        <f>SUM(E103:E125)</f>
        <v>4954.3834999999999</v>
      </c>
    </row>
    <row r="127" spans="4:12" x14ac:dyDescent="0.25">
      <c r="D127" s="312"/>
      <c r="E127" s="314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10" t="s">
        <v>97</v>
      </c>
      <c r="E131" s="31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1" t="s">
        <v>67</v>
      </c>
      <c r="E156" s="313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12"/>
      <c r="E157" s="314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10" t="s">
        <v>630</v>
      </c>
      <c r="E162" s="31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11" t="s">
        <v>67</v>
      </c>
      <c r="E187" s="317">
        <f>SUM(E164:E186)</f>
        <v>5388.5055000000002</v>
      </c>
    </row>
    <row r="188" spans="4:12" x14ac:dyDescent="0.25">
      <c r="D188" s="312"/>
      <c r="E188" s="31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10" t="s">
        <v>92</v>
      </c>
      <c r="E192" s="31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3355.25</v>
      </c>
      <c r="K216" s="8"/>
      <c r="L216" s="8"/>
    </row>
    <row r="217" spans="4:12" x14ac:dyDescent="0.25">
      <c r="D217" s="311" t="s">
        <v>67</v>
      </c>
      <c r="E217" s="319">
        <f>SUM(E194:E216)</f>
        <v>5502.411500000002</v>
      </c>
    </row>
    <row r="218" spans="4:12" x14ac:dyDescent="0.25">
      <c r="D218" s="312"/>
      <c r="E218" s="320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10" t="s">
        <v>93</v>
      </c>
      <c r="E222" s="31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8871</v>
      </c>
      <c r="K246" s="8"/>
      <c r="L246" s="8"/>
    </row>
    <row r="247" spans="4:12" x14ac:dyDescent="0.25">
      <c r="D247" s="311" t="s">
        <v>67</v>
      </c>
      <c r="E247" s="319">
        <f>SUM(E224:E246)</f>
        <v>9076.6173999999992</v>
      </c>
    </row>
    <row r="248" spans="4:12" x14ac:dyDescent="0.25">
      <c r="D248" s="312"/>
      <c r="E248" s="320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10" t="s">
        <v>845</v>
      </c>
      <c r="E252" s="31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11" t="s">
        <v>67</v>
      </c>
      <c r="E277" s="319">
        <f>SUM(E254:E276)</f>
        <v>14.21999999999997</v>
      </c>
    </row>
    <row r="278" spans="4:12" x14ac:dyDescent="0.25">
      <c r="D278" s="312"/>
      <c r="E278" s="320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10" t="s">
        <v>99</v>
      </c>
      <c r="E283" s="31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1" t="s">
        <v>67</v>
      </c>
      <c r="E307" s="313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12"/>
      <c r="E308" s="314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10" t="s">
        <v>96</v>
      </c>
      <c r="E314" s="31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1" t="s">
        <v>67</v>
      </c>
      <c r="E338" s="313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12"/>
      <c r="E339" s="314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10" t="s">
        <v>0</v>
      </c>
      <c r="E345" s="31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1" t="s">
        <v>67</v>
      </c>
      <c r="E369" s="313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12"/>
      <c r="E370" s="31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8" t="s">
        <v>93</v>
      </c>
      <c r="C1" s="288"/>
      <c r="D1" s="288"/>
      <c r="E1" s="288"/>
      <c r="F1" s="28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6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D230" sqref="D2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1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A291" zoomScale="145" zoomScaleNormal="145" workbookViewId="0">
      <selection activeCell="F296" sqref="F29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2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2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2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2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1">
        <v>754.21</v>
      </c>
      <c r="S241" s="272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2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2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2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2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2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2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2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2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2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2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2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2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2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2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2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2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2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2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2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2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2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2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70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2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2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3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3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3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3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>
        <v>8028901177</v>
      </c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>
        <v>8028901179</v>
      </c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>
        <v>28367503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131</v>
      </c>
      <c r="F298" s="38"/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/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/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/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4769</v>
      </c>
      <c r="H347" s="14"/>
      <c r="I347" s="16">
        <f>SUM(I289:I346)</f>
        <v>4300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4625.93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325.93000000000029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7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7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18.199999999999989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0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2023-09-07T16:39:17Z</dcterms:modified>
</cp:coreProperties>
</file>