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8B6C3B2-6B78-4C52-94D3-BCC7298F321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6" l="1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I7" i="26"/>
  <c r="M7" i="26" s="1"/>
  <c r="N7" i="26" s="1"/>
  <c r="H13" i="26"/>
  <c r="H14" i="26" s="1"/>
  <c r="I9" i="26"/>
  <c r="M9" i="26" s="1"/>
  <c r="N9" i="26" s="1"/>
  <c r="I17" i="26"/>
  <c r="F9" i="25"/>
  <c r="J61" i="9"/>
  <c r="K13" i="26" l="1"/>
  <c r="L15" i="26" s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V123" i="3" l="1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<sst xmlns="http://schemas.openxmlformats.org/spreadsheetml/2006/main" count="7769" uniqueCount="609">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</sst>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52" zoomScaleNormal="100" workbookViewId="0">
      <selection activeCell="A158" sqref="A15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572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571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596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596</v>
      </c>
      <c r="F132" s="8">
        <v>4417</v>
      </c>
      <c r="G132" s="9">
        <v>180</v>
      </c>
      <c r="H132" s="8">
        <v>10</v>
      </c>
      <c r="I132" s="10" t="s">
        <v>571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596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571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545</v>
      </c>
      <c r="D146" s="38" t="s">
        <v>430</v>
      </c>
      <c r="E146" s="38" t="s">
        <v>514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587</v>
      </c>
      <c r="C148" s="38" t="s">
        <v>126</v>
      </c>
      <c r="D148" s="38" t="s">
        <v>430</v>
      </c>
      <c r="E148" s="38" t="s">
        <v>596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542</v>
      </c>
      <c r="D149" s="8" t="s">
        <v>430</v>
      </c>
      <c r="E149" s="8" t="s">
        <v>211</v>
      </c>
      <c r="F149" s="8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8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587</v>
      </c>
      <c r="C151" s="8" t="s">
        <v>126</v>
      </c>
      <c r="D151" s="8" t="s">
        <v>430</v>
      </c>
      <c r="E151" s="8" t="s">
        <v>131</v>
      </c>
      <c r="F151" s="8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8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8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587</v>
      </c>
      <c r="C154" s="8" t="s">
        <v>126</v>
      </c>
      <c r="D154" s="8" t="s">
        <v>430</v>
      </c>
      <c r="E154" s="8" t="s">
        <v>514</v>
      </c>
      <c r="F154" s="8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587</v>
      </c>
      <c r="C155" s="8" t="s">
        <v>126</v>
      </c>
      <c r="D155" s="8" t="s">
        <v>430</v>
      </c>
      <c r="E155" s="8" t="s">
        <v>596</v>
      </c>
      <c r="F155" s="8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/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/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AA50" sqref="AA5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579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586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586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592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593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594</v>
      </c>
      <c r="C71" s="38" t="s">
        <v>213</v>
      </c>
      <c r="D71" s="38" t="s">
        <v>333</v>
      </c>
      <c r="E71" s="38" t="s">
        <v>595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ref="N74:N75" si="84">M74*0.99</f>
        <v>0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0" zoomScale="87" zoomScaleNormal="87" workbookViewId="0">
      <selection activeCell="G81" sqref="G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590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587</v>
      </c>
      <c r="C82" s="38" t="s">
        <v>126</v>
      </c>
      <c r="D82" s="38" t="s">
        <v>459</v>
      </c>
      <c r="E82" s="38" t="s">
        <v>263</v>
      </c>
      <c r="F82" s="38" t="s">
        <v>590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563</v>
      </c>
      <c r="C85" s="38" t="s">
        <v>562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563</v>
      </c>
      <c r="C86" s="38" t="s">
        <v>562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563</v>
      </c>
      <c r="C87" s="38" t="s">
        <v>562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/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/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/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5800</v>
      </c>
      <c r="H95" s="13">
        <f>SUM(H88:H94)</f>
        <v>0</v>
      </c>
      <c r="I95" s="13">
        <f>SUM(I72:I94)</f>
        <v>5505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5742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237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D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4" zoomScale="95" zoomScaleNormal="95" workbookViewId="0">
      <selection activeCell="K67" sqref="K6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576</v>
      </c>
      <c r="E63" s="8" t="s">
        <v>171</v>
      </c>
      <c r="F63" s="8"/>
      <c r="G63" s="49">
        <v>650</v>
      </c>
      <c r="H63" s="49"/>
      <c r="I63" s="49" t="s">
        <v>577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589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587</v>
      </c>
      <c r="C65" s="8" t="s">
        <v>126</v>
      </c>
      <c r="D65" s="8" t="s">
        <v>602</v>
      </c>
      <c r="E65" s="8" t="s">
        <v>114</v>
      </c>
      <c r="F65" s="8"/>
      <c r="G65" s="49">
        <v>150</v>
      </c>
      <c r="H65" s="49"/>
      <c r="I65" s="49"/>
      <c r="J65" s="49">
        <v>140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607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605</v>
      </c>
      <c r="E67" s="8" t="s">
        <v>606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82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584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578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591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591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597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608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36" zoomScale="115" zoomScaleNormal="115" workbookViewId="0">
      <selection activeCell="E148" sqref="E148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573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574</v>
      </c>
      <c r="C126" s="8" t="s">
        <v>140</v>
      </c>
      <c r="D126" s="8" t="s">
        <v>573</v>
      </c>
      <c r="E126" s="8">
        <v>834</v>
      </c>
      <c r="F126" s="21">
        <v>600</v>
      </c>
      <c r="G126" s="8" t="s">
        <v>575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585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573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573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588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588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204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542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573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573</v>
      </c>
      <c r="E143" s="8">
        <v>854</v>
      </c>
      <c r="F143" s="21">
        <v>600</v>
      </c>
      <c r="G143" s="8" t="s">
        <v>601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596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603</v>
      </c>
      <c r="D145" s="8" t="s">
        <v>604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585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/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9510</v>
      </c>
      <c r="G166" s="14"/>
      <c r="H166" s="14"/>
      <c r="I166" s="16">
        <f>SUM(I119:I165)</f>
        <v>8960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9414.9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454.89999999999964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569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566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580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565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567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568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570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598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599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600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564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30" zoomScale="96" zoomScaleNormal="96" workbookViewId="0">
      <selection activeCell="J140" sqref="J14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581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583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4945.1834999999992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582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454.89999999999964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43.399999999999977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17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91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704.5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237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4424.7153999999991</v>
      </c>
      <c r="H156" s="249" t="s">
        <v>40</v>
      </c>
      <c r="I156" s="250"/>
      <c r="J156" s="65">
        <f>SUM(J132:J155)</f>
        <v>2928.83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4945.1834999999992</v>
      </c>
      <c r="G3" s="69">
        <f>utilidad!E156</f>
        <v>4424.7153999999991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4945.1834999999992</v>
      </c>
      <c r="G6" s="70">
        <f t="shared" si="0"/>
        <v>4424.7153999999991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2928.83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2928.83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1300.3734999999988</v>
      </c>
      <c r="G15" s="100">
        <f t="shared" si="10"/>
        <v>1495.8853999999992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573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574</v>
      </c>
      <c r="C4" s="8" t="s">
        <v>140</v>
      </c>
      <c r="D4" s="8" t="s">
        <v>573</v>
      </c>
      <c r="E4" s="8">
        <v>834</v>
      </c>
      <c r="F4" s="21">
        <v>600</v>
      </c>
      <c r="G4" s="8" t="s">
        <v>575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585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586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586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541</v>
      </c>
      <c r="E12" s="177">
        <v>24462</v>
      </c>
      <c r="F12" s="178" t="s">
        <v>542</v>
      </c>
      <c r="G12" s="179">
        <v>45037</v>
      </c>
      <c r="H12" s="176">
        <v>2350864985</v>
      </c>
      <c r="I12" s="176" t="s">
        <v>12</v>
      </c>
      <c r="J12" s="178" t="s">
        <v>543</v>
      </c>
      <c r="K12" s="176">
        <v>12345</v>
      </c>
      <c r="L12" s="180">
        <v>27.956</v>
      </c>
      <c r="M12" s="180">
        <v>48.92</v>
      </c>
      <c r="N12" s="181"/>
      <c r="O12" s="176" t="s">
        <v>544</v>
      </c>
    </row>
    <row r="13" spans="1:15" ht="14.45" x14ac:dyDescent="0.3">
      <c r="N13">
        <f>M12</f>
        <v>48.92</v>
      </c>
    </row>
    <row r="14" spans="1:15" ht="22.9" x14ac:dyDescent="0.3">
      <c r="D14" s="176" t="s">
        <v>541</v>
      </c>
      <c r="E14" s="177">
        <v>39775</v>
      </c>
      <c r="F14" s="178" t="s">
        <v>545</v>
      </c>
      <c r="G14" s="179">
        <v>45042</v>
      </c>
      <c r="H14" s="176">
        <v>1718998683</v>
      </c>
      <c r="I14" s="176" t="s">
        <v>546</v>
      </c>
      <c r="J14" s="178" t="s">
        <v>543</v>
      </c>
      <c r="K14" s="176">
        <v>43805</v>
      </c>
      <c r="L14" s="180">
        <v>84.001000000000005</v>
      </c>
      <c r="M14" s="180">
        <v>147</v>
      </c>
      <c r="N14" s="181"/>
      <c r="O14" s="176" t="s">
        <v>544</v>
      </c>
    </row>
    <row r="15" spans="1:15" ht="22.9" x14ac:dyDescent="0.3">
      <c r="D15" s="182" t="s">
        <v>541</v>
      </c>
      <c r="E15" s="183">
        <v>24616</v>
      </c>
      <c r="F15" s="184" t="s">
        <v>547</v>
      </c>
      <c r="G15" s="185">
        <v>45042</v>
      </c>
      <c r="H15" s="182">
        <v>1716325822</v>
      </c>
      <c r="I15" s="182" t="s">
        <v>12</v>
      </c>
      <c r="J15" s="184" t="s">
        <v>543</v>
      </c>
      <c r="K15" s="182">
        <v>9999</v>
      </c>
      <c r="L15" s="186">
        <v>72.569000000000003</v>
      </c>
      <c r="M15" s="186">
        <v>127</v>
      </c>
      <c r="N15" s="187"/>
      <c r="O15" s="182" t="s">
        <v>544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541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543</v>
      </c>
      <c r="K17" s="176">
        <v>52365</v>
      </c>
      <c r="L17" s="180">
        <v>42.747</v>
      </c>
      <c r="M17" s="180">
        <v>74.81</v>
      </c>
      <c r="N17" s="181"/>
      <c r="O17" s="176" t="s">
        <v>544</v>
      </c>
    </row>
    <row r="18" spans="4:15" ht="14.45" x14ac:dyDescent="0.3">
      <c r="N18">
        <f>M17</f>
        <v>74.81</v>
      </c>
    </row>
    <row r="19" spans="4:15" ht="22.9" x14ac:dyDescent="0.3">
      <c r="D19" s="182" t="s">
        <v>541</v>
      </c>
      <c r="E19" s="183">
        <v>24422</v>
      </c>
      <c r="F19" s="184" t="s">
        <v>548</v>
      </c>
      <c r="G19" s="185">
        <v>45036</v>
      </c>
      <c r="H19" s="182">
        <v>1716325822</v>
      </c>
      <c r="I19" s="182" t="s">
        <v>12</v>
      </c>
      <c r="J19" s="184" t="s">
        <v>543</v>
      </c>
      <c r="K19" s="182">
        <v>565656</v>
      </c>
      <c r="L19" s="186">
        <v>47.432000000000002</v>
      </c>
      <c r="M19" s="186">
        <v>83.01</v>
      </c>
      <c r="N19" s="187"/>
      <c r="O19" s="182" t="s">
        <v>549</v>
      </c>
    </row>
    <row r="20" spans="4:15" ht="22.9" x14ac:dyDescent="0.3">
      <c r="D20" s="176" t="s">
        <v>541</v>
      </c>
      <c r="E20" s="177">
        <v>24520</v>
      </c>
      <c r="F20" s="178" t="s">
        <v>548</v>
      </c>
      <c r="G20" s="179">
        <v>45040</v>
      </c>
      <c r="H20" s="176">
        <v>1716325822</v>
      </c>
      <c r="I20" s="176" t="s">
        <v>550</v>
      </c>
      <c r="J20" s="178" t="s">
        <v>543</v>
      </c>
      <c r="K20" s="176">
        <v>55555</v>
      </c>
      <c r="L20" s="180">
        <v>41.527000000000001</v>
      </c>
      <c r="M20" s="180">
        <v>72.67</v>
      </c>
      <c r="N20" s="181"/>
      <c r="O20" s="176" t="s">
        <v>549</v>
      </c>
    </row>
    <row r="21" spans="4:15" ht="22.9" x14ac:dyDescent="0.3">
      <c r="D21" s="182" t="s">
        <v>541</v>
      </c>
      <c r="E21" s="183">
        <v>24604</v>
      </c>
      <c r="F21" s="184" t="s">
        <v>548</v>
      </c>
      <c r="G21" s="185">
        <v>45042</v>
      </c>
      <c r="H21" s="182">
        <v>1716325822</v>
      </c>
      <c r="I21" s="182" t="s">
        <v>12</v>
      </c>
      <c r="J21" s="184" t="s">
        <v>543</v>
      </c>
      <c r="K21" s="182">
        <v>999</v>
      </c>
      <c r="L21" s="186">
        <v>21.148</v>
      </c>
      <c r="M21" s="186">
        <v>37.01</v>
      </c>
      <c r="N21" s="187"/>
      <c r="O21" s="182" t="s">
        <v>544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551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552</v>
      </c>
      <c r="J23" s="178" t="s">
        <v>543</v>
      </c>
      <c r="K23" s="176">
        <v>306404</v>
      </c>
      <c r="L23" s="180">
        <v>77.14</v>
      </c>
      <c r="M23" s="180">
        <v>135</v>
      </c>
      <c r="N23" s="181"/>
      <c r="O23" s="176" t="s">
        <v>549</v>
      </c>
    </row>
    <row r="24" spans="4:15" ht="22.9" x14ac:dyDescent="0.3">
      <c r="D24" s="182" t="s">
        <v>541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553</v>
      </c>
      <c r="J24" s="184" t="s">
        <v>543</v>
      </c>
      <c r="K24" s="182">
        <v>307170</v>
      </c>
      <c r="L24" s="186">
        <v>76.28</v>
      </c>
      <c r="M24" s="186">
        <v>133.49</v>
      </c>
      <c r="N24" s="187"/>
      <c r="O24" s="182" t="s">
        <v>544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541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554</v>
      </c>
      <c r="J27" s="178" t="s">
        <v>543</v>
      </c>
      <c r="K27" s="176">
        <v>117061</v>
      </c>
      <c r="L27" s="180">
        <v>94.245000000000005</v>
      </c>
      <c r="M27" s="180">
        <v>164.93</v>
      </c>
      <c r="N27" s="181"/>
      <c r="O27" s="176" t="s">
        <v>549</v>
      </c>
    </row>
    <row r="28" spans="4:15" ht="22.9" x14ac:dyDescent="0.3">
      <c r="D28" s="182" t="s">
        <v>541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555</v>
      </c>
      <c r="J28" s="184" t="s">
        <v>543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549</v>
      </c>
    </row>
    <row r="29" spans="4:15" ht="22.9" x14ac:dyDescent="0.3">
      <c r="D29" s="176" t="s">
        <v>556</v>
      </c>
      <c r="E29" s="177">
        <v>120813</v>
      </c>
      <c r="F29" s="178" t="s">
        <v>557</v>
      </c>
      <c r="G29" s="179">
        <v>45036</v>
      </c>
      <c r="H29" s="176">
        <v>1720714904</v>
      </c>
      <c r="I29" s="176" t="s">
        <v>214</v>
      </c>
      <c r="J29" s="178" t="s">
        <v>543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549</v>
      </c>
    </row>
    <row r="30" spans="4:15" ht="24" x14ac:dyDescent="0.25">
      <c r="D30" s="182" t="s">
        <v>541</v>
      </c>
      <c r="E30" s="183">
        <v>1256</v>
      </c>
      <c r="F30" s="184" t="s">
        <v>557</v>
      </c>
      <c r="G30" s="185">
        <v>45033</v>
      </c>
      <c r="H30" s="182"/>
      <c r="I30" s="182"/>
      <c r="J30" s="184" t="s">
        <v>543</v>
      </c>
      <c r="K30" s="182">
        <v>0</v>
      </c>
      <c r="L30" s="186">
        <v>40.570999999999998</v>
      </c>
      <c r="M30" s="186">
        <v>71</v>
      </c>
      <c r="N30" s="187"/>
      <c r="O30" s="182" t="s">
        <v>549</v>
      </c>
    </row>
    <row r="31" spans="4:15" ht="24" x14ac:dyDescent="0.25">
      <c r="D31" s="176" t="s">
        <v>541</v>
      </c>
      <c r="E31" s="177">
        <v>24562</v>
      </c>
      <c r="F31" s="178" t="s">
        <v>557</v>
      </c>
      <c r="G31" s="179">
        <v>45041</v>
      </c>
      <c r="H31" s="176">
        <v>1720714904</v>
      </c>
      <c r="I31" s="176" t="s">
        <v>558</v>
      </c>
      <c r="J31" s="178" t="s">
        <v>543</v>
      </c>
      <c r="K31" s="176">
        <v>44719</v>
      </c>
      <c r="L31" s="180">
        <v>31.427</v>
      </c>
      <c r="M31" s="180">
        <v>55</v>
      </c>
      <c r="N31" s="181"/>
      <c r="O31" s="176" t="s">
        <v>549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541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543</v>
      </c>
      <c r="K33" s="182">
        <v>9999</v>
      </c>
      <c r="L33" s="186">
        <v>57.143000000000001</v>
      </c>
      <c r="M33" s="186">
        <v>100</v>
      </c>
      <c r="N33" s="187"/>
      <c r="O33" s="182" t="s">
        <v>549</v>
      </c>
    </row>
    <row r="34" spans="4:15" ht="24" x14ac:dyDescent="0.25">
      <c r="D34" s="176" t="s">
        <v>541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559</v>
      </c>
      <c r="J34" s="178" t="s">
        <v>543</v>
      </c>
      <c r="K34" s="176">
        <v>9999</v>
      </c>
      <c r="L34" s="180">
        <v>51.426000000000002</v>
      </c>
      <c r="M34" s="180">
        <v>90</v>
      </c>
      <c r="N34" s="181"/>
      <c r="O34" s="176" t="s">
        <v>549</v>
      </c>
    </row>
    <row r="35" spans="4:15" ht="24" x14ac:dyDescent="0.25">
      <c r="D35" s="182" t="s">
        <v>541</v>
      </c>
      <c r="E35" s="183">
        <v>24362</v>
      </c>
      <c r="F35" s="184" t="s">
        <v>560</v>
      </c>
      <c r="G35" s="185">
        <v>45035</v>
      </c>
      <c r="H35" s="182">
        <v>1724600125</v>
      </c>
      <c r="I35" s="182" t="s">
        <v>423</v>
      </c>
      <c r="J35" s="184" t="s">
        <v>543</v>
      </c>
      <c r="K35" s="182">
        <v>9999</v>
      </c>
      <c r="L35" s="186">
        <v>94.284000000000006</v>
      </c>
      <c r="M35" s="186">
        <v>165</v>
      </c>
      <c r="N35" s="187"/>
      <c r="O35" s="182" t="s">
        <v>549</v>
      </c>
    </row>
    <row r="36" spans="4:15" ht="24" x14ac:dyDescent="0.25">
      <c r="D36" s="176" t="s">
        <v>541</v>
      </c>
      <c r="E36" s="177">
        <v>24593</v>
      </c>
      <c r="F36" s="178" t="s">
        <v>560</v>
      </c>
      <c r="G36" s="179">
        <v>45042</v>
      </c>
      <c r="H36" s="176">
        <v>1724600125</v>
      </c>
      <c r="I36" s="176" t="s">
        <v>423</v>
      </c>
      <c r="J36" s="178" t="s">
        <v>543</v>
      </c>
      <c r="K36" s="176">
        <v>9999</v>
      </c>
      <c r="L36" s="180">
        <v>94.287000000000006</v>
      </c>
      <c r="M36" s="180">
        <v>165</v>
      </c>
      <c r="N36" s="181"/>
      <c r="O36" s="176" t="s">
        <v>549</v>
      </c>
    </row>
    <row r="37" spans="4:15" ht="24" x14ac:dyDescent="0.25">
      <c r="D37" s="182" t="s">
        <v>541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561</v>
      </c>
      <c r="J37" s="184" t="s">
        <v>543</v>
      </c>
      <c r="K37" s="182">
        <v>12345</v>
      </c>
      <c r="L37" s="186">
        <v>81.319000000000003</v>
      </c>
      <c r="M37" s="186">
        <v>142.31</v>
      </c>
      <c r="N37" s="187"/>
      <c r="O37" s="182" t="s">
        <v>549</v>
      </c>
    </row>
    <row r="38" spans="4:15" ht="24" x14ac:dyDescent="0.25">
      <c r="D38" s="176" t="s">
        <v>541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561</v>
      </c>
      <c r="J38" s="178" t="s">
        <v>543</v>
      </c>
      <c r="K38" s="176">
        <v>12345</v>
      </c>
      <c r="L38" s="180">
        <v>57.143000000000001</v>
      </c>
      <c r="M38" s="180">
        <v>100</v>
      </c>
      <c r="N38" s="181"/>
      <c r="O38" s="176" t="s">
        <v>549</v>
      </c>
    </row>
    <row r="39" spans="4:15" ht="24" x14ac:dyDescent="0.25">
      <c r="D39" s="182" t="s">
        <v>541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543</v>
      </c>
      <c r="K39" s="182">
        <v>9999</v>
      </c>
      <c r="L39" s="186">
        <v>50.348999999999997</v>
      </c>
      <c r="M39" s="186">
        <v>88.11</v>
      </c>
      <c r="N39" s="187"/>
      <c r="O39" s="182" t="s">
        <v>549</v>
      </c>
    </row>
    <row r="40" spans="4:15" ht="24" x14ac:dyDescent="0.25">
      <c r="D40" s="176" t="s">
        <v>541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543</v>
      </c>
      <c r="K40" s="176">
        <v>999</v>
      </c>
      <c r="L40" s="180">
        <v>7.1420000000000003</v>
      </c>
      <c r="M40" s="180">
        <v>12.5</v>
      </c>
      <c r="N40" s="181"/>
      <c r="O40" s="176" t="s">
        <v>544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541</v>
      </c>
      <c r="E42" s="177">
        <v>24303</v>
      </c>
      <c r="F42" s="178" t="s">
        <v>562</v>
      </c>
      <c r="G42" s="179">
        <v>45033</v>
      </c>
      <c r="H42" s="176">
        <v>1720145711</v>
      </c>
      <c r="I42" s="176" t="s">
        <v>563</v>
      </c>
      <c r="J42" s="178" t="s">
        <v>543</v>
      </c>
      <c r="K42" s="176">
        <v>514782</v>
      </c>
      <c r="L42" s="180">
        <v>91.427000000000007</v>
      </c>
      <c r="M42" s="180">
        <v>160</v>
      </c>
      <c r="N42" s="181"/>
      <c r="O42" s="176" t="s">
        <v>549</v>
      </c>
    </row>
    <row r="43" spans="4:15" ht="24" x14ac:dyDescent="0.25">
      <c r="D43" s="182" t="s">
        <v>541</v>
      </c>
      <c r="E43" s="183">
        <v>39476</v>
      </c>
      <c r="F43" s="184" t="s">
        <v>562</v>
      </c>
      <c r="G43" s="185">
        <v>45036</v>
      </c>
      <c r="H43" s="182">
        <v>1720145711</v>
      </c>
      <c r="I43" s="182" t="s">
        <v>563</v>
      </c>
      <c r="J43" s="184" t="s">
        <v>543</v>
      </c>
      <c r="K43" s="182">
        <v>0</v>
      </c>
      <c r="L43" s="186">
        <v>34.293999999999997</v>
      </c>
      <c r="M43" s="186">
        <v>60.01</v>
      </c>
      <c r="N43" s="187"/>
      <c r="O43" s="182" t="s">
        <v>549</v>
      </c>
    </row>
    <row r="44" spans="4:15" ht="24" x14ac:dyDescent="0.25">
      <c r="D44" s="176" t="s">
        <v>541</v>
      </c>
      <c r="E44" s="177">
        <v>24530</v>
      </c>
      <c r="F44" s="178" t="s">
        <v>562</v>
      </c>
      <c r="G44" s="179">
        <v>45040</v>
      </c>
      <c r="H44" s="176">
        <v>1720145711</v>
      </c>
      <c r="I44" s="176" t="s">
        <v>357</v>
      </c>
      <c r="J44" s="178" t="s">
        <v>543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549</v>
      </c>
    </row>
    <row r="45" spans="4:15" ht="24" x14ac:dyDescent="0.25">
      <c r="D45" s="182" t="s">
        <v>541</v>
      </c>
      <c r="E45" s="183">
        <v>24655</v>
      </c>
      <c r="F45" s="184" t="s">
        <v>562</v>
      </c>
      <c r="G45" s="185">
        <v>45044</v>
      </c>
      <c r="H45" s="182">
        <v>1720145711</v>
      </c>
      <c r="I45" s="182" t="s">
        <v>357</v>
      </c>
      <c r="J45" s="184" t="s">
        <v>543</v>
      </c>
      <c r="K45" s="182">
        <v>5555</v>
      </c>
      <c r="L45" s="186">
        <v>41.433</v>
      </c>
      <c r="M45" s="186">
        <v>72.510000000000005</v>
      </c>
      <c r="N45" s="187"/>
      <c r="O45" s="182" t="s">
        <v>549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abSelected="1" topLeftCell="A80" workbookViewId="0">
      <selection activeCell="E92" sqref="E9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8"/>
      <c r="B92" s="8"/>
      <c r="C92" s="8"/>
      <c r="D92" s="8"/>
      <c r="E92" s="8"/>
      <c r="F92" s="8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660</v>
      </c>
      <c r="G121" s="14"/>
      <c r="H121" s="14"/>
      <c r="I121" s="14">
        <f>SUM(I89:I120)</f>
        <v>610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653.4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43.399999999999977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K111" sqref="K111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547</v>
      </c>
      <c r="D110" s="8" t="s">
        <v>248</v>
      </c>
      <c r="E110" s="26" t="s">
        <v>131</v>
      </c>
      <c r="F110" s="14"/>
      <c r="G110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14"/>
      <c r="G111" s="8">
        <v>150</v>
      </c>
      <c r="H111" s="134"/>
      <c r="I111" s="97"/>
      <c r="J111" s="14">
        <v>140</v>
      </c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300</v>
      </c>
      <c r="H129" s="14"/>
      <c r="I129" s="14"/>
      <c r="J129" s="14">
        <f>SUM(J110:J128)</f>
        <v>280</v>
      </c>
    </row>
    <row r="130" spans="1:10" x14ac:dyDescent="0.25">
      <c r="F130" s="12" t="s">
        <v>17</v>
      </c>
      <c r="G130" s="13">
        <f>G129*0.99</f>
        <v>297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17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2" zoomScale="112" zoomScaleNormal="112" workbookViewId="0">
      <selection activeCell="B69" sqref="B6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900</v>
      </c>
      <c r="H50" s="13"/>
      <c r="I50" s="32"/>
      <c r="J50" s="13">
        <f>SUM(J40:J49)</f>
        <v>800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891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91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0" zoomScale="96" zoomScaleNormal="96" workbookViewId="0">
      <selection activeCell="F162" sqref="F16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538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8028534716</v>
      </c>
      <c r="G157" s="39">
        <v>250</v>
      </c>
      <c r="H157" s="208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8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8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8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8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4850</v>
      </c>
      <c r="H197" s="14"/>
      <c r="I197" s="16">
        <f>SUM(I139:I196)</f>
        <v>4000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4704.5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704.5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4" sqref="F5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35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2023-05-29T23:04:53Z</dcterms:modified>
</cp:coreProperties>
</file>