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9F887B7-A5D8-47B1-A893-61F5189FC218}" xr6:coauthVersionLast="47" xr6:coauthVersionMax="47" xr10:uidLastSave="{00000000-0000-0000-0000-000000000000}"/>
  <bookViews>
    <workbookView xWindow="-120" yWindow="-120" windowWidth="20730" windowHeight="11040" tabRatio="647" firstSheet="21" activeTab="2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2" l="1"/>
  <c r="G16" i="32"/>
  <c r="B79" i="23"/>
  <c r="M4" i="32"/>
  <c r="N4" i="32" s="1"/>
  <c r="M3" i="32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M5" i="32"/>
  <c r="N5" i="32" s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<sst xmlns="http://schemas.openxmlformats.org/spreadsheetml/2006/main" count="10531" uniqueCount="878">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</sst>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0" fontId="24" fillId="6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87" zoomScale="130" zoomScaleNormal="130" workbookViewId="0">
      <selection activeCell="M194" sqref="M194:W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6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6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6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6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5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6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5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6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5">
        <f>I293-K292</f>
        <v>14.21999999999997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6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5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G128" sqref="G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0" t="s">
        <v>18</v>
      </c>
      <c r="G28" s="281"/>
      <c r="H28" s="282"/>
      <c r="I28" s="42">
        <f>G27-I26</f>
        <v>97.199999999999818</v>
      </c>
      <c r="P28" s="280" t="s">
        <v>18</v>
      </c>
      <c r="Q28" s="281"/>
      <c r="R28" s="282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0" t="s">
        <v>18</v>
      </c>
      <c r="G66" s="281"/>
      <c r="H66" s="282"/>
      <c r="I66" s="42">
        <f>G65-I64</f>
        <v>341</v>
      </c>
      <c r="P66" s="280" t="s">
        <v>18</v>
      </c>
      <c r="Q66" s="281"/>
      <c r="R66" s="282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0" t="s">
        <v>18</v>
      </c>
      <c r="Q97" s="281"/>
      <c r="R97" s="282"/>
      <c r="S97" s="42">
        <f>Q96-S95</f>
        <v>204.5</v>
      </c>
    </row>
    <row r="98" spans="1:27" ht="15.75" x14ac:dyDescent="0.25">
      <c r="F98" s="280" t="s">
        <v>18</v>
      </c>
      <c r="G98" s="281"/>
      <c r="H98" s="282"/>
      <c r="I98" s="42">
        <f>G97-I96</f>
        <v>440.60000000000036</v>
      </c>
    </row>
    <row r="102" spans="1:27" ht="26.25" x14ac:dyDescent="0.4">
      <c r="M102" s="296" t="s">
        <v>93</v>
      </c>
      <c r="N102" s="296"/>
      <c r="O102" s="296"/>
      <c r="W102" s="294"/>
      <c r="X102" s="294"/>
      <c r="Y102" s="294"/>
    </row>
    <row r="103" spans="1:27" ht="26.25" x14ac:dyDescent="0.4">
      <c r="C103" s="296" t="s">
        <v>92</v>
      </c>
      <c r="D103" s="296"/>
      <c r="E103" s="29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0" t="s">
        <v>18</v>
      </c>
      <c r="Q138" s="281"/>
      <c r="R138" s="282"/>
      <c r="S138" s="42">
        <f>Q137-S136</f>
        <v>132</v>
      </c>
    </row>
    <row r="139" spans="1:19" ht="15.75" x14ac:dyDescent="0.25">
      <c r="F139" s="280" t="s">
        <v>18</v>
      </c>
      <c r="G139" s="281"/>
      <c r="H139" s="282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0" t="s">
        <v>18</v>
      </c>
      <c r="Q170" s="281"/>
      <c r="R170" s="282"/>
      <c r="S170" s="42">
        <f>Q169-S168</f>
        <v>0</v>
      </c>
    </row>
    <row r="171" spans="1:19" ht="15.75" x14ac:dyDescent="0.25">
      <c r="F171" s="280" t="s">
        <v>18</v>
      </c>
      <c r="G171" s="281"/>
      <c r="H171" s="282"/>
      <c r="I171" s="42">
        <f>G170-I169</f>
        <v>12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0" t="s">
        <v>18</v>
      </c>
      <c r="Q203" s="281"/>
      <c r="R203" s="282"/>
      <c r="S203" s="42">
        <f>Q202-S201</f>
        <v>0</v>
      </c>
    </row>
    <row r="204" spans="1:19" ht="15.75" x14ac:dyDescent="0.25">
      <c r="F204" s="280" t="s">
        <v>18</v>
      </c>
      <c r="G204" s="281"/>
      <c r="H204" s="28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37.899999999999977</v>
      </c>
      <c r="Q26" s="280" t="s">
        <v>18</v>
      </c>
      <c r="R26" s="281"/>
      <c r="S26" s="282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79.799999999999955</v>
      </c>
      <c r="Q55" s="280" t="s">
        <v>18</v>
      </c>
      <c r="R55" s="281"/>
      <c r="S55" s="282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79.799999999999955</v>
      </c>
      <c r="Q84" s="280" t="s">
        <v>18</v>
      </c>
      <c r="R84" s="281"/>
      <c r="S84" s="282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63</v>
      </c>
      <c r="Q112" s="280" t="s">
        <v>18</v>
      </c>
      <c r="R112" s="281"/>
      <c r="S112" s="282"/>
      <c r="T112" s="51"/>
      <c r="U112" s="42">
        <f>R111-U110</f>
        <v>50.399999999999977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143.5</v>
      </c>
      <c r="Q26" s="280" t="s">
        <v>18</v>
      </c>
      <c r="R26" s="281"/>
      <c r="S26" s="282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84.800000000000182</v>
      </c>
      <c r="Q55" s="280" t="s">
        <v>18</v>
      </c>
      <c r="R55" s="281"/>
      <c r="S55" s="282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0" t="s">
        <v>18</v>
      </c>
      <c r="R83" s="281"/>
      <c r="S83" s="282"/>
      <c r="T83" s="51"/>
      <c r="U83" s="42">
        <f>R82-U81</f>
        <v>234.90000000000009</v>
      </c>
    </row>
    <row r="84" spans="1:21" ht="15.75" x14ac:dyDescent="0.25">
      <c r="F84" s="280" t="s">
        <v>18</v>
      </c>
      <c r="G84" s="281"/>
      <c r="H84" s="282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0" t="s">
        <v>18</v>
      </c>
      <c r="R112" s="281"/>
      <c r="S112" s="282"/>
      <c r="T112" s="51"/>
      <c r="U112" s="42">
        <f>R111-U110</f>
        <v>312.38000000000011</v>
      </c>
    </row>
    <row r="113" spans="1:21" ht="15.75" x14ac:dyDescent="0.25">
      <c r="F113" s="280" t="s">
        <v>18</v>
      </c>
      <c r="G113" s="281"/>
      <c r="H113" s="282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0" t="s">
        <v>18</v>
      </c>
      <c r="R140" s="281"/>
      <c r="S140" s="282"/>
      <c r="T140" s="51"/>
      <c r="U140" s="42">
        <f>R139-U138</f>
        <v>0</v>
      </c>
    </row>
    <row r="141" spans="1:21" ht="15.75" x14ac:dyDescent="0.25">
      <c r="F141" s="280" t="s">
        <v>18</v>
      </c>
      <c r="G141" s="281"/>
      <c r="H141" s="282"/>
      <c r="I141" s="51"/>
      <c r="J141" s="42">
        <f>G140-J139</f>
        <v>155.20000000000005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0" t="s">
        <v>18</v>
      </c>
      <c r="R168" s="281"/>
      <c r="S168" s="282"/>
      <c r="T168" s="51"/>
      <c r="U168" s="42">
        <f>R167-U166</f>
        <v>0</v>
      </c>
    </row>
    <row r="169" spans="1:21" ht="15.75" x14ac:dyDescent="0.25">
      <c r="F169" s="280" t="s">
        <v>18</v>
      </c>
      <c r="G169" s="281"/>
      <c r="H169" s="282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8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0" t="s">
        <v>18</v>
      </c>
      <c r="G26" s="281"/>
      <c r="H26" s="282"/>
      <c r="I26" s="51"/>
      <c r="J26" s="42">
        <f>G25-J24</f>
        <v>18</v>
      </c>
      <c r="Q26" s="280" t="s">
        <v>18</v>
      </c>
      <c r="R26" s="281"/>
      <c r="S26" s="282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28.5</v>
      </c>
      <c r="Q55" s="280" t="s">
        <v>18</v>
      </c>
      <c r="R55" s="281"/>
      <c r="S55" s="282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56.5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39.5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58.549999999999955</v>
      </c>
      <c r="Q26" s="280" t="s">
        <v>18</v>
      </c>
      <c r="R26" s="281"/>
      <c r="S26" s="282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0</v>
      </c>
      <c r="Q55" s="280" t="s">
        <v>18</v>
      </c>
      <c r="R55" s="281"/>
      <c r="S55" s="282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0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29" zoomScale="115" zoomScaleNormal="115" workbookViewId="0">
      <selection activeCell="A240" sqref="A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3" t="s">
        <v>24</v>
      </c>
      <c r="C1" s="284"/>
      <c r="D1" s="284"/>
      <c r="E1" s="284"/>
      <c r="F1" s="285"/>
      <c r="G1" s="8"/>
      <c r="H1" s="8"/>
      <c r="I1" s="8"/>
      <c r="J1" s="22"/>
      <c r="M1" s="7"/>
      <c r="N1" s="283" t="s">
        <v>87</v>
      </c>
      <c r="O1" s="284"/>
      <c r="P1" s="284"/>
      <c r="Q1" s="284"/>
      <c r="R1" s="28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0" t="s">
        <v>18</v>
      </c>
      <c r="F53" s="281"/>
      <c r="G53" s="281"/>
      <c r="H53" s="282"/>
      <c r="I53" s="18">
        <f>F52-I51</f>
        <v>429.39999999999964</v>
      </c>
      <c r="Q53" s="280" t="s">
        <v>18</v>
      </c>
      <c r="R53" s="281"/>
      <c r="S53" s="281"/>
      <c r="T53" s="282"/>
      <c r="U53" s="18">
        <f>R52-U51</f>
        <v>508.6230000000005</v>
      </c>
      <c r="V53" s="255"/>
    </row>
    <row r="59" spans="1:23" ht="31.5" x14ac:dyDescent="0.5">
      <c r="A59" s="7"/>
      <c r="B59" s="283" t="s">
        <v>88</v>
      </c>
      <c r="C59" s="284"/>
      <c r="D59" s="284"/>
      <c r="E59" s="284"/>
      <c r="F59" s="285"/>
      <c r="G59" s="8"/>
      <c r="H59" s="8"/>
      <c r="I59" s="8"/>
      <c r="J59" s="22"/>
      <c r="M59" s="7"/>
      <c r="N59" s="283" t="s">
        <v>89</v>
      </c>
      <c r="O59" s="284"/>
      <c r="P59" s="284"/>
      <c r="Q59" s="284"/>
      <c r="R59" s="28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0" t="s">
        <v>18</v>
      </c>
      <c r="R110" s="281"/>
      <c r="S110" s="281"/>
      <c r="T110" s="282"/>
      <c r="U110" s="18">
        <f>R109-U108</f>
        <v>419.80000000000018</v>
      </c>
      <c r="V110" s="255"/>
    </row>
    <row r="111" spans="1:23" x14ac:dyDescent="0.25">
      <c r="E111" s="280" t="s">
        <v>18</v>
      </c>
      <c r="F111" s="281"/>
      <c r="G111" s="281"/>
      <c r="H111" s="28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9"/>
      <c r="R113" s="279"/>
      <c r="S113" s="279"/>
      <c r="T113" s="279"/>
      <c r="U113" s="159"/>
      <c r="V113" s="159"/>
    </row>
    <row r="117" spans="1:23" ht="31.5" x14ac:dyDescent="0.5">
      <c r="A117" s="7"/>
      <c r="B117" s="283" t="s">
        <v>97</v>
      </c>
      <c r="C117" s="284"/>
      <c r="D117" s="284"/>
      <c r="E117" s="284"/>
      <c r="F117" s="285"/>
      <c r="G117" s="8"/>
      <c r="H117" s="8"/>
      <c r="I117" s="8"/>
      <c r="J117" s="22"/>
      <c r="M117" s="7"/>
      <c r="N117" s="283" t="s">
        <v>91</v>
      </c>
      <c r="O117" s="284"/>
      <c r="P117" s="284"/>
      <c r="Q117" s="284"/>
      <c r="R117" s="28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0" t="s">
        <v>18</v>
      </c>
      <c r="F168" s="281"/>
      <c r="G168" s="281"/>
      <c r="H168" s="282"/>
      <c r="I168" s="18">
        <f>F167-I166</f>
        <v>461.29999999999927</v>
      </c>
      <c r="Q168" s="280" t="s">
        <v>18</v>
      </c>
      <c r="R168" s="281"/>
      <c r="S168" s="281"/>
      <c r="T168" s="282"/>
      <c r="U168" s="18">
        <f>R167-U166</f>
        <v>537.30000000000018</v>
      </c>
      <c r="V168" s="255"/>
    </row>
    <row r="175" spans="1:23" ht="31.5" x14ac:dyDescent="0.5">
      <c r="A175" s="7"/>
      <c r="B175" s="283" t="s">
        <v>98</v>
      </c>
      <c r="C175" s="284"/>
      <c r="D175" s="284"/>
      <c r="E175" s="284"/>
      <c r="F175" s="285"/>
      <c r="G175" s="8"/>
      <c r="H175" s="8"/>
      <c r="I175" s="8"/>
      <c r="J175" s="22"/>
      <c r="M175" s="7"/>
      <c r="N175" s="283" t="s">
        <v>93</v>
      </c>
      <c r="O175" s="284"/>
      <c r="P175" s="284"/>
      <c r="Q175" s="284"/>
      <c r="R175" s="28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0" t="s">
        <v>18</v>
      </c>
      <c r="F227" s="281"/>
      <c r="G227" s="281"/>
      <c r="H227" s="28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0" t="s">
        <v>18</v>
      </c>
      <c r="R228" s="281"/>
      <c r="S228" s="281"/>
      <c r="T228" s="282"/>
      <c r="U228" s="18">
        <f>R227-U226</f>
        <v>554.79999999999927</v>
      </c>
      <c r="V228" s="255"/>
    </row>
    <row r="234" spans="1:23" ht="31.5" x14ac:dyDescent="0.5">
      <c r="A234" s="7"/>
      <c r="B234" s="283" t="s">
        <v>94</v>
      </c>
      <c r="C234" s="284"/>
      <c r="D234" s="284"/>
      <c r="E234" s="284"/>
      <c r="F234" s="28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3" t="s">
        <v>99</v>
      </c>
      <c r="O235" s="284"/>
      <c r="P235" s="284"/>
      <c r="Q235" s="284"/>
      <c r="R235" s="28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0" t="s">
        <v>18</v>
      </c>
      <c r="F286" s="281"/>
      <c r="G286" s="281"/>
      <c r="H286" s="282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0" t="s">
        <v>18</v>
      </c>
      <c r="R287" s="281"/>
      <c r="S287" s="281"/>
      <c r="T287" s="282"/>
      <c r="U287" s="18">
        <f>R286-U285</f>
        <v>0</v>
      </c>
      <c r="V287" s="255"/>
    </row>
    <row r="293" spans="1:23" ht="31.5" x14ac:dyDescent="0.5">
      <c r="A293" s="7"/>
      <c r="B293" s="283" t="s">
        <v>96</v>
      </c>
      <c r="C293" s="284"/>
      <c r="D293" s="284"/>
      <c r="E293" s="284"/>
      <c r="F293" s="28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3" t="s">
        <v>0</v>
      </c>
      <c r="O294" s="284"/>
      <c r="P294" s="284"/>
      <c r="Q294" s="284"/>
      <c r="R294" s="28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0" t="s">
        <v>18</v>
      </c>
      <c r="F345" s="281"/>
      <c r="G345" s="281"/>
      <c r="H345" s="28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0" t="s">
        <v>18</v>
      </c>
      <c r="R346" s="281"/>
      <c r="S346" s="281"/>
      <c r="T346" s="282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7" t="s">
        <v>24</v>
      </c>
      <c r="E3" s="307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9" t="s">
        <v>67</v>
      </c>
      <c r="E32" s="311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0"/>
      <c r="E33" s="312"/>
      <c r="H33" s="313" t="s">
        <v>40</v>
      </c>
      <c r="I33" s="314"/>
      <c r="J33" s="320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7" t="s">
        <v>87</v>
      </c>
      <c r="E39" s="307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9" t="s">
        <v>67</v>
      </c>
      <c r="E63" s="31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0"/>
      <c r="E64" s="312"/>
      <c r="H64" s="313" t="s">
        <v>40</v>
      </c>
      <c r="I64" s="31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7" t="s">
        <v>88</v>
      </c>
      <c r="E69" s="307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9" t="s">
        <v>67</v>
      </c>
      <c r="E94" s="311">
        <f>SUM(E71:E93)</f>
        <v>4905.3713000000007</v>
      </c>
      <c r="H94" s="313" t="s">
        <v>40</v>
      </c>
      <c r="I94" s="314"/>
      <c r="J94" s="65">
        <f>SUM(J71:J93)</f>
        <v>3693.35</v>
      </c>
      <c r="K94" s="8"/>
      <c r="L94" s="8"/>
    </row>
    <row r="95" spans="4:12" x14ac:dyDescent="0.25">
      <c r="D95" s="310"/>
      <c r="E95" s="312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3" t="s">
        <v>40</v>
      </c>
      <c r="I125" s="314"/>
      <c r="J125" s="65">
        <f>SUM(J102:J124)</f>
        <v>3644.8100000000004</v>
      </c>
      <c r="K125" s="8"/>
      <c r="L125" s="8"/>
    </row>
    <row r="126" spans="4:12" x14ac:dyDescent="0.25">
      <c r="D126" s="309" t="s">
        <v>67</v>
      </c>
      <c r="E126" s="311">
        <f>SUM(E103:E125)</f>
        <v>4954.3834999999999</v>
      </c>
    </row>
    <row r="127" spans="4:12" x14ac:dyDescent="0.25">
      <c r="D127" s="310"/>
      <c r="E127" s="312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9" t="s">
        <v>67</v>
      </c>
      <c r="E156" s="311">
        <f>SUM(E133:E155)</f>
        <v>5152.3458999999993</v>
      </c>
      <c r="H156" s="313" t="s">
        <v>40</v>
      </c>
      <c r="I156" s="314"/>
      <c r="J156" s="65">
        <f>SUM(J132:J155)</f>
        <v>4130.47</v>
      </c>
      <c r="K156" s="8"/>
      <c r="L156" s="8"/>
    </row>
    <row r="157" spans="4:12" x14ac:dyDescent="0.25">
      <c r="D157" s="310"/>
      <c r="E157" s="312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3" t="s">
        <v>40</v>
      </c>
      <c r="I186" s="314"/>
      <c r="J186" s="65">
        <f>SUM(J163:J185)</f>
        <v>3760.8699999999994</v>
      </c>
      <c r="K186" s="8"/>
      <c r="L186" s="8"/>
    </row>
    <row r="187" spans="4:12" x14ac:dyDescent="0.25">
      <c r="D187" s="309" t="s">
        <v>67</v>
      </c>
      <c r="E187" s="317">
        <f>SUM(E164:E186)</f>
        <v>5388.5055000000002</v>
      </c>
    </row>
    <row r="188" spans="4:12" x14ac:dyDescent="0.25">
      <c r="D188" s="310"/>
      <c r="E188" s="318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3" t="s">
        <v>40</v>
      </c>
      <c r="I216" s="314"/>
      <c r="J216" s="65">
        <f>SUM(J193:J215)</f>
        <v>3355.25</v>
      </c>
      <c r="K216" s="8"/>
      <c r="L216" s="8"/>
    </row>
    <row r="217" spans="4:12" x14ac:dyDescent="0.25">
      <c r="D217" s="309" t="s">
        <v>67</v>
      </c>
      <c r="E217" s="315">
        <f>SUM(E194:E216)</f>
        <v>5502.411500000002</v>
      </c>
    </row>
    <row r="218" spans="4:12" x14ac:dyDescent="0.25">
      <c r="D218" s="310"/>
      <c r="E218" s="316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3" t="s">
        <v>40</v>
      </c>
      <c r="I246" s="314"/>
      <c r="J246" s="65">
        <f>SUM(J223:J245)</f>
        <v>8871</v>
      </c>
      <c r="K246" s="8"/>
      <c r="L246" s="8"/>
    </row>
    <row r="247" spans="4:12" x14ac:dyDescent="0.25">
      <c r="D247" s="309" t="s">
        <v>67</v>
      </c>
      <c r="E247" s="315">
        <f>SUM(E224:E246)</f>
        <v>8773.7473999999984</v>
      </c>
    </row>
    <row r="248" spans="4:12" x14ac:dyDescent="0.25">
      <c r="D248" s="310"/>
      <c r="E248" s="316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7" t="s">
        <v>845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3" t="s">
        <v>40</v>
      </c>
      <c r="I276" s="314"/>
      <c r="J276" s="65">
        <f>SUM(J253:J275)</f>
        <v>0</v>
      </c>
      <c r="K276" s="8"/>
      <c r="L276" s="8"/>
    </row>
    <row r="277" spans="4:12" x14ac:dyDescent="0.25">
      <c r="D277" s="309" t="s">
        <v>67</v>
      </c>
      <c r="E277" s="315">
        <f>SUM(E254:E276)</f>
        <v>14.21999999999997</v>
      </c>
    </row>
    <row r="278" spans="4:12" x14ac:dyDescent="0.25">
      <c r="D278" s="310"/>
      <c r="E278" s="316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9" t="s">
        <v>67</v>
      </c>
      <c r="E307" s="311">
        <f>SUM(E285:E305)</f>
        <v>0</v>
      </c>
      <c r="H307" s="313" t="s">
        <v>40</v>
      </c>
      <c r="I307" s="314"/>
      <c r="J307" s="65">
        <f>SUM(J284:J306)</f>
        <v>0</v>
      </c>
      <c r="K307" s="8"/>
      <c r="L307" s="8"/>
    </row>
    <row r="308" spans="4:12" x14ac:dyDescent="0.25">
      <c r="D308" s="310"/>
      <c r="E308" s="312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9" t="s">
        <v>67</v>
      </c>
      <c r="E338" s="311">
        <f>SUM(E316:E336)</f>
        <v>0</v>
      </c>
      <c r="H338" s="313" t="s">
        <v>40</v>
      </c>
      <c r="I338" s="314"/>
      <c r="J338" s="65">
        <f>SUM(J315:J337)</f>
        <v>0</v>
      </c>
      <c r="K338" s="8"/>
      <c r="L338" s="8"/>
    </row>
    <row r="339" spans="4:12" x14ac:dyDescent="0.25">
      <c r="D339" s="310"/>
      <c r="E339" s="312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9" t="s">
        <v>67</v>
      </c>
      <c r="E369" s="311">
        <f>SUM(E347:E367)</f>
        <v>0</v>
      </c>
      <c r="H369" s="313" t="s">
        <v>40</v>
      </c>
      <c r="I369" s="314"/>
      <c r="J369" s="65">
        <f>SUM(J346:J368)</f>
        <v>0</v>
      </c>
      <c r="K369" s="8"/>
      <c r="L369" s="8"/>
    </row>
    <row r="370" spans="4:12" x14ac:dyDescent="0.25">
      <c r="D370" s="310"/>
      <c r="E370" s="31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8773.7473999999984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8773.7473999999984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-97.252600000001621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9199.0946999999996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6"/>
  <sheetViews>
    <sheetView tabSelected="1" workbookViewId="0">
      <selection activeCell="A11" sqref="A11: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5.28515625" customWidth="1"/>
    <col min="7" max="7" width="8.2851562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10.7109375" customWidth="1"/>
    <col min="14" max="14" width="9.7109375" customWidth="1"/>
  </cols>
  <sheetData>
    <row r="1" spans="1:14" ht="26.25" x14ac:dyDescent="0.4">
      <c r="B1" s="287" t="s">
        <v>93</v>
      </c>
      <c r="C1" s="287"/>
      <c r="D1" s="287"/>
      <c r="E1" s="287"/>
      <c r="F1" s="28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7">
        <v>45152</v>
      </c>
      <c r="B3" s="8" t="s">
        <v>238</v>
      </c>
      <c r="C3" s="8" t="s">
        <v>117</v>
      </c>
      <c r="D3" s="8" t="s">
        <v>110</v>
      </c>
      <c r="E3" s="8" t="s">
        <v>114</v>
      </c>
      <c r="F3" s="35">
        <v>5321</v>
      </c>
      <c r="G3" s="176">
        <v>180</v>
      </c>
      <c r="H3" s="8">
        <v>10</v>
      </c>
      <c r="I3" s="10" t="s">
        <v>750</v>
      </c>
      <c r="J3" s="8">
        <v>682</v>
      </c>
      <c r="K3" s="9">
        <v>170</v>
      </c>
      <c r="L3" s="46">
        <v>674</v>
      </c>
      <c r="M3" s="59" t="e">
        <f>I3-J3</f>
        <v>#VALUE!</v>
      </c>
      <c r="N3" s="10" t="e">
        <f>M3*0.99</f>
        <v>#VALUE!</v>
      </c>
    </row>
    <row r="4" spans="1:14" x14ac:dyDescent="0.25">
      <c r="A4" s="7">
        <v>45153</v>
      </c>
      <c r="B4" s="8" t="s">
        <v>703</v>
      </c>
      <c r="C4" s="8" t="s">
        <v>122</v>
      </c>
      <c r="D4" s="8" t="s">
        <v>110</v>
      </c>
      <c r="E4" s="8" t="s">
        <v>114</v>
      </c>
      <c r="F4" s="35">
        <v>5324</v>
      </c>
      <c r="G4" s="176">
        <v>207</v>
      </c>
      <c r="H4" s="8">
        <v>10</v>
      </c>
      <c r="I4" s="10" t="s">
        <v>750</v>
      </c>
      <c r="J4" s="8">
        <v>682</v>
      </c>
      <c r="K4" s="9">
        <v>170</v>
      </c>
      <c r="L4" s="46">
        <v>674</v>
      </c>
      <c r="M4" s="59" t="e">
        <f>I4-J4</f>
        <v>#VALUE!</v>
      </c>
      <c r="N4" s="10" t="e">
        <f>M4*0.99</f>
        <v>#VALUE!</v>
      </c>
    </row>
    <row r="5" spans="1:14" x14ac:dyDescent="0.25">
      <c r="A5" s="7">
        <v>45153</v>
      </c>
      <c r="B5" s="8" t="s">
        <v>238</v>
      </c>
      <c r="C5" s="8" t="s">
        <v>117</v>
      </c>
      <c r="D5" s="8" t="s">
        <v>110</v>
      </c>
      <c r="E5" s="8" t="s">
        <v>114</v>
      </c>
      <c r="F5" s="35">
        <v>5326</v>
      </c>
      <c r="G5" s="176">
        <v>180</v>
      </c>
      <c r="H5" s="8">
        <v>10</v>
      </c>
      <c r="I5" s="10" t="s">
        <v>815</v>
      </c>
      <c r="J5" s="8">
        <v>682</v>
      </c>
      <c r="K5" s="9">
        <v>170</v>
      </c>
      <c r="L5" s="46"/>
      <c r="M5" s="59" t="e">
        <f>I5-J5</f>
        <v>#VALUE!</v>
      </c>
      <c r="N5" s="10" t="e">
        <f>M5*0.99</f>
        <v>#VALUE!</v>
      </c>
    </row>
    <row r="6" spans="1:14" x14ac:dyDescent="0.25">
      <c r="A6" s="7">
        <v>45155</v>
      </c>
      <c r="B6" s="8" t="s">
        <v>341</v>
      </c>
      <c r="C6" s="8" t="s">
        <v>109</v>
      </c>
      <c r="D6" s="8" t="s">
        <v>110</v>
      </c>
      <c r="E6" s="8" t="s">
        <v>134</v>
      </c>
      <c r="F6" s="35" t="s">
        <v>820</v>
      </c>
      <c r="G6" s="176">
        <v>198</v>
      </c>
      <c r="H6" s="8"/>
      <c r="I6" s="10"/>
      <c r="J6" s="8">
        <v>682</v>
      </c>
      <c r="K6" s="9">
        <v>190</v>
      </c>
      <c r="L6" s="125"/>
      <c r="M6" s="59"/>
      <c r="N6" s="10"/>
    </row>
    <row r="7" spans="1:14" x14ac:dyDescent="0.25">
      <c r="A7" s="7">
        <v>45156</v>
      </c>
      <c r="B7" s="8" t="s">
        <v>125</v>
      </c>
      <c r="C7" s="8" t="s">
        <v>133</v>
      </c>
      <c r="D7" s="8" t="s">
        <v>110</v>
      </c>
      <c r="E7" s="8" t="s">
        <v>134</v>
      </c>
      <c r="F7" s="35">
        <v>5345</v>
      </c>
      <c r="G7" s="176">
        <v>198</v>
      </c>
      <c r="H7" s="8"/>
      <c r="I7" s="10"/>
      <c r="J7" s="8">
        <v>682</v>
      </c>
      <c r="K7" s="9">
        <v>190</v>
      </c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  <row r="11" spans="1:14" x14ac:dyDescent="0.25">
      <c r="A11" s="7">
        <v>45152</v>
      </c>
      <c r="B11" s="8" t="s">
        <v>238</v>
      </c>
      <c r="C11" s="8" t="s">
        <v>117</v>
      </c>
      <c r="D11" s="8" t="s">
        <v>110</v>
      </c>
      <c r="E11" s="8" t="s">
        <v>114</v>
      </c>
      <c r="F11" s="35">
        <v>5321</v>
      </c>
      <c r="G11" s="176">
        <v>180</v>
      </c>
      <c r="H11" s="8">
        <v>10</v>
      </c>
      <c r="I11" s="10" t="s">
        <v>750</v>
      </c>
      <c r="J11" s="8">
        <v>682</v>
      </c>
      <c r="K11" s="9">
        <v>170</v>
      </c>
    </row>
    <row r="12" spans="1:14" x14ac:dyDescent="0.25">
      <c r="A12" s="7">
        <v>45153</v>
      </c>
      <c r="B12" s="8" t="s">
        <v>703</v>
      </c>
      <c r="C12" s="8" t="s">
        <v>122</v>
      </c>
      <c r="D12" s="8" t="s">
        <v>110</v>
      </c>
      <c r="E12" s="8" t="s">
        <v>114</v>
      </c>
      <c r="F12" s="35">
        <v>5324</v>
      </c>
      <c r="G12" s="176">
        <v>207</v>
      </c>
      <c r="H12" s="8">
        <v>10</v>
      </c>
      <c r="I12" s="10" t="s">
        <v>750</v>
      </c>
      <c r="J12" s="8">
        <v>682</v>
      </c>
      <c r="K12" s="9">
        <v>170</v>
      </c>
    </row>
    <row r="13" spans="1:14" x14ac:dyDescent="0.25">
      <c r="A13" s="7">
        <v>45153</v>
      </c>
      <c r="B13" s="8" t="s">
        <v>238</v>
      </c>
      <c r="C13" s="8" t="s">
        <v>117</v>
      </c>
      <c r="D13" s="8" t="s">
        <v>110</v>
      </c>
      <c r="E13" s="8" t="s">
        <v>114</v>
      </c>
      <c r="F13" s="35">
        <v>5326</v>
      </c>
      <c r="G13" s="176">
        <v>180</v>
      </c>
      <c r="H13" s="8">
        <v>10</v>
      </c>
      <c r="I13" s="10" t="s">
        <v>815</v>
      </c>
      <c r="J13" s="8">
        <v>682</v>
      </c>
      <c r="K13" s="9">
        <v>170</v>
      </c>
    </row>
    <row r="14" spans="1:14" x14ac:dyDescent="0.25">
      <c r="A14" s="7">
        <v>45155</v>
      </c>
      <c r="B14" s="8" t="s">
        <v>341</v>
      </c>
      <c r="C14" s="8" t="s">
        <v>109</v>
      </c>
      <c r="D14" s="8" t="s">
        <v>110</v>
      </c>
      <c r="E14" s="8" t="s">
        <v>134</v>
      </c>
      <c r="F14" s="35" t="s">
        <v>820</v>
      </c>
      <c r="G14" s="176">
        <v>198</v>
      </c>
      <c r="H14" s="8"/>
      <c r="I14" s="10"/>
      <c r="J14" s="8">
        <v>682</v>
      </c>
      <c r="K14" s="9">
        <v>190</v>
      </c>
    </row>
    <row r="15" spans="1:14" x14ac:dyDescent="0.25">
      <c r="A15" s="7">
        <v>45156</v>
      </c>
      <c r="B15" s="8" t="s">
        <v>125</v>
      </c>
      <c r="C15" s="8" t="s">
        <v>133</v>
      </c>
      <c r="D15" s="8" t="s">
        <v>110</v>
      </c>
      <c r="E15" s="8" t="s">
        <v>134</v>
      </c>
      <c r="F15" s="35">
        <v>5345</v>
      </c>
      <c r="G15" s="176">
        <v>198</v>
      </c>
      <c r="H15" s="8"/>
      <c r="I15" s="10"/>
      <c r="J15" s="8">
        <v>682</v>
      </c>
      <c r="K15" s="9">
        <v>190</v>
      </c>
    </row>
    <row r="16" spans="1:14" x14ac:dyDescent="0.25">
      <c r="G16" s="17">
        <f>SUM(G11:G15)</f>
        <v>963</v>
      </c>
      <c r="H16">
        <f>SUM(H11:H15)</f>
        <v>30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0" t="s">
        <v>18</v>
      </c>
      <c r="F38" s="281"/>
      <c r="G38" s="281"/>
      <c r="H38" s="282"/>
      <c r="I38" s="18">
        <f>F37-I36</f>
        <v>73.396400000000085</v>
      </c>
      <c r="J38" s="17"/>
      <c r="R38" s="280" t="s">
        <v>18</v>
      </c>
      <c r="S38" s="281"/>
      <c r="T38" s="281"/>
      <c r="U38" s="28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0" t="s">
        <v>18</v>
      </c>
      <c r="F80" s="281"/>
      <c r="G80" s="281"/>
      <c r="H80" s="282"/>
      <c r="I80" s="18">
        <f>F79-I78</f>
        <v>116.23340000000007</v>
      </c>
      <c r="R80" s="280" t="s">
        <v>18</v>
      </c>
      <c r="S80" s="281"/>
      <c r="T80" s="281"/>
      <c r="U80" s="28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0" t="s">
        <v>18</v>
      </c>
      <c r="F123" s="281"/>
      <c r="G123" s="281"/>
      <c r="H123" s="282"/>
      <c r="I123" s="18">
        <f>F122-I121</f>
        <v>61.100000000000023</v>
      </c>
      <c r="R123" s="280" t="s">
        <v>18</v>
      </c>
      <c r="S123" s="281"/>
      <c r="T123" s="281"/>
      <c r="U123" s="28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0" t="s">
        <v>18</v>
      </c>
      <c r="F168" s="281"/>
      <c r="G168" s="281"/>
      <c r="H168" s="282"/>
      <c r="I168" s="18">
        <f>F167-I166</f>
        <v>100.30079999999998</v>
      </c>
      <c r="R168" s="280" t="s">
        <v>18</v>
      </c>
      <c r="S168" s="281"/>
      <c r="T168" s="281"/>
      <c r="U168" s="28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0" t="s">
        <v>18</v>
      </c>
      <c r="F211" s="281"/>
      <c r="G211" s="281"/>
      <c r="H211" s="282"/>
      <c r="I211" s="18">
        <f>F210-I209</f>
        <v>0</v>
      </c>
      <c r="R211" s="280" t="s">
        <v>18</v>
      </c>
      <c r="S211" s="281"/>
      <c r="T211" s="281"/>
      <c r="U211" s="28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0" t="s">
        <v>18</v>
      </c>
      <c r="F254" s="281"/>
      <c r="G254" s="281"/>
      <c r="H254" s="282"/>
      <c r="I254" s="18">
        <f>F253-I252</f>
        <v>0</v>
      </c>
      <c r="R254" s="280" t="s">
        <v>18</v>
      </c>
      <c r="S254" s="281"/>
      <c r="T254" s="281"/>
      <c r="U254" s="28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A222" sqref="A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0" t="s">
        <v>18</v>
      </c>
      <c r="G24" s="281"/>
      <c r="H24" s="281"/>
      <c r="I24" s="282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0" t="s">
        <v>18</v>
      </c>
      <c r="G52" s="281"/>
      <c r="H52" s="281"/>
      <c r="I52" s="282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0" t="s">
        <v>18</v>
      </c>
      <c r="G79" s="281"/>
      <c r="H79" s="281"/>
      <c r="I79" s="282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0" t="s">
        <v>18</v>
      </c>
      <c r="G105" s="281"/>
      <c r="H105" s="281"/>
      <c r="I105" s="282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0" t="s">
        <v>18</v>
      </c>
      <c r="G131" s="281"/>
      <c r="H131" s="281"/>
      <c r="I131" s="282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0" t="s">
        <v>18</v>
      </c>
      <c r="G159" s="281"/>
      <c r="H159" s="281"/>
      <c r="I159" s="282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0" t="s">
        <v>18</v>
      </c>
      <c r="G185" s="281"/>
      <c r="H185" s="281"/>
      <c r="I185" s="282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0" t="s">
        <v>18</v>
      </c>
      <c r="G212" s="281"/>
      <c r="H212" s="281"/>
      <c r="I212" s="282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0" t="s">
        <v>18</v>
      </c>
      <c r="G239" s="281"/>
      <c r="H239" s="281"/>
      <c r="I239" s="282"/>
      <c r="J239" s="30">
        <f>G238-J237</f>
        <v>34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0" t="s">
        <v>18</v>
      </c>
      <c r="G24" s="281"/>
      <c r="H24" s="281"/>
      <c r="I24" s="282"/>
      <c r="J24" s="30">
        <f>G23-J22</f>
        <v>43.5</v>
      </c>
      <c r="R24" s="280" t="s">
        <v>18</v>
      </c>
      <c r="S24" s="281"/>
      <c r="T24" s="281"/>
      <c r="U24" s="282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0" t="s">
        <v>18</v>
      </c>
      <c r="G52" s="281"/>
      <c r="H52" s="281"/>
      <c r="I52" s="282"/>
      <c r="J52" s="30">
        <f>G51-J50</f>
        <v>92.650000000000091</v>
      </c>
      <c r="R52" s="280" t="s">
        <v>18</v>
      </c>
      <c r="S52" s="281"/>
      <c r="T52" s="281"/>
      <c r="U52" s="282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0" t="s">
        <v>18</v>
      </c>
      <c r="G80" s="281"/>
      <c r="H80" s="281"/>
      <c r="I80" s="282"/>
      <c r="J80" s="30">
        <f>G79-J78</f>
        <v>69.599999999999909</v>
      </c>
      <c r="R80" s="280" t="s">
        <v>18</v>
      </c>
      <c r="S80" s="281"/>
      <c r="T80" s="281"/>
      <c r="U80" s="282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0" t="s">
        <v>18</v>
      </c>
      <c r="G107" s="281"/>
      <c r="H107" s="281"/>
      <c r="I107" s="282"/>
      <c r="J107" s="30">
        <f>G106-J105</f>
        <v>43.5</v>
      </c>
      <c r="R107" s="280" t="s">
        <v>18</v>
      </c>
      <c r="S107" s="281"/>
      <c r="T107" s="281"/>
      <c r="U107" s="282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0" t="s">
        <v>18</v>
      </c>
      <c r="G135" s="281"/>
      <c r="H135" s="281"/>
      <c r="I135" s="282"/>
      <c r="J135" s="30">
        <f>G134-J133</f>
        <v>0</v>
      </c>
      <c r="R135" s="280" t="s">
        <v>18</v>
      </c>
      <c r="S135" s="281"/>
      <c r="T135" s="281"/>
      <c r="U135" s="282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0" t="s">
        <v>18</v>
      </c>
      <c r="G164" s="281"/>
      <c r="H164" s="281"/>
      <c r="I164" s="282"/>
      <c r="J164" s="30">
        <f>G163-J162</f>
        <v>0</v>
      </c>
      <c r="R164" s="280" t="s">
        <v>18</v>
      </c>
      <c r="S164" s="281"/>
      <c r="T164" s="281"/>
      <c r="U164" s="28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B302" zoomScale="145" zoomScaleNormal="145" workbookViewId="0">
      <selection activeCell="J313" sqref="J31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1" t="s">
        <v>538</v>
      </c>
      <c r="X84" s="29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1"/>
      <c r="X85" s="29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>
        <v>8028901177</v>
      </c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>
        <v>8028901179</v>
      </c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>
        <v>28367503</v>
      </c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>
        <v>8028907993</v>
      </c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>
        <v>8028907941</v>
      </c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>
        <v>8028907957</v>
      </c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8">
        <v>8028915110</v>
      </c>
      <c r="G302" s="39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8">
        <v>8028914647</v>
      </c>
      <c r="G303" s="39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876</v>
      </c>
      <c r="F312" s="38"/>
      <c r="G312" s="39">
        <v>95</v>
      </c>
      <c r="H312" s="39"/>
      <c r="I312" s="39">
        <v>90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175</v>
      </c>
      <c r="H313" s="39"/>
      <c r="I313" s="39">
        <v>150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7929</v>
      </c>
      <c r="H347" s="14"/>
      <c r="I347" s="16">
        <f>SUM(I289:I346)</f>
        <v>7130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7691.13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561.13000000000011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62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0" t="s">
        <v>18</v>
      </c>
      <c r="G15" s="281"/>
      <c r="H15" s="281"/>
      <c r="I15" s="282"/>
      <c r="J15" s="30">
        <f>G14-J13</f>
        <v>28.199999999999989</v>
      </c>
      <c r="L15" s="7"/>
      <c r="M15" s="8"/>
      <c r="N15" s="8"/>
      <c r="O15" s="8"/>
      <c r="P15" s="8"/>
      <c r="Q15" s="280" t="s">
        <v>18</v>
      </c>
      <c r="R15" s="281"/>
      <c r="S15" s="281"/>
      <c r="T15" s="28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0" t="s">
        <v>18</v>
      </c>
      <c r="G34" s="281"/>
      <c r="H34" s="281"/>
      <c r="I34" s="282"/>
      <c r="J34" s="30">
        <f>G33-J32</f>
        <v>18.199999999999989</v>
      </c>
      <c r="L34" s="7"/>
      <c r="M34" s="8"/>
      <c r="N34" s="8"/>
      <c r="O34" s="8"/>
      <c r="P34" s="8"/>
      <c r="Q34" s="280" t="s">
        <v>18</v>
      </c>
      <c r="R34" s="281"/>
      <c r="S34" s="281"/>
      <c r="T34" s="282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0" t="s">
        <v>18</v>
      </c>
      <c r="G52" s="281"/>
      <c r="H52" s="281"/>
      <c r="I52" s="282"/>
      <c r="J52" s="30">
        <f>G51-J50</f>
        <v>126.90000000000009</v>
      </c>
      <c r="L52" s="7"/>
      <c r="M52" s="8"/>
      <c r="N52" s="8"/>
      <c r="O52" s="8"/>
      <c r="P52" s="8"/>
      <c r="Q52" s="280" t="s">
        <v>18</v>
      </c>
      <c r="R52" s="281"/>
      <c r="S52" s="281"/>
      <c r="T52" s="282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0" t="s">
        <v>18</v>
      </c>
      <c r="G71" s="281"/>
      <c r="H71" s="281"/>
      <c r="I71" s="282"/>
      <c r="J71" s="30">
        <f>G70-J69</f>
        <v>145.59999999999991</v>
      </c>
      <c r="L71" s="7"/>
      <c r="M71" s="8"/>
      <c r="N71" s="8"/>
      <c r="O71" s="8"/>
      <c r="P71" s="8"/>
      <c r="Q71" s="280" t="s">
        <v>18</v>
      </c>
      <c r="R71" s="281"/>
      <c r="S71" s="281"/>
      <c r="T71" s="282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0" t="s">
        <v>18</v>
      </c>
      <c r="G89" s="281"/>
      <c r="H89" s="281"/>
      <c r="I89" s="282"/>
      <c r="J89" s="30">
        <f>G88-J87</f>
        <v>36.399999999999977</v>
      </c>
      <c r="L89" s="7"/>
      <c r="M89" s="8"/>
      <c r="N89" s="8"/>
      <c r="O89" s="8"/>
      <c r="P89" s="8"/>
      <c r="Q89" s="280" t="s">
        <v>18</v>
      </c>
      <c r="R89" s="281"/>
      <c r="S89" s="281"/>
      <c r="T89" s="282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0" t="s">
        <v>18</v>
      </c>
      <c r="G108" s="281"/>
      <c r="H108" s="281"/>
      <c r="I108" s="282"/>
      <c r="J108" s="30">
        <f>G107-J106</f>
        <v>0</v>
      </c>
      <c r="L108" s="7"/>
      <c r="M108" s="8"/>
      <c r="N108" s="8"/>
      <c r="O108" s="8"/>
      <c r="P108" s="8"/>
      <c r="Q108" s="280" t="s">
        <v>18</v>
      </c>
      <c r="R108" s="281"/>
      <c r="S108" s="281"/>
      <c r="T108" s="28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0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2023-09-12T15:25:28Z</cp:lastPrinted>
  <dcterms:created xsi:type="dcterms:W3CDTF">2022-12-25T20:49:22Z</dcterms:created>
  <dcterms:modified xsi:type="dcterms:W3CDTF">2023-09-12T15:26:58Z</dcterms:modified>
</cp:coreProperties>
</file>