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12" activeTab="2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<sst xmlns="http://schemas.openxmlformats.org/spreadsheetml/2006/main" count="7614" uniqueCount="605">
  <si>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</si>
  <si>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</si>
  <si>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</si>
  <si>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</si>
  <si>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</si>
  <si>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</si>
  <si>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</si>
  <si>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</si>
  <si>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</si>
  <si>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</si>
  <si>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</si>
  <si>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</si>
  <si>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</si>
  <si>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</si>
  <si>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</si>
  <si>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</si>
  <si>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</si>
  <si>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</si>
  <si>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</si>
  <si>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</si>
  <si>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</si>
  <si>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</si>
  <si>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</si>
  <si>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</si>
  <si>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</si>
  <si>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</si>
  <si>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</si>
  <si>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</si>
  <si>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</si>
  <si>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</si>
  <si>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</si>
  <si>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</si>
  <si>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</si>
  <si>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</si>
  <si>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</si>
  <si>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</si>
  <si>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</si>
  <si>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</si>
  <si>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</si>
  <si>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</si>
  <si>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</si>
  <si>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</si>
  <si>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</si>
  <si>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</si>
  <si>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</si>
  <si>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</si>
  <si>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</si>
  <si>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</si>
  <si>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</si>
  <si>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</si>
  <si>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</si>
  <si>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</si>
  <si>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</si>
  <si>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</si>
  <si>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</si>
  <si>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</si>
  <si>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</si>
  <si>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</si>
  <si>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</si>
  <si>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</si>
  <si>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</si>
  <si>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</si>
  <si>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</si>
  <si>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</si>
  <si>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</si>
  <si>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</si>
  <si>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</si>
  <si>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</si>
  <si>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</si>
  <si>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</si>
  <si>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</si>
  <si>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</si>
  <si>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</si>
  <si>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</si>
  <si>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</si>
  <si>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</si>
  <si>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</si>
  <si>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</si>
  <si>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</si>
  <si>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</si>
  <si>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</si>
  <si>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</si>
  <si>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</si>
  <si>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</si>
  <si>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</si>
  <si>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</si>
  <si>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</si>
  <si>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</si>
  <si>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</si>
  <si>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</si>
  <si>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</si>
  <si>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</si>
  <si>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</si>
  <si>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</si>
  <si>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</si>
  <si>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</si>
  <si>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</si>
  <si>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</si>
  <si>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</si>
  <si>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</si>
  <si>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</si>
  <si>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</si>
  <si>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</si>
  <si>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</si>
  <si>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</si>
  <si>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</si>
  <si>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</si>
  <si>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</si>
  <si>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</si>
  <si>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</si>
  <si>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</si>
  <si>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</si>
  <si>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</si>
  <si>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</si>
  <si>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</si>
  <si>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</si>
  <si>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</si>
  <si>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</si>
  <si>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</si>
  <si>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</si>
  <si>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</si>
  <si>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</si>
  <si>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</si>
  <si>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</si>
  <si>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</si>
  <si>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</si>
  <si>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</si>
  <si>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</si>
  <si>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</si>
  <si>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</si>
  <si>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</si>
  <si>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</si>
  <si>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</si>
  <si>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</si>
  <si>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</si>
  <si>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</si>
  <si>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</si>
  <si>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</si>
  <si>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</si>
  <si>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</si>
  <si>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</si>
  <si>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</si>
  <si>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</si>
  <si>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</si>
  <si>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</si>
  <si>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</si>
  <si>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</si>
  <si>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</si>
  <si>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</si>
  <si>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</si>
  <si>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</si>
  <si>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</si>
  <si>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</si>
  <si>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</si>
  <si>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</si>
  <si>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</si>
  <si>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</si>
  <si>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</si>
  <si>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</si>
  <si>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</si>
  <si>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</si>
  <si>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</si>
  <si>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</si>
  <si>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</si>
  <si>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</si>
  <si>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</si>
  <si>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</si>
  <si>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</si>
  <si>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</si>
  <si>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</si>
  <si>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</si>
  <si>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</si>
  <si>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</si>
  <si>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</si>
  <si>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</si>
  <si>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</si>
  <si>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</si>
  <si>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</si>
  <si>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</si>
  <si>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</si>
  <si>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</si>
  <si>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</si>
  <si>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</si>
  <si>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</si>
  <si>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</si>
  <si>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</si>
  <si>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</si>
  <si>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</si>
  <si>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</si>
  <si>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</si>
  <si>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</si>
  <si>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</si>
  <si>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</si>
  <si>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</si>
  <si>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</si>
  <si>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</si>
  <si>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</si>
  <si>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</si>
  <si>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</si>
  <si>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</si>
  <si>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</si>
  <si>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</si>
  <si>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</si>
  <si>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</si>
  <si>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</si>
  <si>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</si>
  <si>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</si>
  <si>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</si>
  <si>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</si>
  <si>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</si>
  <si>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</si>
  <si>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</si>
  <si>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</si>
  <si>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</si>
  <si>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</si>
  <si>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</si>
  <si>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</si>
  <si>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</si>
  <si>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</si>
  <si>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</si>
  <si>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</si>
  <si>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</si>
  <si>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</si>
  <si>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</si>
  <si>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</si>
  <si>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</si>
  <si>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</si>
  <si>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</si>
  <si>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</si>
  <si>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</si>
  <si>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</si>
  <si>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</si>
  <si>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</si>
  <si>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</si>
  <si>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</si>
  <si>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</si>
  <si>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</si>
  <si>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</si>
  <si>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</si>
  <si>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</si>
  <si>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</si>
  <si>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</si>
  <si>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</si>
  <si>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</si>
  <si>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</si>
  <si>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</si>
  <si>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</si>
  <si>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</si>
  <si>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</si>
  <si>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</si>
  <si>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</si>
  <si>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</si>
  <si>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</si>
  <si>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</si>
  <si>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</si>
  <si>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</si>
  <si>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</si>
  <si>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</si>
  <si>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</si>
  <si>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</si>
  <si>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</si>
  <si>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</si>
  <si>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</si>
  <si>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</si>
  <si>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</si>
  <si>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</si>
  <si>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</si>
  <si>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</si>
  <si>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</si>
  <si>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</si>
  <si>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</si>
  <si>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</si>
  <si>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</si>
  <si>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</si>
  <si>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</si>
  <si>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</si>
  <si>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</si>
  <si>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</si>
  <si>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</si>
  <si>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</si>
  <si>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</si>
  <si>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</si>
  <si>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</si>
  <si>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</si>
  <si>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</si>
  <si>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</si>
  <si>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</si>
  <si>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</si>
  <si>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</si>
  <si>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</si>
  <si>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</si>
  <si>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</si>
  <si>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</si>
  <si>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</si>
  <si>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</si>
  <si>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</si>
  <si>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</si>
  <si>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</si>
  <si>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</si>
  <si>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</si>
  <si>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</si>
  <si>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</si>
  <si>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</si>
  <si>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</si>
  <si>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</si>
  <si>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</si>
  <si>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</si>
  <si>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</si>
  <si>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</si>
  <si>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</si>
  <si>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</si>
  <si>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</si>
  <si>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</si>
  <si>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</si>
  <si>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</si>
  <si>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</si>
  <si>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</si>
  <si>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</si>
  <si>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</si>
  <si>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</si>
  <si>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</si>
  <si>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</si>
  <si>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</si>
  <si>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</si>
  <si>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</si>
  <si>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</si>
  <si>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</si>
  <si>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</si>
  <si>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</si>
  <si>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</si>
  <si>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</si>
  <si>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</si>
  <si>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</si>
  <si>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</si>
  <si>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</si>
  <si>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</si>
  <si>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</si>
  <si>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</si>
  <si>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</si>
  <si>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</si>
  <si>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</si>
  <si>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</si>
  <si>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</si>
  <si>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</si>
  <si>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</si>
  <si>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</si>
  <si>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</si>
  <si>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</si>
  <si>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</si>
  <si>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</si>
  <si>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</si>
  <si>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</si>
  <si>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</si>
  <si>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</si>
  <si>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</si>
  <si>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</si>
  <si>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</si>
  <si>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</si>
  <si>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</si>
  <si>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</si>
  <si>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</si>
  <si>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</si>
  <si>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</si>
  <si>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</si>
  <si>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</si>
  <si>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</si>
  <si>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</si>
  <si>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</si>
  <si>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</si>
  <si>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</si>
  <si>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</si>
  <si>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</si>
  <si>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</si>
  <si>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</si>
  <si>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</si>
  <si>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</si>
  <si>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</si>
  <si>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</si>
  <si>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</si>
  <si>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</si>
  <si>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</si>
  <si>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</si>
  <si>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</si>
  <si>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</si>
  <si>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</si>
  <si>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</si>
  <si>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</si>
  <si>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</si>
  <si>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</si>
  <si>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</si>
  <si>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</si>
  <si>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</si>
  <si>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</si>
  <si>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</si>
  <si>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</si>
  <si>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</si>
  <si>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</si>
  <si>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</si>
  <si>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</si>
  <si>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</si>
  <si>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</si>
  <si>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</si>
  <si>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</si>
  <si>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</si>
  <si>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</si>
  <si>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</si>
  <si>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</si>
  <si>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</si>
  <si>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</si>
  <si>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</si>
  <si>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</si>
  <si>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</si>
  <si>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</si>
  <si>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</si>
  <si>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</si>
  <si>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</si>
  <si>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</si>
  <si>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</si>
  <si>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</si>
  <si>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</si>
  <si>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</si>
  <si>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</si>
  <si>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</si>
  <si>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</si>
  <si>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</si>
  <si>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</si>
  <si>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</si>
  <si>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</si>
  <si>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</si>
  <si>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</si>
  <si>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</si>
  <si>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</si>
  <si>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</si>
  <si>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</si>
  <si>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</si>
  <si>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</si>
  <si>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</si>
  <si>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</si>
  <si>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</si>
  <si>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</si>
  <si>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</si>
  <si>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</si>
  <si>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</si>
  <si>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</si>
  <si>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</si>
  <si>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</si>
  <si>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</si>
  <si>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</si>
  <si>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</si>
  <si>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</si>
  <si>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</si>
  <si>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</si>
  <si>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</si>
  <si>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</si>
  <si>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</si>
  <si>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</si>
  <si>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</si>
  <si>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</si>
  <si>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</si>
  <si>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</si>
  <si>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</si>
  <si>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</si>
  <si>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</si>
  <si>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</si>
  <si>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</si>
  <si>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</si>
  <si>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</si>
  <si>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</si>
  <si>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</si>
  <si>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</si>
  <si>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</si>
  <si>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</si>
  <si>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</si>
  <si>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</si>
  <si>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</si>
  <si>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</si>
  <si>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</si>
  <si>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</si>
  <si>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</si>
  <si>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</si>
  <si>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</si>
  <si>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</si>
  <si>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</si>
  <si>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</si>
  <si>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</si>
  <si>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</si>
  <si>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</si>
  <si>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</si>
  <si>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</si>
  <si>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</si>
  <si>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</si>
  <si>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</si>
  <si>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</si>
  <si>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</si>
  <si>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</si>
  <si>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</si>
  <si>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</si>
  <si>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</si>
  <si>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</si>
  <si>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</si>
  <si>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</si>
  <si>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</si>
  <si>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</si>
  <si>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</si>
  <si>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</si>
  <si>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</si>
  <si>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</si>
  <si>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</si>
  <si>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</si>
  <si>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</si>
  <si>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</si>
  <si>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</si>
  <si>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</si>
  <si>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</si>
  <si>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</si>
  <si>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</si>
  <si>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</si>
  <si>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</si>
  <si>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</si>
  <si>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</si>
  <si>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</si>
  <si>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</si>
  <si>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</si>
  <si>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</si>
  <si>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</si>
  <si>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</si>
  <si>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</si>
  <si>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</si>
  <si>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</si>
  <si>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</si>
  <si>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</si>
  <si>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</si>
  <si>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</si>
  <si>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</si>
  <si>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</si>
  <si>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</si>
  <si>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</si>
  <si>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</si>
  <si>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</si>
  <si>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</si>
  <si>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</si>
  <si>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</si>
  <si>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</si>
  <si>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</si>
  <si>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</si>
  <si>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</si>
  <si>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</si>
  <si>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</si>
  <si>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</si>
  <si>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</si>
  <si>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</si>
  <si>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</si>
  <si>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</si>
  <si>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</si>
  <si>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</si>
  <si>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</si>
  <si>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</si>
  <si>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</si>
  <si>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</si>
  <si>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</si>
  <si>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</si>
  <si>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</si>
  <si>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</si>
  <si>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</si>
  <si>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</si>
  <si>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</si>
  <si>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</si>
  <si>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</si>
  <si>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</si>
  <si>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</si>
  <si>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</si>
  <si>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</si>
  <si>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</si>
  <si>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</si>
  <si>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</si>
  <si>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</si>
  <si>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</si>
  <si>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</si>
  <si>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</si>
  <si>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</si>
  <si>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</si>
  <si>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</si>
  <si>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</si>
  <si>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</si>
  <si>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</si>
  <si>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</si>
  <si>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</si>
  <si>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</si>
  <si>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</si>
  <si>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</si>
  <si>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</si>
  <si>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</si>
  <si>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</si>
  <si>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</si>
  <si>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</si>
  <si>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</si>
  <si>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</si>
  <si>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</si>
  <si>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4508-38</t>
  </si>
  <si>
    <t>EDUARDO BAYAS</t>
  </si>
  <si>
    <t>Tuti daule</t>
  </si>
  <si>
    <t>inalecsa</t>
  </si>
  <si>
    <t>Pago a municipio</t>
  </si>
  <si>
    <t>gasolina</t>
  </si>
  <si>
    <t>Estudio ministerio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</si>
</sst>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9" zoomScaleNormal="100" workbookViewId="0">
      <selection activeCell="K148" sqref="K1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600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600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600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99">
        <v>45064</v>
      </c>
      <c r="B141" s="35" t="s">
        <v>212</v>
      </c>
      <c r="C141" s="35" t="s">
        <v>510</v>
      </c>
      <c r="D141" s="35" t="s">
        <v>430</v>
      </c>
      <c r="E141" s="35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99">
        <v>45064</v>
      </c>
      <c r="B142" s="35" t="s">
        <v>344</v>
      </c>
      <c r="C142" s="35" t="s">
        <v>181</v>
      </c>
      <c r="D142" s="35" t="s">
        <v>430</v>
      </c>
      <c r="E142" s="35" t="s">
        <v>515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99">
        <v>45003</v>
      </c>
      <c r="B143" s="35" t="s">
        <v>194</v>
      </c>
      <c r="C143" s="35" t="s">
        <v>139</v>
      </c>
      <c r="D143" s="35" t="s">
        <v>430</v>
      </c>
      <c r="E143" s="35" t="s">
        <v>211</v>
      </c>
      <c r="F143" s="35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99">
        <v>45004</v>
      </c>
      <c r="B144" s="35" t="s">
        <v>212</v>
      </c>
      <c r="C144" s="35" t="s">
        <v>510</v>
      </c>
      <c r="D144" s="35" t="s">
        <v>430</v>
      </c>
      <c r="E144" s="35" t="s">
        <v>515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99">
        <v>45068</v>
      </c>
      <c r="B145" s="35" t="s">
        <v>487</v>
      </c>
      <c r="C145" s="35" t="s">
        <v>546</v>
      </c>
      <c r="D145" s="35" t="s">
        <v>430</v>
      </c>
      <c r="E145" s="35" t="s">
        <v>515</v>
      </c>
      <c r="F145" s="35">
        <v>4523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99">
        <v>45068</v>
      </c>
      <c r="B146" s="35" t="s">
        <v>344</v>
      </c>
      <c r="C146" s="35" t="s">
        <v>181</v>
      </c>
      <c r="D146" s="35" t="s">
        <v>430</v>
      </c>
      <c r="E146" s="35" t="s">
        <v>131</v>
      </c>
      <c r="F146" s="209" t="s">
        <v>598</v>
      </c>
      <c r="G146" s="9">
        <v>180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>
        <v>45069</v>
      </c>
      <c r="B147" s="8" t="s">
        <v>599</v>
      </c>
      <c r="C147" s="8" t="s">
        <v>126</v>
      </c>
      <c r="D147" s="8" t="s">
        <v>430</v>
      </c>
      <c r="E147" s="8" t="s">
        <v>600</v>
      </c>
      <c r="F147" s="8"/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5362</v>
      </c>
      <c r="H172" s="14"/>
      <c r="I172" s="15">
        <f>SUM(I124:I171)</f>
        <v>0</v>
      </c>
      <c r="J172" s="16"/>
      <c r="K172" s="13">
        <f>SUM(K124:K171)</f>
        <v>5027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5362</v>
      </c>
      <c r="H173" s="16" t="s">
        <v>16</v>
      </c>
      <c r="I173" s="13">
        <f>G174-I172</f>
        <v>5308.38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5308.38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281.38000000000011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0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1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0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1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0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1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0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1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6" zoomScale="96" zoomScaleNormal="96" workbookViewId="0">
      <selection activeCell="M75" sqref="L75:M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2579.94</v>
      </c>
      <c r="I82" s="13"/>
      <c r="J82" s="13" t="s">
        <v>82</v>
      </c>
      <c r="K82" s="13">
        <f>SUM(K62:K81)</f>
        <v>2528.3411999999998</v>
      </c>
      <c r="L82" s="13"/>
      <c r="M82" s="13"/>
      <c r="N82" s="13">
        <f>SUM(N62:N81)</f>
        <v>2132.5991940000004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2554.1406000000002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25.799400000000333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0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E91" sqref="E9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19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4220</v>
      </c>
      <c r="H95" s="13">
        <f>SUM(H88:H94)</f>
        <v>0</v>
      </c>
      <c r="I95" s="13">
        <f>SUM(I72:I94)</f>
        <v>4005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4177.8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5" t="s">
        <v>18</v>
      </c>
      <c r="G97" s="216"/>
      <c r="H97" s="217"/>
      <c r="I97" s="42">
        <f>G96-I95</f>
        <v>172.80000000000018</v>
      </c>
      <c r="P97" s="215" t="s">
        <v>18</v>
      </c>
      <c r="Q97" s="216"/>
      <c r="R97" s="217"/>
      <c r="S97" s="42">
        <f>Q96-S95</f>
        <v>0</v>
      </c>
    </row>
    <row r="102" spans="1:19" ht="26.25" x14ac:dyDescent="0.4">
      <c r="C102" s="229" t="s">
        <v>92</v>
      </c>
      <c r="D102" s="229"/>
      <c r="E102" s="229"/>
      <c r="M102" s="229" t="s">
        <v>93</v>
      </c>
      <c r="N102" s="229"/>
      <c r="O102" s="229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5" t="s">
        <v>18</v>
      </c>
      <c r="G129" s="216"/>
      <c r="H129" s="217"/>
      <c r="I129" s="42">
        <f>G128-I127</f>
        <v>0</v>
      </c>
      <c r="P129" s="215" t="s">
        <v>18</v>
      </c>
      <c r="Q129" s="216"/>
      <c r="R129" s="217"/>
      <c r="S129" s="42">
        <f>Q128-S127</f>
        <v>0</v>
      </c>
    </row>
    <row r="134" spans="1:19" ht="26.25" x14ac:dyDescent="0.4">
      <c r="C134" s="229" t="s">
        <v>94</v>
      </c>
      <c r="D134" s="229"/>
      <c r="E134" s="229"/>
      <c r="M134" s="229" t="s">
        <v>99</v>
      </c>
      <c r="N134" s="229"/>
      <c r="O134" s="229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5" t="s">
        <v>18</v>
      </c>
      <c r="G161" s="216"/>
      <c r="H161" s="217"/>
      <c r="I161" s="42">
        <f>G160-I159</f>
        <v>0</v>
      </c>
      <c r="P161" s="215" t="s">
        <v>18</v>
      </c>
      <c r="Q161" s="216"/>
      <c r="R161" s="217"/>
      <c r="S161" s="42">
        <f>Q160-S159</f>
        <v>0</v>
      </c>
    </row>
    <row r="167" spans="1:19" ht="26.25" x14ac:dyDescent="0.4">
      <c r="C167" s="229" t="s">
        <v>96</v>
      </c>
      <c r="D167" s="229"/>
      <c r="E167" s="229"/>
      <c r="M167" s="229" t="s">
        <v>0</v>
      </c>
      <c r="N167" s="229"/>
      <c r="O167" s="229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5" t="s">
        <v>18</v>
      </c>
      <c r="G194" s="216"/>
      <c r="H194" s="217"/>
      <c r="I194" s="42">
        <f>G193-I192</f>
        <v>0</v>
      </c>
      <c r="P194" s="215" t="s">
        <v>18</v>
      </c>
      <c r="Q194" s="216"/>
      <c r="R194" s="217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42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4.2000000000000028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148.5</v>
      </c>
    </row>
    <row r="59" spans="1:21" ht="23.45" x14ac:dyDescent="0.4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56.5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K66" sqref="K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21" ht="26.25" x14ac:dyDescent="0.4">
      <c r="C30" s="230" t="s">
        <v>101</v>
      </c>
      <c r="D30" s="230"/>
      <c r="E30" s="230"/>
      <c r="F30" s="230"/>
      <c r="H30" s="194" t="s">
        <v>585</v>
      </c>
      <c r="I30" s="194">
        <v>544</v>
      </c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71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601</v>
      </c>
      <c r="E66" s="8"/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24" zoomScale="115" zoomScaleNormal="115" workbookViewId="0">
      <selection activeCell="I137" sqref="I1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6450</v>
      </c>
      <c r="G166" s="14"/>
      <c r="H166" s="14"/>
      <c r="I166" s="16">
        <f>SUM(I119:I165)</f>
        <v>6090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6385.5</v>
      </c>
      <c r="M167" s="1"/>
      <c r="Q167" s="12" t="s">
        <v>17</v>
      </c>
      <c r="R167" s="13">
        <f>R166*0.99</f>
        <v>0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295.5</v>
      </c>
      <c r="Q168" s="215" t="s">
        <v>18</v>
      </c>
      <c r="R168" s="216"/>
      <c r="S168" s="216"/>
      <c r="T168" s="217"/>
      <c r="U168" s="18">
        <f>R167-U166</f>
        <v>0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602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603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604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4867.5713000000014</v>
      </c>
      <c r="H94" s="247" t="s">
        <v>40</v>
      </c>
      <c r="I94" s="248"/>
      <c r="J94" s="65">
        <f>SUM(J71:J93)</f>
        <v>3783.35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584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4805.1834999999992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583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281.38000000000011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295.5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25.799400000000333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172.80000000000018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3385.9994000000006</v>
      </c>
      <c r="H156" s="247" t="s">
        <v>40</v>
      </c>
      <c r="I156" s="248"/>
      <c r="J156" s="65">
        <f>SUM(J132:J155)</f>
        <v>2442.19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46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91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3" t="s">
        <v>67</v>
      </c>
      <c r="E186" s="245">
        <f>SUM(E164:E184)</f>
        <v>0</v>
      </c>
      <c r="H186" s="247" t="s">
        <v>40</v>
      </c>
      <c r="I186" s="248"/>
      <c r="J186" s="65">
        <f>SUM(J163:J185)</f>
        <v>0</v>
      </c>
      <c r="K186" s="8"/>
      <c r="L186" s="8"/>
    </row>
    <row r="187" spans="4:12" x14ac:dyDescent="0.25">
      <c r="D187" s="244"/>
      <c r="E187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3385.9994000000006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3385.9994000000006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943.80940000000055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8" t="s">
        <v>97</v>
      </c>
      <c r="C1" s="219"/>
      <c r="D1" s="219"/>
      <c r="E1" s="219"/>
      <c r="F1" s="220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2" t="s">
        <v>97</v>
      </c>
      <c r="C1" s="222"/>
      <c r="D1" s="222"/>
      <c r="E1" s="222"/>
      <c r="F1" s="222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3" t="s">
        <v>18</v>
      </c>
      <c r="H15" s="224"/>
      <c r="I15" s="224"/>
      <c r="J15" s="225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5" t="s">
        <v>18</v>
      </c>
      <c r="G19" s="216"/>
      <c r="H19" s="217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25.699999999999989</v>
      </c>
      <c r="R123" s="215" t="s">
        <v>18</v>
      </c>
      <c r="S123" s="216"/>
      <c r="T123" s="216"/>
      <c r="U123" s="217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60.899999999999977</v>
      </c>
      <c r="R80" s="215" t="s">
        <v>18</v>
      </c>
      <c r="S80" s="216"/>
      <c r="T80" s="216"/>
      <c r="U80" s="217"/>
      <c r="V80" s="30">
        <f>S79-V78</f>
        <v>0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21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72.799999999999955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0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8" zoomScale="96" zoomScaleNormal="96" workbookViewId="0">
      <selection activeCell="G157" sqref="G1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539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5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5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560.25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K58" sqref="K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/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26.199999999999989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2023-05-22T19:20:44Z</cp:lastPrinted>
  <dcterms:created xsi:type="dcterms:W3CDTF">2022-12-25T20:49:22Z</dcterms:created>
  <dcterms:modified xsi:type="dcterms:W3CDTF">2023-05-23T21:14:15Z</dcterms:modified>
</cp:coreProperties>
</file>