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F4E57B5-DE5F-465C-BB7F-2B80EA19675A}" xr6:coauthVersionLast="47" xr6:coauthVersionMax="47" xr10:uidLastSave="{00000000-0000-0000-0000-000000000000}"/>
  <bookViews>
    <workbookView xWindow="-120" yWindow="-120" windowWidth="20730" windowHeight="11040" tabRatio="647" firstSheet="6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J263" i="13"/>
  <c r="E276" i="13"/>
  <c r="E275" i="13"/>
  <c r="E274" i="13"/>
  <c r="E273" i="13"/>
  <c r="E272" i="13"/>
  <c r="E271" i="13"/>
  <c r="G135" i="31"/>
  <c r="E269" i="13"/>
  <c r="E268" i="13"/>
  <c r="E267" i="13"/>
  <c r="E266" i="13"/>
  <c r="E265" i="13"/>
  <c r="E264" i="13"/>
  <c r="E263" i="13"/>
  <c r="E262" i="13"/>
  <c r="E259" i="13"/>
  <c r="E258" i="13"/>
  <c r="E257" i="13"/>
  <c r="E255" i="13"/>
  <c r="E254" i="13"/>
  <c r="G133" i="16"/>
  <c r="G129" i="16"/>
  <c r="G130" i="16"/>
  <c r="G131" i="16"/>
  <c r="F129" i="16"/>
  <c r="F130" i="16"/>
  <c r="F131" i="16"/>
  <c r="F123" i="16"/>
  <c r="F124" i="16"/>
  <c r="F125" i="16"/>
  <c r="F126" i="16"/>
  <c r="G126" i="16" s="1"/>
  <c r="F127" i="16"/>
  <c r="G127" i="16" s="1"/>
  <c r="F128" i="16"/>
  <c r="G128" i="16" s="1"/>
  <c r="F132" i="16"/>
  <c r="G132" i="16" s="1"/>
  <c r="G124" i="16"/>
  <c r="G125" i="16"/>
  <c r="G123" i="16" l="1"/>
  <c r="B79" i="23"/>
  <c r="U85" i="9"/>
  <c r="J237" i="4"/>
  <c r="G237" i="4"/>
  <c r="G238" i="4" s="1"/>
  <c r="J256" i="13"/>
  <c r="R110" i="18"/>
  <c r="J239" i="4" l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277" i="13" l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<sst xmlns="http://schemas.openxmlformats.org/spreadsheetml/2006/main" count="10619" uniqueCount="908">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</sst>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7" zoomScale="130" zoomScaleNormal="130" workbookViewId="0">
      <selection activeCell="A248" sqref="A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4" t="s">
        <v>24</v>
      </c>
      <c r="E1" s="274"/>
      <c r="F1" s="274"/>
      <c r="G1" s="274"/>
      <c r="H1" s="2"/>
      <c r="I1" s="2"/>
      <c r="M1" s="1"/>
      <c r="N1" s="2"/>
      <c r="O1" s="2"/>
      <c r="P1" s="274" t="s">
        <v>87</v>
      </c>
      <c r="Q1" s="274"/>
      <c r="R1" s="274"/>
      <c r="S1" s="27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5" t="s">
        <v>18</v>
      </c>
      <c r="G55" s="275"/>
      <c r="H55" s="275"/>
      <c r="I55" s="275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5" t="s">
        <v>18</v>
      </c>
      <c r="S56" s="275"/>
      <c r="T56" s="275"/>
      <c r="U56" s="275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4" t="s">
        <v>88</v>
      </c>
      <c r="E63" s="274"/>
      <c r="F63" s="274"/>
      <c r="G63" s="27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4" t="s">
        <v>89</v>
      </c>
      <c r="Q64" s="274"/>
      <c r="R64" s="274"/>
      <c r="S64" s="27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5" t="s">
        <v>18</v>
      </c>
      <c r="G117" s="275"/>
      <c r="H117" s="275"/>
      <c r="I117" s="275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5" t="s">
        <v>18</v>
      </c>
      <c r="S118" s="275"/>
      <c r="T118" s="275"/>
      <c r="U118" s="275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4" t="s">
        <v>90</v>
      </c>
      <c r="E122" s="274"/>
      <c r="F122" s="274"/>
      <c r="G122" s="274"/>
      <c r="H122" s="2"/>
      <c r="I122" s="2"/>
      <c r="M122" s="1"/>
      <c r="N122" s="2"/>
      <c r="O122" s="2"/>
      <c r="P122" s="274" t="s">
        <v>91</v>
      </c>
      <c r="Q122" s="274"/>
      <c r="R122" s="274"/>
      <c r="S122" s="27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5" t="s">
        <v>18</v>
      </c>
      <c r="G175" s="275"/>
      <c r="H175" s="275"/>
      <c r="I175" s="275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5" t="s">
        <v>18</v>
      </c>
      <c r="S175" s="275"/>
      <c r="T175" s="275"/>
      <c r="U175" s="275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4" t="s">
        <v>92</v>
      </c>
      <c r="E180" s="274"/>
      <c r="F180" s="274"/>
      <c r="G180" s="274"/>
      <c r="H180" s="2"/>
      <c r="I180" s="2"/>
      <c r="M180" s="1"/>
      <c r="N180" s="2"/>
      <c r="O180" s="2"/>
      <c r="P180" s="274" t="s">
        <v>93</v>
      </c>
      <c r="Q180" s="274"/>
      <c r="R180" s="274"/>
      <c r="S180" s="27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5" t="s">
        <v>18</v>
      </c>
      <c r="G234" s="275"/>
      <c r="H234" s="275"/>
      <c r="I234" s="275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5" t="s">
        <v>18</v>
      </c>
      <c r="S234" s="275"/>
      <c r="T234" s="275"/>
      <c r="U234" s="275"/>
      <c r="V234" s="27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4" t="s">
        <v>94</v>
      </c>
      <c r="E241" s="274"/>
      <c r="F241" s="274"/>
      <c r="G241" s="274"/>
      <c r="H241" s="2"/>
      <c r="I241" s="2"/>
      <c r="M241" s="1"/>
      <c r="N241" s="2"/>
      <c r="O241" s="2"/>
      <c r="P241" s="274" t="s">
        <v>95</v>
      </c>
      <c r="Q241" s="274"/>
      <c r="R241" s="274"/>
      <c r="S241" s="27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5" t="s">
        <v>18</v>
      </c>
      <c r="G295" s="275"/>
      <c r="H295" s="275"/>
      <c r="I295" s="275"/>
      <c r="J295" s="276">
        <f>I293-K292</f>
        <v>14.21999999999997</v>
      </c>
      <c r="K295" s="8"/>
      <c r="M295" s="8"/>
      <c r="N295" s="8"/>
      <c r="O295" s="8"/>
      <c r="P295" s="8"/>
      <c r="Q295" s="8"/>
      <c r="R295" s="275" t="s">
        <v>18</v>
      </c>
      <c r="S295" s="275"/>
      <c r="T295" s="275"/>
      <c r="U295" s="275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4" t="s">
        <v>96</v>
      </c>
      <c r="E301" s="274"/>
      <c r="F301" s="274"/>
      <c r="G301" s="274"/>
      <c r="H301" s="2"/>
      <c r="I301" s="2"/>
      <c r="M301" s="1"/>
      <c r="N301" s="2"/>
      <c r="O301" s="2"/>
      <c r="P301" s="274" t="s">
        <v>30</v>
      </c>
      <c r="Q301" s="274"/>
      <c r="R301" s="274"/>
      <c r="S301" s="27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5" t="s">
        <v>18</v>
      </c>
      <c r="G355" s="275"/>
      <c r="H355" s="275"/>
      <c r="I355" s="275"/>
      <c r="J355" s="276">
        <f>I353-K352</f>
        <v>0</v>
      </c>
      <c r="K355" s="8"/>
      <c r="M355" s="8"/>
      <c r="N355" s="8"/>
      <c r="O355" s="8"/>
      <c r="P355" s="8"/>
      <c r="Q355" s="8"/>
      <c r="R355" s="275" t="s">
        <v>18</v>
      </c>
      <c r="S355" s="275"/>
      <c r="T355" s="275"/>
      <c r="U355" s="275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8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4"/>
      <c r="E2" s="274"/>
      <c r="F2" s="274"/>
      <c r="G2" s="274"/>
      <c r="O2" s="274"/>
      <c r="P2" s="274"/>
      <c r="Q2" s="274"/>
      <c r="R2" s="27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4"/>
      <c r="E24" s="274"/>
      <c r="F24" s="274"/>
      <c r="G24" s="274"/>
      <c r="O24" s="274"/>
      <c r="P24" s="274"/>
      <c r="Q24" s="274"/>
      <c r="R24" s="27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4"/>
      <c r="E46" s="274"/>
      <c r="F46" s="274"/>
      <c r="G46" s="274"/>
      <c r="O46" s="274"/>
      <c r="P46" s="274"/>
      <c r="Q46" s="274"/>
      <c r="R46" s="27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4"/>
      <c r="E70" s="274"/>
      <c r="F70" s="274"/>
      <c r="G70" s="274"/>
      <c r="O70" s="274"/>
      <c r="P70" s="274"/>
      <c r="Q70" s="274"/>
      <c r="R70" s="27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4"/>
      <c r="E93" s="274"/>
      <c r="F93" s="274"/>
      <c r="G93" s="274"/>
      <c r="O93" s="274"/>
      <c r="P93" s="274"/>
      <c r="Q93" s="274"/>
      <c r="R93" s="27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4"/>
      <c r="E116" s="274"/>
      <c r="F116" s="274"/>
      <c r="G116" s="274"/>
      <c r="O116" s="274"/>
      <c r="P116" s="274"/>
      <c r="Q116" s="274"/>
      <c r="R116" s="27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34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3" t="s">
        <v>88</v>
      </c>
      <c r="D34" s="293"/>
      <c r="E34" s="293"/>
      <c r="M34" s="293" t="s">
        <v>89</v>
      </c>
      <c r="N34" s="293"/>
      <c r="O34" s="29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3" t="s">
        <v>90</v>
      </c>
      <c r="D70" s="293"/>
      <c r="E70" s="293"/>
      <c r="M70" s="293" t="s">
        <v>91</v>
      </c>
      <c r="N70" s="293"/>
      <c r="O70" s="29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27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27" ht="26.25" x14ac:dyDescent="0.4">
      <c r="M102" s="293" t="s">
        <v>93</v>
      </c>
      <c r="N102" s="293"/>
      <c r="O102" s="293"/>
      <c r="W102" s="294"/>
      <c r="X102" s="294"/>
      <c r="Y102" s="294"/>
    </row>
    <row r="103" spans="1:27" ht="26.25" x14ac:dyDescent="0.4">
      <c r="C103" s="293" t="s">
        <v>92</v>
      </c>
      <c r="D103" s="293"/>
      <c r="E103" s="29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3" t="s">
        <v>99</v>
      </c>
      <c r="N143" s="293"/>
      <c r="O143" s="293"/>
    </row>
    <row r="144" spans="1:19" ht="26.25" x14ac:dyDescent="0.4">
      <c r="C144" s="293" t="s">
        <v>94</v>
      </c>
      <c r="D144" s="293"/>
      <c r="E144" s="29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12</v>
      </c>
    </row>
    <row r="176" spans="1:19" ht="26.25" x14ac:dyDescent="0.4">
      <c r="M176" s="293" t="s">
        <v>0</v>
      </c>
      <c r="N176" s="293"/>
      <c r="O176" s="293"/>
    </row>
    <row r="177" spans="1:19" ht="26.25" x14ac:dyDescent="0.4">
      <c r="C177" s="293" t="s">
        <v>96</v>
      </c>
      <c r="D177" s="293"/>
      <c r="E177" s="29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50.399999999999977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abSelected="1" topLeftCell="A112" zoomScale="130" zoomScaleNormal="130" workbookViewId="0">
      <selection activeCell="H123" sqref="H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155.20000000000005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39.5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5" workbookViewId="0">
      <selection activeCell="G135" sqref="G13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/>
      <c r="D129" s="8"/>
      <c r="E129" s="10"/>
      <c r="F129" s="10">
        <f t="shared" si="8"/>
        <v>0</v>
      </c>
      <c r="G129" s="10">
        <f t="shared" si="10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0" t="s">
        <v>40</v>
      </c>
      <c r="D133" s="301"/>
      <c r="E133" s="301"/>
      <c r="F133" s="302"/>
      <c r="G133" s="297">
        <f>SUM(G114:G132)</f>
        <v>1380</v>
      </c>
      <c r="H133" s="8"/>
      <c r="K133" s="8"/>
      <c r="L133" s="300" t="s">
        <v>40</v>
      </c>
      <c r="M133" s="301"/>
      <c r="N133" s="301"/>
      <c r="O133" s="302"/>
      <c r="P133" s="297">
        <f>SUM(P114:P132)</f>
        <v>0</v>
      </c>
      <c r="Q133" s="8"/>
    </row>
    <row r="134" spans="2:17" x14ac:dyDescent="0.25">
      <c r="B134" s="8"/>
      <c r="C134" s="303"/>
      <c r="D134" s="304"/>
      <c r="E134" s="304"/>
      <c r="F134" s="305"/>
      <c r="G134" s="298"/>
      <c r="H134" s="8"/>
      <c r="K134" s="8"/>
      <c r="L134" s="303"/>
      <c r="M134" s="304"/>
      <c r="N134" s="304"/>
      <c r="O134" s="305"/>
      <c r="P134" s="298"/>
      <c r="Q134" s="8"/>
    </row>
    <row r="141" spans="2:17" ht="27" x14ac:dyDescent="0.35">
      <c r="C141" s="299" t="s">
        <v>96</v>
      </c>
      <c r="D141" s="299"/>
      <c r="E141" s="299"/>
      <c r="F141" s="54"/>
      <c r="L141" s="299" t="s">
        <v>0</v>
      </c>
      <c r="M141" s="299"/>
      <c r="N141" s="299"/>
      <c r="O141" s="54"/>
    </row>
    <row r="142" spans="2:17" ht="27" x14ac:dyDescent="0.35">
      <c r="C142" s="299"/>
      <c r="D142" s="299"/>
      <c r="E142" s="299"/>
      <c r="F142" s="54"/>
      <c r="L142" s="299"/>
      <c r="M142" s="299"/>
      <c r="N142" s="29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0" t="s">
        <v>40</v>
      </c>
      <c r="D161" s="301"/>
      <c r="E161" s="301"/>
      <c r="F161" s="302"/>
      <c r="G161" s="297">
        <f>SUM(G145:G160)</f>
        <v>0</v>
      </c>
      <c r="H161" s="8"/>
      <c r="K161" s="8"/>
      <c r="L161" s="300" t="s">
        <v>40</v>
      </c>
      <c r="M161" s="301"/>
      <c r="N161" s="301"/>
      <c r="O161" s="302"/>
      <c r="P161" s="297">
        <f>SUM(P145:P160)</f>
        <v>0</v>
      </c>
      <c r="Q161" s="8"/>
    </row>
    <row r="162" spans="2:17" x14ac:dyDescent="0.25">
      <c r="B162" s="8"/>
      <c r="C162" s="303"/>
      <c r="D162" s="304"/>
      <c r="E162" s="304"/>
      <c r="F162" s="305"/>
      <c r="G162" s="298"/>
      <c r="H162" s="8"/>
      <c r="K162" s="8"/>
      <c r="L162" s="303"/>
      <c r="M162" s="304"/>
      <c r="N162" s="304"/>
      <c r="O162" s="305"/>
      <c r="P162" s="298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3" zoomScale="115" zoomScaleNormal="115" workbookViewId="0">
      <selection activeCell="A242" sqref="A24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/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>
        <v>45183</v>
      </c>
      <c r="B241" s="8" t="s">
        <v>904</v>
      </c>
      <c r="C241" s="8" t="s">
        <v>140</v>
      </c>
      <c r="D241" s="8" t="s">
        <v>211</v>
      </c>
      <c r="E241" s="8"/>
      <c r="F241" s="21">
        <v>220</v>
      </c>
      <c r="G241" s="8"/>
      <c r="H241" s="8"/>
      <c r="I241" s="14">
        <v>180</v>
      </c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2380</v>
      </c>
      <c r="G284" s="14"/>
      <c r="H284" s="14"/>
      <c r="I284" s="16">
        <f>SUM(I236:I283)</f>
        <v>2170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2356.1999999999998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186.19999999999982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9" t="s">
        <v>24</v>
      </c>
      <c r="E3" s="309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0" t="s">
        <v>67</v>
      </c>
      <c r="E32" s="312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11"/>
      <c r="E33" s="313"/>
      <c r="H33" s="306" t="s">
        <v>40</v>
      </c>
      <c r="I33" s="307"/>
      <c r="J33" s="315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9" t="s">
        <v>87</v>
      </c>
      <c r="E39" s="309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0" t="s">
        <v>67</v>
      </c>
      <c r="E63" s="31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1"/>
      <c r="E64" s="313"/>
      <c r="H64" s="306" t="s">
        <v>40</v>
      </c>
      <c r="I64" s="30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9" t="s">
        <v>88</v>
      </c>
      <c r="E69" s="309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0" t="s">
        <v>67</v>
      </c>
      <c r="E94" s="312">
        <f>SUM(E71:E93)</f>
        <v>4905.3713000000007</v>
      </c>
      <c r="H94" s="306" t="s">
        <v>40</v>
      </c>
      <c r="I94" s="307"/>
      <c r="J94" s="65">
        <f>SUM(J71:J93)</f>
        <v>3693.35</v>
      </c>
      <c r="K94" s="8"/>
      <c r="L94" s="8"/>
    </row>
    <row r="95" spans="4:12" x14ac:dyDescent="0.25">
      <c r="D95" s="311"/>
      <c r="E95" s="313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9" t="s">
        <v>89</v>
      </c>
      <c r="E101" s="30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7"/>
      <c r="J125" s="65">
        <f>SUM(J102:J124)</f>
        <v>3644.8100000000004</v>
      </c>
      <c r="K125" s="8"/>
      <c r="L125" s="8"/>
    </row>
    <row r="126" spans="4:12" x14ac:dyDescent="0.25">
      <c r="D126" s="310" t="s">
        <v>67</v>
      </c>
      <c r="E126" s="312">
        <f>SUM(E103:E125)</f>
        <v>4954.3834999999999</v>
      </c>
    </row>
    <row r="127" spans="4:12" x14ac:dyDescent="0.25">
      <c r="D127" s="311"/>
      <c r="E127" s="313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9" t="s">
        <v>97</v>
      </c>
      <c r="E131" s="30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0" t="s">
        <v>67</v>
      </c>
      <c r="E156" s="312">
        <f>SUM(E133:E155)</f>
        <v>5152.3458999999993</v>
      </c>
      <c r="H156" s="306" t="s">
        <v>40</v>
      </c>
      <c r="I156" s="307"/>
      <c r="J156" s="65">
        <f>SUM(J132:J155)</f>
        <v>4130.47</v>
      </c>
      <c r="K156" s="8"/>
      <c r="L156" s="8"/>
    </row>
    <row r="157" spans="4:12" x14ac:dyDescent="0.25">
      <c r="D157" s="311"/>
      <c r="E157" s="313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9" t="s">
        <v>630</v>
      </c>
      <c r="E162" s="30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7"/>
      <c r="J186" s="65">
        <f>SUM(J163:J185)</f>
        <v>3760.8699999999994</v>
      </c>
      <c r="K186" s="8"/>
      <c r="L186" s="8"/>
    </row>
    <row r="187" spans="4:12" x14ac:dyDescent="0.25">
      <c r="D187" s="310" t="s">
        <v>67</v>
      </c>
      <c r="E187" s="316">
        <f>SUM(E164:E186)</f>
        <v>5388.5055000000002</v>
      </c>
    </row>
    <row r="188" spans="4:12" x14ac:dyDescent="0.25">
      <c r="D188" s="311"/>
      <c r="E188" s="317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9" t="s">
        <v>92</v>
      </c>
      <c r="E192" s="30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7"/>
      <c r="J216" s="65">
        <f>SUM(J193:J215)</f>
        <v>3355.25</v>
      </c>
      <c r="K216" s="8"/>
      <c r="L216" s="8"/>
    </row>
    <row r="217" spans="4:12" x14ac:dyDescent="0.25">
      <c r="D217" s="310" t="s">
        <v>67</v>
      </c>
      <c r="E217" s="318">
        <f>SUM(E194:E216)</f>
        <v>5502.411500000002</v>
      </c>
    </row>
    <row r="218" spans="4:12" x14ac:dyDescent="0.25">
      <c r="D218" s="311"/>
      <c r="E218" s="319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9" t="s">
        <v>93</v>
      </c>
      <c r="E222" s="30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7"/>
      <c r="J246" s="65">
        <f>SUM(J223:J245)</f>
        <v>8871</v>
      </c>
      <c r="K246" s="8"/>
      <c r="L246" s="8"/>
    </row>
    <row r="247" spans="4:12" x14ac:dyDescent="0.25">
      <c r="D247" s="310" t="s">
        <v>67</v>
      </c>
      <c r="E247" s="318">
        <f>SUM(E224:E246)</f>
        <v>8659.6898999999976</v>
      </c>
    </row>
    <row r="248" spans="4:12" x14ac:dyDescent="0.25">
      <c r="D248" s="311"/>
      <c r="E248" s="319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9" t="s">
        <v>845</v>
      </c>
      <c r="E252" s="30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1380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186.19999999999982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42.5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656.28180000000066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12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06" t="s">
        <v>40</v>
      </c>
      <c r="I276" s="307"/>
      <c r="J276" s="65">
        <f>SUM(J253:J275)</f>
        <v>1362.0400000000002</v>
      </c>
      <c r="K276" s="8"/>
      <c r="L276" s="8"/>
    </row>
    <row r="277" spans="4:12" x14ac:dyDescent="0.25">
      <c r="D277" s="310" t="s">
        <v>67</v>
      </c>
      <c r="E277" s="318">
        <f>SUM(E254:E276)</f>
        <v>3502.6058000000003</v>
      </c>
    </row>
    <row r="278" spans="4:12" x14ac:dyDescent="0.25">
      <c r="D278" s="311"/>
      <c r="E278" s="319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9" t="s">
        <v>99</v>
      </c>
      <c r="E283" s="30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0" t="s">
        <v>67</v>
      </c>
      <c r="E307" s="312">
        <f>SUM(E285:E305)</f>
        <v>0</v>
      </c>
      <c r="H307" s="306" t="s">
        <v>40</v>
      </c>
      <c r="I307" s="307"/>
      <c r="J307" s="65">
        <f>SUM(J284:J306)</f>
        <v>0</v>
      </c>
      <c r="K307" s="8"/>
      <c r="L307" s="8"/>
    </row>
    <row r="308" spans="4:12" x14ac:dyDescent="0.25">
      <c r="D308" s="311"/>
      <c r="E308" s="313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9" t="s">
        <v>96</v>
      </c>
      <c r="E314" s="30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0" t="s">
        <v>67</v>
      </c>
      <c r="E338" s="312">
        <f>SUM(E316:E336)</f>
        <v>0</v>
      </c>
      <c r="H338" s="306" t="s">
        <v>40</v>
      </c>
      <c r="I338" s="307"/>
      <c r="J338" s="65">
        <f>SUM(J315:J337)</f>
        <v>0</v>
      </c>
      <c r="K338" s="8"/>
      <c r="L338" s="8"/>
    </row>
    <row r="339" spans="4:12" x14ac:dyDescent="0.25">
      <c r="D339" s="311"/>
      <c r="E339" s="313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9" t="s">
        <v>0</v>
      </c>
      <c r="E345" s="30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0" t="s">
        <v>67</v>
      </c>
      <c r="E369" s="312">
        <f>SUM(E347:E367)</f>
        <v>0</v>
      </c>
      <c r="H369" s="306" t="s">
        <v>40</v>
      </c>
      <c r="I369" s="307"/>
      <c r="J369" s="65">
        <f>SUM(J346:J368)</f>
        <v>0</v>
      </c>
      <c r="K369" s="8"/>
      <c r="L369" s="8"/>
    </row>
    <row r="370" spans="4:12" x14ac:dyDescent="0.25">
      <c r="D370" s="311"/>
      <c r="E370" s="31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7" t="s">
        <v>94</v>
      </c>
      <c r="D1" s="287"/>
      <c r="E1" s="287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4" zoomScale="91" zoomScaleNormal="91" workbookViewId="0">
      <selection activeCell="I223" sqref="I22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128.44249999999988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6"/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905</v>
      </c>
      <c r="C223" s="8" t="s">
        <v>126</v>
      </c>
      <c r="D223" s="8" t="s">
        <v>248</v>
      </c>
      <c r="E223" s="26" t="s">
        <v>906</v>
      </c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750</v>
      </c>
      <c r="H237" s="14"/>
      <c r="I237" s="14"/>
      <c r="J237" s="14">
        <f>SUM(J218:J236)</f>
        <v>700</v>
      </c>
    </row>
    <row r="238" spans="1:10" x14ac:dyDescent="0.25">
      <c r="F238" s="12" t="s">
        <v>17</v>
      </c>
      <c r="G238" s="13">
        <f>G237*0.99</f>
        <v>742.5</v>
      </c>
    </row>
    <row r="239" spans="1:10" x14ac:dyDescent="0.25">
      <c r="F239" s="281" t="s">
        <v>18</v>
      </c>
      <c r="G239" s="282"/>
      <c r="H239" s="282"/>
      <c r="I239" s="283"/>
      <c r="J239" s="30">
        <f>G238-J237</f>
        <v>42.5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5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18" zoomScale="145" zoomScaleNormal="145" workbookViewId="0">
      <selection activeCell="A327" sqref="A32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/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907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907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877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38"/>
      <c r="G321" s="39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38"/>
      <c r="G322" s="39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877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877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877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907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9521.94</v>
      </c>
      <c r="H347" s="14"/>
      <c r="I347" s="16">
        <f>SUM(I289:I346)</f>
        <v>8580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9236.2818000000007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656.28180000000066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7" zoomScaleNormal="100" workbookViewId="0">
      <selection activeCell="A80" sqref="A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/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54.600000000000023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0" workbookViewId="0">
      <selection activeCell="I97" sqref="I97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/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8.5999999999999943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2023-09-13T22:00:16Z</cp:lastPrinted>
  <dcterms:created xsi:type="dcterms:W3CDTF">2022-12-25T20:49:22Z</dcterms:created>
  <dcterms:modified xsi:type="dcterms:W3CDTF">2023-09-15T18:38:37Z</dcterms:modified>
</cp:coreProperties>
</file>