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52C6F70-B7F3-41B3-A96B-BD98701AA3E4}" xr6:coauthVersionLast="47" xr6:coauthVersionMax="47" xr10:uidLastSave="{00000000-0000-0000-0000-000000000000}"/>
  <bookViews>
    <workbookView xWindow="-120" yWindow="-120" windowWidth="20730" windowHeight="11040" tabRatio="647" firstSheet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3" i="7"/>
  <c r="R493" i="7"/>
  <c r="R494" i="7" s="1"/>
  <c r="I493" i="7"/>
  <c r="G493" i="7"/>
  <c r="G494" i="7" s="1"/>
  <c r="T424" i="7"/>
  <c r="R424" i="7"/>
  <c r="R425" i="7" s="1"/>
  <c r="I424" i="7"/>
  <c r="G424" i="7"/>
  <c r="G425" i="7" s="1"/>
  <c r="T353" i="7"/>
  <c r="R353" i="7"/>
  <c r="R354" i="7" s="1"/>
  <c r="I353" i="7"/>
  <c r="G353" i="7"/>
  <c r="G354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55" i="7"/>
  <c r="E261" i="13" s="1"/>
  <c r="I495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6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55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95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6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<sst xmlns="http://schemas.openxmlformats.org/spreadsheetml/2006/main" count="10942" uniqueCount="939">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</sst>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16" fontId="0" fillId="0" borderId="0" xfId="0" applyNumberFormat="1"/>
    <xf numFmtId="0" fontId="22" fillId="47" borderId="16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38" zoomScale="145" zoomScaleNormal="145" workbookViewId="0">
      <selection activeCell="A245" sqref="A2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17.900000000000006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I153" sqref="I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27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302"/>
      <c r="X102" s="302"/>
      <c r="Y102" s="302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/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88.5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0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280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280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0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9" t="s">
        <v>18</v>
      </c>
      <c r="R144" s="290"/>
      <c r="S144" s="291"/>
      <c r="T144" s="51"/>
      <c r="U144" s="42">
        <f>R143-U142</f>
        <v>0</v>
      </c>
    </row>
    <row r="145" spans="1:21" ht="15.75" x14ac:dyDescent="0.25">
      <c r="F145" s="289" t="s">
        <v>18</v>
      </c>
      <c r="G145" s="290"/>
      <c r="H145" s="291"/>
      <c r="I145" s="51"/>
      <c r="J145" s="42">
        <f>G144-J143</f>
        <v>432.89999999999964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9" t="s">
        <v>18</v>
      </c>
      <c r="R172" s="290"/>
      <c r="S172" s="291"/>
      <c r="T172" s="51"/>
      <c r="U172" s="42">
        <f>R171-U170</f>
        <v>0</v>
      </c>
    </row>
    <row r="173" spans="1:21" ht="15.75" x14ac:dyDescent="0.25">
      <c r="F173" s="289" t="s">
        <v>18</v>
      </c>
      <c r="G173" s="290"/>
      <c r="H173" s="29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39.5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50" zoomScale="145" zoomScaleNormal="145" workbookViewId="0">
      <selection activeCell="B260" sqref="B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/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/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/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/>
      <c r="C258" s="8" t="s">
        <v>140</v>
      </c>
      <c r="D258" s="8" t="s">
        <v>131</v>
      </c>
      <c r="E258" s="8"/>
      <c r="F258" s="21">
        <v>180</v>
      </c>
      <c r="G258" s="8"/>
      <c r="H258" s="8"/>
      <c r="I258" s="14">
        <v>170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189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45196</v>
      </c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7235</v>
      </c>
      <c r="G284" s="14"/>
      <c r="H284" s="14"/>
      <c r="I284" s="16">
        <f>SUM(I236:I283)</f>
        <v>6740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7162.65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9" t="s">
        <v>18</v>
      </c>
      <c r="F286" s="290"/>
      <c r="G286" s="290"/>
      <c r="H286" s="291"/>
      <c r="I286" s="18">
        <f>F285-I284</f>
        <v>422.64999999999964</v>
      </c>
      <c r="M286" s="1"/>
      <c r="Q286" s="12" t="s">
        <v>17</v>
      </c>
      <c r="R286" s="13">
        <f>R285*0.99</f>
        <v>0</v>
      </c>
    </row>
    <row r="287" spans="1:23" x14ac:dyDescent="0.25">
      <c r="Q287" s="289" t="s">
        <v>18</v>
      </c>
      <c r="R287" s="290"/>
      <c r="S287" s="290"/>
      <c r="T287" s="291"/>
      <c r="U287" s="18">
        <f>R286-U285</f>
        <v>0</v>
      </c>
      <c r="V287" s="255"/>
    </row>
    <row r="293" spans="1:23" ht="31.5" x14ac:dyDescent="0.5">
      <c r="A293" s="7"/>
      <c r="B293" s="286" t="s">
        <v>96</v>
      </c>
      <c r="C293" s="287"/>
      <c r="D293" s="287"/>
      <c r="E293" s="287"/>
      <c r="F293" s="288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6" t="s">
        <v>0</v>
      </c>
      <c r="O294" s="287"/>
      <c r="P294" s="287"/>
      <c r="Q294" s="287"/>
      <c r="R294" s="288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9" t="s">
        <v>18</v>
      </c>
      <c r="F345" s="290"/>
      <c r="G345" s="290"/>
      <c r="H345" s="29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9" t="s">
        <v>18</v>
      </c>
      <c r="R346" s="290"/>
      <c r="S346" s="290"/>
      <c r="T346" s="291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3" workbookViewId="0">
      <selection activeCell="D59" sqref="D59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4112.6400000000003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9" t="s">
        <v>24</v>
      </c>
      <c r="E3" s="319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0" t="s">
        <v>67</v>
      </c>
      <c r="E32" s="322">
        <f>SUM(E5:E31)</f>
        <v>4529.1264000000001</v>
      </c>
      <c r="H32" s="8"/>
      <c r="I32" s="8"/>
      <c r="J32" s="324">
        <f>SUM(J5:J31)</f>
        <v>3313.67</v>
      </c>
      <c r="K32" s="8"/>
      <c r="L32" s="8"/>
    </row>
    <row r="33" spans="4:12" x14ac:dyDescent="0.25">
      <c r="D33" s="321"/>
      <c r="E33" s="323"/>
      <c r="H33" s="316" t="s">
        <v>40</v>
      </c>
      <c r="I33" s="317"/>
      <c r="J33" s="325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9" t="s">
        <v>87</v>
      </c>
      <c r="E39" s="319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0" t="s">
        <v>67</v>
      </c>
      <c r="E63" s="32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1"/>
      <c r="E64" s="323"/>
      <c r="H64" s="316" t="s">
        <v>40</v>
      </c>
      <c r="I64" s="31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9" t="s">
        <v>88</v>
      </c>
      <c r="E69" s="319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0" t="s">
        <v>67</v>
      </c>
      <c r="E94" s="322">
        <f>SUM(E71:E93)</f>
        <v>4905.3713000000007</v>
      </c>
      <c r="H94" s="316" t="s">
        <v>40</v>
      </c>
      <c r="I94" s="317"/>
      <c r="J94" s="65">
        <f>SUM(J71:J93)</f>
        <v>3693.35</v>
      </c>
      <c r="K94" s="8"/>
      <c r="L94" s="8"/>
    </row>
    <row r="95" spans="4:12" x14ac:dyDescent="0.25">
      <c r="D95" s="321"/>
      <c r="E95" s="323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9" t="s">
        <v>89</v>
      </c>
      <c r="E101" s="31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6" t="s">
        <v>40</v>
      </c>
      <c r="I125" s="317"/>
      <c r="J125" s="65">
        <f>SUM(J102:J124)</f>
        <v>3644.8100000000004</v>
      </c>
      <c r="K125" s="8"/>
      <c r="L125" s="8"/>
    </row>
    <row r="126" spans="4:12" x14ac:dyDescent="0.25">
      <c r="D126" s="320" t="s">
        <v>67</v>
      </c>
      <c r="E126" s="322">
        <f>SUM(E103:E125)</f>
        <v>4954.3834999999999</v>
      </c>
    </row>
    <row r="127" spans="4:12" x14ac:dyDescent="0.25">
      <c r="D127" s="321"/>
      <c r="E127" s="323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9" t="s">
        <v>97</v>
      </c>
      <c r="E131" s="31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0" t="s">
        <v>67</v>
      </c>
      <c r="E156" s="322">
        <f>SUM(E133:E155)</f>
        <v>5152.3458999999993</v>
      </c>
      <c r="H156" s="316" t="s">
        <v>40</v>
      </c>
      <c r="I156" s="317"/>
      <c r="J156" s="65">
        <f>SUM(J132:J155)</f>
        <v>4130.47</v>
      </c>
      <c r="K156" s="8"/>
      <c r="L156" s="8"/>
    </row>
    <row r="157" spans="4:12" x14ac:dyDescent="0.25">
      <c r="D157" s="321"/>
      <c r="E157" s="323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9" t="s">
        <v>630</v>
      </c>
      <c r="E162" s="31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6" t="s">
        <v>40</v>
      </c>
      <c r="I186" s="317"/>
      <c r="J186" s="65">
        <f>SUM(J163:J185)</f>
        <v>3760.8699999999994</v>
      </c>
      <c r="K186" s="8"/>
      <c r="L186" s="8"/>
    </row>
    <row r="187" spans="4:12" x14ac:dyDescent="0.25">
      <c r="D187" s="320" t="s">
        <v>67</v>
      </c>
      <c r="E187" s="326">
        <f>SUM(E164:E186)</f>
        <v>5388.5055000000002</v>
      </c>
    </row>
    <row r="188" spans="4:12" x14ac:dyDescent="0.25">
      <c r="D188" s="321"/>
      <c r="E188" s="327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9" t="s">
        <v>92</v>
      </c>
      <c r="E192" s="31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6" t="s">
        <v>40</v>
      </c>
      <c r="I216" s="317"/>
      <c r="J216" s="65">
        <f>SUM(J193:J215)</f>
        <v>3355.25</v>
      </c>
      <c r="K216" s="8"/>
      <c r="L216" s="8"/>
    </row>
    <row r="217" spans="4:12" x14ac:dyDescent="0.25">
      <c r="D217" s="320" t="s">
        <v>67</v>
      </c>
      <c r="E217" s="328">
        <f>SUM(E194:E216)</f>
        <v>5502.411500000002</v>
      </c>
    </row>
    <row r="218" spans="4:12" x14ac:dyDescent="0.25">
      <c r="D218" s="321"/>
      <c r="E218" s="329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9" t="s">
        <v>93</v>
      </c>
      <c r="E222" s="31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6" t="s">
        <v>40</v>
      </c>
      <c r="I246" s="317"/>
      <c r="J246" s="65">
        <f>SUM(J223:J245)</f>
        <v>8871</v>
      </c>
      <c r="K246" s="8"/>
      <c r="L246" s="8"/>
    </row>
    <row r="247" spans="4:12" x14ac:dyDescent="0.25">
      <c r="D247" s="320" t="s">
        <v>67</v>
      </c>
      <c r="E247" s="328">
        <f>SUM(E224:E246)</f>
        <v>8658.6898999999976</v>
      </c>
    </row>
    <row r="248" spans="4:12" x14ac:dyDescent="0.25">
      <c r="D248" s="321"/>
      <c r="E248" s="329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9" t="s">
        <v>844</v>
      </c>
      <c r="E252" s="31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422.64999999999964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nestle!I355</f>
        <v>1429.6438999999991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4112.6400000000003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6" t="s">
        <v>40</v>
      </c>
      <c r="I276" s="317"/>
      <c r="J276" s="65">
        <f>SUM(J253:J275)</f>
        <v>6566.41</v>
      </c>
      <c r="K276" s="8"/>
      <c r="L276" s="8"/>
    </row>
    <row r="277" spans="4:12" x14ac:dyDescent="0.25">
      <c r="D277" s="320" t="s">
        <v>67</v>
      </c>
      <c r="E277" s="328">
        <f>SUM(E254:E276)</f>
        <v>5340.9471999999987</v>
      </c>
    </row>
    <row r="278" spans="4:12" x14ac:dyDescent="0.25">
      <c r="D278" s="321"/>
      <c r="E278" s="32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9" t="s">
        <v>99</v>
      </c>
      <c r="E283" s="31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nestle!I354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0" t="s">
        <v>67</v>
      </c>
      <c r="E307" s="322">
        <f>SUM(E285:E305)</f>
        <v>0</v>
      </c>
      <c r="H307" s="316" t="s">
        <v>40</v>
      </c>
      <c r="I307" s="317"/>
      <c r="J307" s="65">
        <f>SUM(J284:J306)</f>
        <v>0</v>
      </c>
      <c r="K307" s="8"/>
      <c r="L307" s="8"/>
    </row>
    <row r="308" spans="4:12" x14ac:dyDescent="0.25">
      <c r="D308" s="321"/>
      <c r="E308" s="323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9" t="s">
        <v>96</v>
      </c>
      <c r="E314" s="31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nestle!I385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0" t="s">
        <v>67</v>
      </c>
      <c r="E338" s="322">
        <f>SUM(E316:E336)</f>
        <v>0</v>
      </c>
      <c r="H338" s="316" t="s">
        <v>40</v>
      </c>
      <c r="I338" s="317"/>
      <c r="J338" s="65">
        <f>SUM(J315:J337)</f>
        <v>0</v>
      </c>
      <c r="K338" s="8"/>
      <c r="L338" s="8"/>
    </row>
    <row r="339" spans="4:12" x14ac:dyDescent="0.25">
      <c r="D339" s="321"/>
      <c r="E339" s="323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9" t="s">
        <v>0</v>
      </c>
      <c r="E345" s="31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nestle!I416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0" t="s">
        <v>67</v>
      </c>
      <c r="E369" s="322">
        <f>SUM(E347:E367)</f>
        <v>0</v>
      </c>
      <c r="H369" s="316" t="s">
        <v>40</v>
      </c>
      <c r="I369" s="317"/>
      <c r="J369" s="65">
        <f>SUM(J346:J368)</f>
        <v>0</v>
      </c>
      <c r="K369" s="8"/>
      <c r="L369" s="8"/>
    </row>
    <row r="370" spans="4:12" x14ac:dyDescent="0.25">
      <c r="D370" s="321"/>
      <c r="E370" s="32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5340.9471999999987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5340.9471999999987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6566.41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6566.41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-1225.4628000000012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7858.5743999999977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29.400000000000091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7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9" t="s">
        <v>18</v>
      </c>
      <c r="G239" s="290"/>
      <c r="H239" s="290"/>
      <c r="I239" s="291"/>
      <c r="J239" s="30">
        <f>G238-J237</f>
        <v>58.700000000000045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A115" sqref="A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18.699999999999989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7"/>
  <sheetViews>
    <sheetView topLeftCell="H329" zoomScale="145" zoomScaleNormal="145" workbookViewId="0">
      <selection activeCell="A350" sqref="A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8"/>
      <c r="B353" s="8"/>
      <c r="C353" s="8"/>
      <c r="D353" s="8"/>
      <c r="E353" s="8"/>
      <c r="F353" s="12" t="s">
        <v>14</v>
      </c>
      <c r="G353" s="13">
        <f>SUM(G289:G352)</f>
        <v>15365.869999999999</v>
      </c>
      <c r="H353" s="14"/>
      <c r="I353" s="16">
        <f>SUM(I289:I352)</f>
        <v>13475.25</v>
      </c>
      <c r="J353" s="79"/>
      <c r="L353" s="8"/>
      <c r="M353" s="8"/>
      <c r="N353" s="8"/>
      <c r="O353" s="8"/>
      <c r="P353" s="8"/>
      <c r="Q353" s="12" t="s">
        <v>14</v>
      </c>
      <c r="R353" s="13">
        <f>SUM(R289:R352)</f>
        <v>0</v>
      </c>
      <c r="S353" s="14"/>
      <c r="T353" s="16">
        <f>SUM(T289:T352)</f>
        <v>0</v>
      </c>
    </row>
    <row r="354" spans="1:20" x14ac:dyDescent="0.25">
      <c r="A354" s="8"/>
      <c r="B354" s="8"/>
      <c r="C354" s="8"/>
      <c r="D354" s="8"/>
      <c r="E354" s="8"/>
      <c r="F354" s="12" t="s">
        <v>35</v>
      </c>
      <c r="G354" s="13">
        <f>G353*0.97</f>
        <v>14904.893899999999</v>
      </c>
      <c r="H354" s="14"/>
      <c r="I354" s="14"/>
      <c r="J354" s="77"/>
      <c r="L354" s="8"/>
      <c r="M354" s="8"/>
      <c r="N354" s="8"/>
      <c r="O354" s="8"/>
      <c r="P354" s="8"/>
      <c r="Q354" s="12" t="s">
        <v>35</v>
      </c>
      <c r="R354" s="13">
        <f>R353*0.97</f>
        <v>0</v>
      </c>
      <c r="S354" s="14"/>
      <c r="T354" s="14"/>
    </row>
    <row r="355" spans="1:20" x14ac:dyDescent="0.25">
      <c r="A355" s="8"/>
      <c r="B355" s="8"/>
      <c r="C355" s="8"/>
      <c r="D355" s="8"/>
      <c r="E355" s="296" t="s">
        <v>18</v>
      </c>
      <c r="F355" s="297"/>
      <c r="G355" s="297"/>
      <c r="H355" s="298"/>
      <c r="I355" s="30">
        <f>G354-I353</f>
        <v>1429.6438999999991</v>
      </c>
      <c r="J355" s="80"/>
      <c r="L355" s="8"/>
      <c r="M355" s="8"/>
      <c r="N355" s="8"/>
      <c r="O355" s="8"/>
      <c r="P355" s="296" t="s">
        <v>18</v>
      </c>
      <c r="Q355" s="297"/>
      <c r="R355" s="297"/>
      <c r="S355" s="298"/>
      <c r="T355" s="30">
        <f>R354-T353</f>
        <v>0</v>
      </c>
    </row>
    <row r="356" spans="1:20" x14ac:dyDescent="0.25">
      <c r="A356" s="8"/>
      <c r="B356" s="8"/>
      <c r="C356" s="8"/>
      <c r="D356" s="8"/>
      <c r="E356" s="8"/>
      <c r="F356" s="8"/>
      <c r="G356" s="14"/>
      <c r="H356" s="14"/>
      <c r="I356" s="14"/>
      <c r="J356" s="77"/>
      <c r="L356" s="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G357" s="36"/>
      <c r="H357" s="36"/>
    </row>
    <row r="364" spans="1:20" ht="26.25" x14ac:dyDescent="0.4">
      <c r="C364" s="295" t="s">
        <v>96</v>
      </c>
      <c r="D364" s="295"/>
      <c r="E364" s="295"/>
      <c r="N364" s="295" t="s">
        <v>0</v>
      </c>
      <c r="O364" s="295"/>
      <c r="P364" s="295"/>
    </row>
    <row r="365" spans="1:20" x14ac:dyDescent="0.25">
      <c r="A365" s="5" t="s">
        <v>26</v>
      </c>
      <c r="B365" s="5" t="s">
        <v>2</v>
      </c>
      <c r="C365" s="5" t="s">
        <v>3</v>
      </c>
      <c r="D365" s="5" t="s">
        <v>4</v>
      </c>
      <c r="E365" s="5" t="s">
        <v>5</v>
      </c>
      <c r="F365" s="5" t="s">
        <v>31</v>
      </c>
      <c r="G365" s="5" t="s">
        <v>7</v>
      </c>
      <c r="H365" s="5"/>
      <c r="I365" s="5" t="s">
        <v>33</v>
      </c>
      <c r="J365" s="76"/>
      <c r="L365" s="5" t="s">
        <v>26</v>
      </c>
      <c r="M365" s="5" t="s">
        <v>2</v>
      </c>
      <c r="N365" s="5" t="s">
        <v>3</v>
      </c>
      <c r="O365" s="5" t="s">
        <v>4</v>
      </c>
      <c r="P365" s="5" t="s">
        <v>5</v>
      </c>
      <c r="Q365" s="5" t="s">
        <v>31</v>
      </c>
      <c r="R365" s="5" t="s">
        <v>7</v>
      </c>
      <c r="S365" s="5"/>
      <c r="T365" s="5" t="s">
        <v>33</v>
      </c>
    </row>
    <row r="366" spans="1:20" x14ac:dyDescent="0.25">
      <c r="A366" s="7"/>
      <c r="B366" s="8"/>
      <c r="C366" s="8"/>
      <c r="D366" s="8"/>
      <c r="E366" s="8"/>
      <c r="F366" s="8"/>
      <c r="G366" s="14"/>
      <c r="H366" s="14"/>
      <c r="I366" s="14"/>
      <c r="J366" s="77"/>
      <c r="L366" s="7"/>
      <c r="M366" s="8"/>
      <c r="N366" s="8"/>
      <c r="O366" s="8"/>
      <c r="P366" s="8"/>
      <c r="Q366" s="8"/>
      <c r="R366" s="14"/>
      <c r="S366" s="14"/>
      <c r="T366" s="14"/>
    </row>
    <row r="367" spans="1:20" x14ac:dyDescent="0.25">
      <c r="A367" s="7"/>
      <c r="B367" s="8"/>
      <c r="C367" s="8"/>
      <c r="D367" s="8"/>
      <c r="E367" s="8"/>
      <c r="F367" s="8"/>
      <c r="G367" s="14"/>
      <c r="H367" s="14"/>
      <c r="I367" s="14"/>
      <c r="J367" s="77"/>
      <c r="L367" s="7"/>
      <c r="M367" s="8"/>
      <c r="N367" s="8"/>
      <c r="O367" s="8"/>
      <c r="P367" s="8"/>
      <c r="Q367" s="8"/>
      <c r="R367" s="14"/>
      <c r="S367" s="14"/>
      <c r="T367" s="14"/>
    </row>
    <row r="368" spans="1:20" x14ac:dyDescent="0.25">
      <c r="A368" s="7"/>
      <c r="B368" s="8"/>
      <c r="C368" s="8"/>
      <c r="D368" s="8"/>
      <c r="E368" s="8"/>
      <c r="F368" s="8"/>
      <c r="G368" s="14"/>
      <c r="H368" s="14"/>
      <c r="I368" s="14"/>
      <c r="J368" s="77"/>
      <c r="L368" s="7"/>
      <c r="M368" s="8"/>
      <c r="N368" s="8"/>
      <c r="O368" s="8"/>
      <c r="P368" s="8"/>
      <c r="Q368" s="8"/>
      <c r="R368" s="14"/>
      <c r="S368" s="14"/>
      <c r="T368" s="14"/>
    </row>
    <row r="369" spans="1:20" x14ac:dyDescent="0.25">
      <c r="A369" s="7"/>
      <c r="B369" s="8"/>
      <c r="C369" s="8"/>
      <c r="D369" s="8"/>
      <c r="E369" s="8"/>
      <c r="F369" s="8"/>
      <c r="G369" s="14"/>
      <c r="H369" s="14"/>
      <c r="I369" s="14"/>
      <c r="J369" s="77"/>
      <c r="L369" s="7"/>
      <c r="M369" s="8"/>
      <c r="N369" s="8"/>
      <c r="O369" s="8"/>
      <c r="P369" s="8"/>
      <c r="Q369" s="8"/>
      <c r="R369" s="14"/>
      <c r="S369" s="14"/>
      <c r="T369" s="14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7"/>
      <c r="C386" s="37"/>
      <c r="D386" s="37"/>
      <c r="E386" s="37"/>
      <c r="F386" s="38"/>
      <c r="G386" s="39"/>
      <c r="H386" s="39"/>
      <c r="I386" s="39"/>
      <c r="J386" s="78"/>
      <c r="L386" s="37"/>
      <c r="M386" s="37"/>
      <c r="N386" s="37"/>
      <c r="O386" s="37"/>
      <c r="P386" s="37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7"/>
      <c r="C405" s="37"/>
      <c r="D405" s="37"/>
      <c r="E405" s="37"/>
      <c r="F405" s="38"/>
      <c r="G405" s="39"/>
      <c r="H405" s="39"/>
      <c r="I405" s="39"/>
      <c r="J405" s="78"/>
      <c r="L405" s="37"/>
      <c r="M405" s="37"/>
      <c r="N405" s="37"/>
      <c r="O405" s="37"/>
      <c r="P405" s="37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7"/>
      <c r="C407" s="37"/>
      <c r="D407" s="37"/>
      <c r="E407" s="37"/>
      <c r="F407" s="38"/>
      <c r="G407" s="39"/>
      <c r="H407" s="39"/>
      <c r="I407" s="39"/>
      <c r="J407" s="78"/>
      <c r="L407" s="37"/>
      <c r="M407" s="37"/>
      <c r="N407" s="37"/>
      <c r="O407" s="37"/>
      <c r="P407" s="37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8"/>
      <c r="C411" s="38"/>
      <c r="D411" s="38"/>
      <c r="E411" s="38"/>
      <c r="F411" s="38"/>
      <c r="G411" s="39"/>
      <c r="H411" s="39"/>
      <c r="I411" s="39"/>
      <c r="J411" s="78"/>
      <c r="L411" s="37"/>
      <c r="M411" s="38"/>
      <c r="N411" s="38"/>
      <c r="O411" s="38"/>
      <c r="P411" s="38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8"/>
      <c r="C413" s="38"/>
      <c r="D413" s="38"/>
      <c r="E413" s="38"/>
      <c r="F413" s="38"/>
      <c r="G413" s="39"/>
      <c r="H413" s="39"/>
      <c r="I413" s="39"/>
      <c r="J413" s="78"/>
      <c r="L413" s="37"/>
      <c r="M413" s="38"/>
      <c r="N413" s="38"/>
      <c r="O413" s="38"/>
      <c r="P413" s="38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7"/>
      <c r="B415" s="8"/>
      <c r="C415" s="8"/>
      <c r="D415" s="8"/>
      <c r="E415" s="8"/>
      <c r="F415" s="8"/>
      <c r="G415" s="14"/>
      <c r="H415" s="14"/>
      <c r="I415" s="14"/>
      <c r="J415" s="77"/>
      <c r="L415" s="7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7"/>
      <c r="B416" s="8"/>
      <c r="C416" s="8"/>
      <c r="D416" s="8"/>
      <c r="E416" s="8"/>
      <c r="F416" s="8"/>
      <c r="G416" s="14"/>
      <c r="H416" s="14"/>
      <c r="I416" s="14"/>
      <c r="J416" s="77"/>
      <c r="L416" s="7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28"/>
      <c r="B417" s="8"/>
      <c r="C417" s="8"/>
      <c r="D417" s="8"/>
      <c r="E417" s="8"/>
      <c r="F417" s="8"/>
      <c r="G417" s="14"/>
      <c r="H417" s="14"/>
      <c r="I417" s="14"/>
      <c r="J417" s="77"/>
      <c r="L417" s="2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28"/>
      <c r="B418" s="8"/>
      <c r="C418" s="8"/>
      <c r="D418" s="8"/>
      <c r="E418" s="8"/>
      <c r="F418" s="8"/>
      <c r="G418" s="14"/>
      <c r="H418" s="14"/>
      <c r="I418" s="14"/>
      <c r="J418" s="77"/>
      <c r="L418" s="28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28"/>
      <c r="B419" s="8"/>
      <c r="C419" s="8"/>
      <c r="D419" s="8"/>
      <c r="E419" s="8"/>
      <c r="F419" s="8"/>
      <c r="G419" s="14"/>
      <c r="H419" s="14"/>
      <c r="I419" s="14"/>
      <c r="J419" s="77"/>
      <c r="L419" s="28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28"/>
      <c r="B420" s="8"/>
      <c r="C420" s="8"/>
      <c r="D420" s="8"/>
      <c r="E420" s="8"/>
      <c r="F420" s="8"/>
      <c r="G420" s="14"/>
      <c r="H420" s="14"/>
      <c r="I420" s="14"/>
      <c r="J420" s="77"/>
      <c r="L420" s="28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28"/>
      <c r="B421" s="8"/>
      <c r="C421" s="8"/>
      <c r="D421" s="8"/>
      <c r="E421" s="8"/>
      <c r="F421" s="8"/>
      <c r="G421" s="14"/>
      <c r="H421" s="14"/>
      <c r="I421" s="14"/>
      <c r="J421" s="77"/>
      <c r="L421" s="2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28"/>
      <c r="B422" s="8"/>
      <c r="C422" s="8"/>
      <c r="D422" s="8"/>
      <c r="E422" s="8"/>
      <c r="F422" s="8"/>
      <c r="G422" s="14"/>
      <c r="H422" s="14"/>
      <c r="I422" s="14"/>
      <c r="J422" s="77"/>
      <c r="L422" s="28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8"/>
      <c r="B423" s="8"/>
      <c r="C423" s="8"/>
      <c r="D423" s="8"/>
      <c r="E423" s="8"/>
      <c r="F423" s="8"/>
      <c r="G423" s="14"/>
      <c r="H423" s="14"/>
      <c r="I423" s="14"/>
      <c r="J423" s="77"/>
      <c r="L423" s="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"/>
      <c r="B424" s="8"/>
      <c r="C424" s="8"/>
      <c r="D424" s="8"/>
      <c r="E424" s="8"/>
      <c r="F424" s="12" t="s">
        <v>14</v>
      </c>
      <c r="G424" s="13">
        <f>SUM(G366:G423)</f>
        <v>0</v>
      </c>
      <c r="H424" s="14"/>
      <c r="I424" s="16">
        <f>SUM(I366:I423)</f>
        <v>0</v>
      </c>
      <c r="J424" s="79"/>
      <c r="L424" s="8"/>
      <c r="M424" s="8"/>
      <c r="N424" s="8"/>
      <c r="O424" s="8"/>
      <c r="P424" s="8"/>
      <c r="Q424" s="12" t="s">
        <v>14</v>
      </c>
      <c r="R424" s="13">
        <f>SUM(R366:R423)</f>
        <v>0</v>
      </c>
      <c r="S424" s="14"/>
      <c r="T424" s="16">
        <f>SUM(T366:T423)</f>
        <v>0</v>
      </c>
    </row>
    <row r="425" spans="1:20" x14ac:dyDescent="0.25">
      <c r="A425" s="8"/>
      <c r="B425" s="8"/>
      <c r="C425" s="8"/>
      <c r="D425" s="8"/>
      <c r="E425" s="8"/>
      <c r="F425" s="12" t="s">
        <v>35</v>
      </c>
      <c r="G425" s="13">
        <f>G424*0.97</f>
        <v>0</v>
      </c>
      <c r="H425" s="14"/>
      <c r="I425" s="14"/>
      <c r="J425" s="77"/>
      <c r="L425" s="8"/>
      <c r="M425" s="8"/>
      <c r="N425" s="8"/>
      <c r="O425" s="8"/>
      <c r="P425" s="8"/>
      <c r="Q425" s="12" t="s">
        <v>35</v>
      </c>
      <c r="R425" s="13">
        <f>R424*0.97</f>
        <v>0</v>
      </c>
      <c r="S425" s="14"/>
      <c r="T425" s="14"/>
    </row>
    <row r="426" spans="1:20" x14ac:dyDescent="0.25">
      <c r="A426" s="8"/>
      <c r="B426" s="8"/>
      <c r="C426" s="8"/>
      <c r="D426" s="8"/>
      <c r="E426" s="296" t="s">
        <v>18</v>
      </c>
      <c r="F426" s="297"/>
      <c r="G426" s="297"/>
      <c r="H426" s="298"/>
      <c r="I426" s="30">
        <f>G425-I424</f>
        <v>0</v>
      </c>
      <c r="J426" s="80"/>
      <c r="L426" s="8"/>
      <c r="M426" s="8"/>
      <c r="N426" s="8"/>
      <c r="O426" s="8"/>
      <c r="P426" s="296" t="s">
        <v>18</v>
      </c>
      <c r="Q426" s="297"/>
      <c r="R426" s="297"/>
      <c r="S426" s="298"/>
      <c r="T426" s="30">
        <f>R425-T424</f>
        <v>0</v>
      </c>
    </row>
    <row r="427" spans="1:20" x14ac:dyDescent="0.25">
      <c r="A427" s="8"/>
      <c r="B427" s="8"/>
      <c r="C427" s="8"/>
      <c r="D427" s="8"/>
      <c r="E427" s="8"/>
      <c r="F427" s="8"/>
      <c r="G427" s="14"/>
      <c r="H427" s="14"/>
      <c r="I427" s="14"/>
      <c r="J427" s="77"/>
      <c r="L427" s="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G428" s="36"/>
      <c r="H428" s="36"/>
    </row>
    <row r="433" spans="1:20" ht="26.25" x14ac:dyDescent="0.4">
      <c r="C433" s="295" t="s">
        <v>24</v>
      </c>
      <c r="D433" s="295"/>
      <c r="E433" s="295"/>
      <c r="N433" s="295" t="s">
        <v>24</v>
      </c>
      <c r="O433" s="295"/>
      <c r="P433" s="295"/>
    </row>
    <row r="434" spans="1:20" x14ac:dyDescent="0.25">
      <c r="A434" s="5" t="s">
        <v>26</v>
      </c>
      <c r="B434" s="5" t="s">
        <v>2</v>
      </c>
      <c r="C434" s="5" t="s">
        <v>3</v>
      </c>
      <c r="D434" s="5" t="s">
        <v>4</v>
      </c>
      <c r="E434" s="5" t="s">
        <v>5</v>
      </c>
      <c r="F434" s="5" t="s">
        <v>31</v>
      </c>
      <c r="G434" s="5" t="s">
        <v>7</v>
      </c>
      <c r="H434" s="5"/>
      <c r="I434" s="5" t="s">
        <v>33</v>
      </c>
      <c r="J434" s="76"/>
      <c r="L434" s="5" t="s">
        <v>26</v>
      </c>
      <c r="M434" s="5" t="s">
        <v>2</v>
      </c>
      <c r="N434" s="5" t="s">
        <v>3</v>
      </c>
      <c r="O434" s="5" t="s">
        <v>4</v>
      </c>
      <c r="P434" s="5" t="s">
        <v>5</v>
      </c>
      <c r="Q434" s="5" t="s">
        <v>31</v>
      </c>
      <c r="R434" s="5" t="s">
        <v>7</v>
      </c>
      <c r="S434" s="5"/>
      <c r="T434" s="5" t="s">
        <v>33</v>
      </c>
    </row>
    <row r="435" spans="1:20" x14ac:dyDescent="0.25">
      <c r="A435" s="7"/>
      <c r="B435" s="8"/>
      <c r="C435" s="8"/>
      <c r="D435" s="8"/>
      <c r="E435" s="8"/>
      <c r="F435" s="8"/>
      <c r="G435" s="14"/>
      <c r="H435" s="14"/>
      <c r="I435" s="14"/>
      <c r="J435" s="77"/>
      <c r="L435" s="7"/>
      <c r="M435" s="8"/>
      <c r="N435" s="8"/>
      <c r="O435" s="8"/>
      <c r="P435" s="8"/>
      <c r="Q435" s="8"/>
      <c r="R435" s="14"/>
      <c r="S435" s="14"/>
      <c r="T435" s="14"/>
    </row>
    <row r="436" spans="1:20" x14ac:dyDescent="0.25">
      <c r="A436" s="7"/>
      <c r="B436" s="8"/>
      <c r="C436" s="8"/>
      <c r="D436" s="8"/>
      <c r="E436" s="8"/>
      <c r="F436" s="8"/>
      <c r="G436" s="14"/>
      <c r="H436" s="14"/>
      <c r="I436" s="14"/>
      <c r="J436" s="77"/>
      <c r="L436" s="7"/>
      <c r="M436" s="8"/>
      <c r="N436" s="8"/>
      <c r="O436" s="8"/>
      <c r="P436" s="8"/>
      <c r="Q436" s="8"/>
      <c r="R436" s="14"/>
      <c r="S436" s="14"/>
      <c r="T436" s="14"/>
    </row>
    <row r="437" spans="1:20" x14ac:dyDescent="0.25">
      <c r="A437" s="7"/>
      <c r="B437" s="8"/>
      <c r="C437" s="8"/>
      <c r="D437" s="8"/>
      <c r="E437" s="8"/>
      <c r="F437" s="8"/>
      <c r="G437" s="14"/>
      <c r="H437" s="14"/>
      <c r="I437" s="14"/>
      <c r="J437" s="77"/>
      <c r="L437" s="7"/>
      <c r="M437" s="8"/>
      <c r="N437" s="8"/>
      <c r="O437" s="8"/>
      <c r="P437" s="8"/>
      <c r="Q437" s="8"/>
      <c r="R437" s="14"/>
      <c r="S437" s="14"/>
      <c r="T437" s="14"/>
    </row>
    <row r="438" spans="1:20" x14ac:dyDescent="0.25">
      <c r="A438" s="7"/>
      <c r="B438" s="8"/>
      <c r="C438" s="8"/>
      <c r="D438" s="8"/>
      <c r="E438" s="8"/>
      <c r="F438" s="8"/>
      <c r="G438" s="14"/>
      <c r="H438" s="14"/>
      <c r="I438" s="14"/>
      <c r="J438" s="77"/>
      <c r="L438" s="7"/>
      <c r="M438" s="8"/>
      <c r="N438" s="8"/>
      <c r="O438" s="8"/>
      <c r="P438" s="8"/>
      <c r="Q438" s="8"/>
      <c r="R438" s="14"/>
      <c r="S438" s="14"/>
      <c r="T438" s="14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7"/>
      <c r="C455" s="37"/>
      <c r="D455" s="37"/>
      <c r="E455" s="37"/>
      <c r="F455" s="38"/>
      <c r="G455" s="39"/>
      <c r="H455" s="39"/>
      <c r="I455" s="39"/>
      <c r="J455" s="78"/>
      <c r="L455" s="37"/>
      <c r="M455" s="37"/>
      <c r="N455" s="37"/>
      <c r="O455" s="37"/>
      <c r="P455" s="37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7"/>
      <c r="C474" s="37"/>
      <c r="D474" s="37"/>
      <c r="E474" s="37"/>
      <c r="F474" s="38"/>
      <c r="G474" s="39"/>
      <c r="H474" s="39"/>
      <c r="I474" s="39"/>
      <c r="J474" s="78"/>
      <c r="L474" s="37"/>
      <c r="M474" s="37"/>
      <c r="N474" s="37"/>
      <c r="O474" s="37"/>
      <c r="P474" s="37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7"/>
      <c r="C476" s="37"/>
      <c r="D476" s="37"/>
      <c r="E476" s="37"/>
      <c r="F476" s="38"/>
      <c r="G476" s="39"/>
      <c r="H476" s="39"/>
      <c r="I476" s="39"/>
      <c r="J476" s="78"/>
      <c r="L476" s="37"/>
      <c r="M476" s="37"/>
      <c r="N476" s="37"/>
      <c r="O476" s="37"/>
      <c r="P476" s="37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7"/>
      <c r="B484" s="8"/>
      <c r="C484" s="8"/>
      <c r="D484" s="8"/>
      <c r="E484" s="8"/>
      <c r="F484" s="8"/>
      <c r="G484" s="14"/>
      <c r="H484" s="14"/>
      <c r="I484" s="14"/>
      <c r="J484" s="77"/>
      <c r="L484" s="7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7"/>
      <c r="B485" s="8"/>
      <c r="C485" s="8"/>
      <c r="D485" s="8"/>
      <c r="E485" s="8"/>
      <c r="F485" s="8"/>
      <c r="G485" s="14"/>
      <c r="H485" s="14"/>
      <c r="I485" s="14"/>
      <c r="J485" s="77"/>
      <c r="L485" s="7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28"/>
      <c r="B486" s="8"/>
      <c r="C486" s="8"/>
      <c r="D486" s="8"/>
      <c r="E486" s="8"/>
      <c r="F486" s="8"/>
      <c r="G486" s="14"/>
      <c r="H486" s="14"/>
      <c r="I486" s="14"/>
      <c r="J486" s="77"/>
      <c r="L486" s="2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28"/>
      <c r="B487" s="8"/>
      <c r="C487" s="8"/>
      <c r="D487" s="8"/>
      <c r="E487" s="8"/>
      <c r="F487" s="8"/>
      <c r="G487" s="14"/>
      <c r="H487" s="14"/>
      <c r="I487" s="14"/>
      <c r="J487" s="77"/>
      <c r="L487" s="28"/>
      <c r="M487" s="8"/>
      <c r="N487" s="8"/>
      <c r="O487" s="8"/>
      <c r="P487" s="8"/>
      <c r="Q487" s="8"/>
      <c r="R487" s="14"/>
      <c r="S487" s="14"/>
      <c r="T487" s="14"/>
    </row>
    <row r="488" spans="1:20" x14ac:dyDescent="0.25">
      <c r="A488" s="28"/>
      <c r="B488" s="8"/>
      <c r="C488" s="8"/>
      <c r="D488" s="8"/>
      <c r="E488" s="8"/>
      <c r="F488" s="8"/>
      <c r="G488" s="14"/>
      <c r="H488" s="14"/>
      <c r="I488" s="14"/>
      <c r="J488" s="77"/>
      <c r="L488" s="28"/>
      <c r="M488" s="8"/>
      <c r="N488" s="8"/>
      <c r="O488" s="8"/>
      <c r="P488" s="8"/>
      <c r="Q488" s="8"/>
      <c r="R488" s="14"/>
      <c r="S488" s="14"/>
      <c r="T488" s="14"/>
    </row>
    <row r="489" spans="1:20" x14ac:dyDescent="0.25">
      <c r="A489" s="28"/>
      <c r="B489" s="8"/>
      <c r="C489" s="8"/>
      <c r="D489" s="8"/>
      <c r="E489" s="8"/>
      <c r="F489" s="8"/>
      <c r="G489" s="14"/>
      <c r="H489" s="14"/>
      <c r="I489" s="14"/>
      <c r="J489" s="77"/>
      <c r="L489" s="28"/>
      <c r="M489" s="8"/>
      <c r="N489" s="8"/>
      <c r="O489" s="8"/>
      <c r="P489" s="8"/>
      <c r="Q489" s="8"/>
      <c r="R489" s="14"/>
      <c r="S489" s="14"/>
      <c r="T489" s="14"/>
    </row>
    <row r="490" spans="1:20" x14ac:dyDescent="0.25">
      <c r="A490" s="28"/>
      <c r="B490" s="8"/>
      <c r="C490" s="8"/>
      <c r="D490" s="8"/>
      <c r="E490" s="8"/>
      <c r="F490" s="8"/>
      <c r="G490" s="14"/>
      <c r="H490" s="14"/>
      <c r="I490" s="14"/>
      <c r="J490" s="77"/>
      <c r="L490" s="2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28"/>
      <c r="B491" s="8"/>
      <c r="C491" s="8"/>
      <c r="D491" s="8"/>
      <c r="E491" s="8"/>
      <c r="F491" s="8"/>
      <c r="G491" s="14"/>
      <c r="H491" s="14"/>
      <c r="I491" s="14"/>
      <c r="J491" s="77"/>
      <c r="L491" s="28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8"/>
      <c r="B492" s="8"/>
      <c r="C492" s="8"/>
      <c r="D492" s="8"/>
      <c r="E492" s="8"/>
      <c r="F492" s="8"/>
      <c r="G492" s="14"/>
      <c r="H492" s="14"/>
      <c r="I492" s="14"/>
      <c r="J492" s="77"/>
      <c r="L492" s="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8"/>
      <c r="B493" s="8"/>
      <c r="C493" s="8"/>
      <c r="D493" s="8"/>
      <c r="E493" s="8"/>
      <c r="F493" s="12" t="s">
        <v>14</v>
      </c>
      <c r="G493" s="13">
        <f>SUM(G435:G492)</f>
        <v>0</v>
      </c>
      <c r="H493" s="14"/>
      <c r="I493" s="16">
        <f>SUM(I435:I492)</f>
        <v>0</v>
      </c>
      <c r="J493" s="79"/>
      <c r="L493" s="8"/>
      <c r="M493" s="8"/>
      <c r="N493" s="8"/>
      <c r="O493" s="8"/>
      <c r="P493" s="8"/>
      <c r="Q493" s="12" t="s">
        <v>14</v>
      </c>
      <c r="R493" s="13">
        <f>SUM(R435:R492)</f>
        <v>0</v>
      </c>
      <c r="S493" s="14"/>
      <c r="T493" s="16">
        <f>SUM(T435:T492)</f>
        <v>0</v>
      </c>
    </row>
    <row r="494" spans="1:20" x14ac:dyDescent="0.25">
      <c r="A494" s="8"/>
      <c r="B494" s="8"/>
      <c r="C494" s="8"/>
      <c r="D494" s="8"/>
      <c r="E494" s="8"/>
      <c r="F494" s="12" t="s">
        <v>35</v>
      </c>
      <c r="G494" s="13">
        <f>G493*0.97</f>
        <v>0</v>
      </c>
      <c r="H494" s="14"/>
      <c r="I494" s="14"/>
      <c r="J494" s="77"/>
      <c r="L494" s="8"/>
      <c r="M494" s="8"/>
      <c r="N494" s="8"/>
      <c r="O494" s="8"/>
      <c r="P494" s="8"/>
      <c r="Q494" s="12" t="s">
        <v>35</v>
      </c>
      <c r="R494" s="13">
        <f>R493*0.97</f>
        <v>0</v>
      </c>
      <c r="S494" s="14"/>
      <c r="T494" s="14"/>
    </row>
    <row r="495" spans="1:20" x14ac:dyDescent="0.25">
      <c r="A495" s="8"/>
      <c r="B495" s="8"/>
      <c r="C495" s="8"/>
      <c r="D495" s="8"/>
      <c r="E495" s="296" t="s">
        <v>18</v>
      </c>
      <c r="F495" s="297"/>
      <c r="G495" s="297"/>
      <c r="H495" s="298"/>
      <c r="I495" s="30">
        <f>G494-I493</f>
        <v>0</v>
      </c>
      <c r="J495" s="80"/>
      <c r="L495" s="8"/>
      <c r="M495" s="8"/>
      <c r="N495" s="8"/>
      <c r="O495" s="8"/>
      <c r="P495" s="296" t="s">
        <v>18</v>
      </c>
      <c r="Q495" s="297"/>
      <c r="R495" s="297"/>
      <c r="S495" s="298"/>
      <c r="T495" s="30">
        <f>R494-T493</f>
        <v>0</v>
      </c>
    </row>
    <row r="496" spans="1:20" x14ac:dyDescent="0.25">
      <c r="A496" s="8"/>
      <c r="B496" s="8"/>
      <c r="C496" s="8"/>
      <c r="D496" s="8"/>
      <c r="E496" s="8"/>
      <c r="F496" s="8"/>
      <c r="G496" s="14"/>
      <c r="H496" s="14"/>
      <c r="I496" s="14"/>
      <c r="J496" s="77"/>
      <c r="L496" s="8"/>
      <c r="M496" s="8"/>
      <c r="N496" s="8"/>
      <c r="O496" s="8"/>
      <c r="P496" s="8"/>
      <c r="Q496" s="8"/>
      <c r="R496" s="14"/>
      <c r="S496" s="14"/>
      <c r="T496" s="14"/>
    </row>
    <row r="497" spans="7:8" x14ac:dyDescent="0.25">
      <c r="G497" s="36"/>
      <c r="H497" s="36"/>
    </row>
  </sheetData>
  <mergeCells count="29">
    <mergeCell ref="C433:E433"/>
    <mergeCell ref="N433:P433"/>
    <mergeCell ref="E495:H495"/>
    <mergeCell ref="P495:S495"/>
    <mergeCell ref="E355:H355"/>
    <mergeCell ref="P355:S355"/>
    <mergeCell ref="C364:E364"/>
    <mergeCell ref="N364:P364"/>
    <mergeCell ref="E426:H426"/>
    <mergeCell ref="P426:S426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72.799999999999955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2023-09-28T23:14:46Z</dcterms:modified>
</cp:coreProperties>
</file>