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5" activeTab="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" i="13" l="1"/>
  <c r="G9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<sst xmlns="http://schemas.openxmlformats.org/spreadsheetml/2006/main" count="8196" uniqueCount="646">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</sst>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K124" zoomScale="130" zoomScaleNormal="130" workbookViewId="0">
      <selection activeCell="R137" sqref="R13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0" t="s">
        <v>24</v>
      </c>
      <c r="E1" s="210"/>
      <c r="F1" s="210"/>
      <c r="G1" s="210"/>
      <c r="H1" s="2"/>
      <c r="I1" s="2"/>
      <c r="M1" s="1"/>
      <c r="N1" s="2"/>
      <c r="O1" s="2"/>
      <c r="P1" s="210" t="s">
        <v>87</v>
      </c>
      <c r="Q1" s="210"/>
      <c r="R1" s="210"/>
      <c r="S1" s="21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1" t="s">
        <v>18</v>
      </c>
      <c r="G55" s="211"/>
      <c r="H55" s="211"/>
      <c r="I55" s="211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1" t="s">
        <v>18</v>
      </c>
      <c r="S56" s="211"/>
      <c r="T56" s="211"/>
      <c r="U56" s="211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0" t="s">
        <v>88</v>
      </c>
      <c r="E63" s="210"/>
      <c r="F63" s="210"/>
      <c r="G63" s="21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0" t="s">
        <v>89</v>
      </c>
      <c r="Q64" s="210"/>
      <c r="R64" s="210"/>
      <c r="S64" s="21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1" t="s">
        <v>18</v>
      </c>
      <c r="G117" s="211"/>
      <c r="H117" s="211"/>
      <c r="I117" s="211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1" t="s">
        <v>18</v>
      </c>
      <c r="S118" s="211"/>
      <c r="T118" s="211"/>
      <c r="U118" s="211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0" t="s">
        <v>90</v>
      </c>
      <c r="E122" s="210"/>
      <c r="F122" s="210"/>
      <c r="G122" s="210"/>
      <c r="H122" s="2"/>
      <c r="I122" s="2"/>
      <c r="M122" s="1"/>
      <c r="N122" s="2"/>
      <c r="O122" s="2"/>
      <c r="P122" s="210" t="s">
        <v>91</v>
      </c>
      <c r="Q122" s="210"/>
      <c r="R122" s="210"/>
      <c r="S122" s="210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3679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3679</v>
      </c>
      <c r="T173" s="16" t="s">
        <v>16</v>
      </c>
      <c r="U173" s="13">
        <f>S174-U172</f>
        <v>3642.21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3642.21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1" t="s">
        <v>18</v>
      </c>
      <c r="G175" s="211"/>
      <c r="H175" s="211"/>
      <c r="I175" s="211"/>
      <c r="J175" s="212">
        <f>I173-K172</f>
        <v>452.43000000000029</v>
      </c>
      <c r="K175" s="8"/>
      <c r="M175" s="8"/>
      <c r="N175" s="8"/>
      <c r="O175" s="8"/>
      <c r="P175" s="8"/>
      <c r="Q175" s="8"/>
      <c r="R175" s="211" t="s">
        <v>18</v>
      </c>
      <c r="S175" s="211"/>
      <c r="T175" s="211"/>
      <c r="U175" s="211"/>
      <c r="V175" s="212">
        <f>U173-W172</f>
        <v>232.21000000000004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3"/>
      <c r="W176" s="8"/>
    </row>
    <row r="180" spans="1:23" ht="28.5" x14ac:dyDescent="0.45">
      <c r="A180" s="1"/>
      <c r="B180" s="2"/>
      <c r="C180" s="2"/>
      <c r="D180" s="210" t="s">
        <v>92</v>
      </c>
      <c r="E180" s="210"/>
      <c r="F180" s="210"/>
      <c r="G180" s="210"/>
      <c r="H180" s="2"/>
      <c r="I180" s="2"/>
      <c r="M180" s="1"/>
      <c r="N180" s="2"/>
      <c r="O180" s="2"/>
      <c r="P180" s="210" t="s">
        <v>93</v>
      </c>
      <c r="Q180" s="210"/>
      <c r="R180" s="210"/>
      <c r="S180" s="21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1" t="s">
        <v>18</v>
      </c>
      <c r="G234" s="211"/>
      <c r="H234" s="211"/>
      <c r="I234" s="211"/>
      <c r="J234" s="212">
        <f>I232-K231</f>
        <v>0</v>
      </c>
      <c r="K234" s="8"/>
      <c r="M234" s="8"/>
      <c r="N234" s="8"/>
      <c r="O234" s="8"/>
      <c r="P234" s="8"/>
      <c r="Q234" s="8"/>
      <c r="R234" s="211" t="s">
        <v>18</v>
      </c>
      <c r="S234" s="211"/>
      <c r="T234" s="211"/>
      <c r="U234" s="211"/>
      <c r="V234" s="212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3"/>
      <c r="W235" s="8"/>
    </row>
    <row r="241" spans="1:23" ht="28.5" x14ac:dyDescent="0.45">
      <c r="A241" s="1"/>
      <c r="B241" s="2"/>
      <c r="C241" s="2"/>
      <c r="D241" s="210" t="s">
        <v>94</v>
      </c>
      <c r="E241" s="210"/>
      <c r="F241" s="210"/>
      <c r="G241" s="210"/>
      <c r="H241" s="2"/>
      <c r="I241" s="2"/>
      <c r="M241" s="1"/>
      <c r="N241" s="2"/>
      <c r="O241" s="2"/>
      <c r="P241" s="210" t="s">
        <v>95</v>
      </c>
      <c r="Q241" s="210"/>
      <c r="R241" s="210"/>
      <c r="S241" s="21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1" t="s">
        <v>18</v>
      </c>
      <c r="G295" s="211"/>
      <c r="H295" s="211"/>
      <c r="I295" s="211"/>
      <c r="J295" s="212">
        <f>I293-K292</f>
        <v>0</v>
      </c>
      <c r="K295" s="8"/>
      <c r="M295" s="8"/>
      <c r="N295" s="8"/>
      <c r="O295" s="8"/>
      <c r="P295" s="8"/>
      <c r="Q295" s="8"/>
      <c r="R295" s="211" t="s">
        <v>18</v>
      </c>
      <c r="S295" s="211"/>
      <c r="T295" s="211"/>
      <c r="U295" s="211"/>
      <c r="V295" s="21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3"/>
      <c r="W296" s="8"/>
    </row>
    <row r="301" spans="1:23" ht="28.5" x14ac:dyDescent="0.45">
      <c r="A301" s="1"/>
      <c r="B301" s="2"/>
      <c r="C301" s="2"/>
      <c r="D301" s="210" t="s">
        <v>96</v>
      </c>
      <c r="E301" s="210"/>
      <c r="F301" s="210"/>
      <c r="G301" s="210"/>
      <c r="H301" s="2"/>
      <c r="I301" s="2"/>
      <c r="M301" s="1"/>
      <c r="N301" s="2"/>
      <c r="O301" s="2"/>
      <c r="P301" s="210" t="s">
        <v>30</v>
      </c>
      <c r="Q301" s="210"/>
      <c r="R301" s="210"/>
      <c r="S301" s="21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1" t="s">
        <v>18</v>
      </c>
      <c r="G355" s="211"/>
      <c r="H355" s="211"/>
      <c r="I355" s="211"/>
      <c r="J355" s="212">
        <f>I353-K352</f>
        <v>0</v>
      </c>
      <c r="K355" s="8"/>
      <c r="M355" s="8"/>
      <c r="N355" s="8"/>
      <c r="O355" s="8"/>
      <c r="P355" s="8"/>
      <c r="Q355" s="8"/>
      <c r="R355" s="211" t="s">
        <v>18</v>
      </c>
      <c r="S355" s="211"/>
      <c r="T355" s="211"/>
      <c r="U355" s="211"/>
      <c r="V355" s="21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0"/>
      <c r="E2" s="210"/>
      <c r="F2" s="210"/>
      <c r="G2" s="210"/>
      <c r="O2" s="210"/>
      <c r="P2" s="210"/>
      <c r="Q2" s="210"/>
      <c r="R2" s="21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4" t="s">
        <v>18</v>
      </c>
      <c r="G19" s="225"/>
      <c r="H19" s="226"/>
      <c r="I19" s="42">
        <f>G18-I17</f>
        <v>0</v>
      </c>
      <c r="L19" s="8"/>
      <c r="M19" s="8"/>
      <c r="N19" s="8"/>
      <c r="O19" s="8"/>
      <c r="P19" s="8"/>
      <c r="Q19" s="224" t="s">
        <v>18</v>
      </c>
      <c r="R19" s="225"/>
      <c r="S19" s="226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0"/>
      <c r="E24" s="210"/>
      <c r="F24" s="210"/>
      <c r="G24" s="210"/>
      <c r="O24" s="210"/>
      <c r="P24" s="210"/>
      <c r="Q24" s="210"/>
      <c r="R24" s="21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4" t="s">
        <v>18</v>
      </c>
      <c r="G41" s="225"/>
      <c r="H41" s="226"/>
      <c r="I41" s="42">
        <f>I40-J39</f>
        <v>15.5</v>
      </c>
      <c r="L41" s="8"/>
      <c r="M41" s="8"/>
      <c r="N41" s="8"/>
      <c r="O41" s="8"/>
      <c r="P41" s="8"/>
      <c r="Q41" s="224" t="s">
        <v>18</v>
      </c>
      <c r="R41" s="225"/>
      <c r="S41" s="226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0"/>
      <c r="E46" s="210"/>
      <c r="F46" s="210"/>
      <c r="G46" s="210"/>
      <c r="O46" s="210"/>
      <c r="P46" s="210"/>
      <c r="Q46" s="210"/>
      <c r="R46" s="21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4" t="s">
        <v>18</v>
      </c>
      <c r="G63" s="225"/>
      <c r="H63" s="226"/>
      <c r="I63" s="42">
        <f>G62-J61</f>
        <v>8.5999999999999943</v>
      </c>
      <c r="L63" s="8"/>
      <c r="M63" s="8"/>
      <c r="N63" s="8"/>
      <c r="O63" s="8"/>
      <c r="P63" s="8"/>
      <c r="Q63" s="224" t="s">
        <v>18</v>
      </c>
      <c r="R63" s="225"/>
      <c r="S63" s="226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0"/>
      <c r="E70" s="210"/>
      <c r="F70" s="210"/>
      <c r="G70" s="210"/>
      <c r="O70" s="210"/>
      <c r="P70" s="210"/>
      <c r="Q70" s="210"/>
      <c r="R70" s="21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4" t="s">
        <v>18</v>
      </c>
      <c r="G87" s="225"/>
      <c r="H87" s="226"/>
      <c r="I87" s="42">
        <f>G86-I85</f>
        <v>0</v>
      </c>
      <c r="L87" s="8"/>
      <c r="M87" s="8"/>
      <c r="N87" s="8"/>
      <c r="O87" s="8"/>
      <c r="P87" s="8"/>
      <c r="Q87" s="224" t="s">
        <v>18</v>
      </c>
      <c r="R87" s="225"/>
      <c r="S87" s="226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0"/>
      <c r="E93" s="210"/>
      <c r="F93" s="210"/>
      <c r="G93" s="210"/>
      <c r="O93" s="210"/>
      <c r="P93" s="210"/>
      <c r="Q93" s="210"/>
      <c r="R93" s="21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4" t="s">
        <v>18</v>
      </c>
      <c r="G110" s="225"/>
      <c r="H110" s="226"/>
      <c r="I110" s="42">
        <f>G109-I108</f>
        <v>0</v>
      </c>
      <c r="L110" s="8"/>
      <c r="M110" s="8"/>
      <c r="N110" s="8"/>
      <c r="O110" s="8"/>
      <c r="P110" s="8"/>
      <c r="Q110" s="224" t="s">
        <v>18</v>
      </c>
      <c r="R110" s="225"/>
      <c r="S110" s="226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0"/>
      <c r="E116" s="210"/>
      <c r="F116" s="210"/>
      <c r="G116" s="210"/>
      <c r="O116" s="210"/>
      <c r="P116" s="210"/>
      <c r="Q116" s="210"/>
      <c r="R116" s="21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4" t="s">
        <v>18</v>
      </c>
      <c r="G133" s="225"/>
      <c r="H133" s="226"/>
      <c r="I133" s="42">
        <f>G132-I131</f>
        <v>0</v>
      </c>
      <c r="L133" s="8"/>
      <c r="M133" s="8"/>
      <c r="N133" s="8"/>
      <c r="O133" s="8"/>
      <c r="P133" s="8"/>
      <c r="Q133" s="224" t="s">
        <v>18</v>
      </c>
      <c r="R133" s="225"/>
      <c r="S133" s="2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N61" zoomScale="96" zoomScaleNormal="96" workbookViewId="0">
      <selection activeCell="W70" sqref="W7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4" t="s">
        <v>18</v>
      </c>
      <c r="H25" s="225"/>
      <c r="I25" s="225"/>
      <c r="J25" s="2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4" t="s">
        <v>18</v>
      </c>
      <c r="W26" s="225"/>
      <c r="X26" s="225"/>
      <c r="Y26" s="226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4" t="s">
        <v>18</v>
      </c>
      <c r="H54" s="225"/>
      <c r="I54" s="225"/>
      <c r="J54" s="2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4" t="s">
        <v>18</v>
      </c>
      <c r="W55" s="225"/>
      <c r="X55" s="225"/>
      <c r="Y55" s="226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8" t="s">
        <v>133</v>
      </c>
      <c r="S68" s="38" t="s">
        <v>333</v>
      </c>
      <c r="T68" s="38" t="s">
        <v>643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/>
      <c r="AB68" s="59">
        <f t="shared" si="66"/>
        <v>147.01499999999999</v>
      </c>
      <c r="AC68" s="10">
        <f t="shared" si="67"/>
        <v>145.54485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>
        <v>150</v>
      </c>
      <c r="W69" s="45">
        <f t="shared" ref="W69:X69" si="77">V69*0.99</f>
        <v>148.5</v>
      </c>
      <c r="X69" s="45">
        <f t="shared" si="77"/>
        <v>147.01499999999999</v>
      </c>
      <c r="Y69" s="45"/>
      <c r="Z69" s="45">
        <f t="shared" si="65"/>
        <v>145.53</v>
      </c>
      <c r="AA69" s="46"/>
      <c r="AB69" s="59">
        <f t="shared" si="66"/>
        <v>147.01499999999999</v>
      </c>
      <c r="AC69" s="10">
        <f t="shared" si="67"/>
        <v>145.54485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45155</v>
      </c>
      <c r="Q70" s="38" t="s">
        <v>123</v>
      </c>
      <c r="R70" s="38" t="s">
        <v>213</v>
      </c>
      <c r="S70" s="38" t="s">
        <v>333</v>
      </c>
      <c r="T70" s="38" t="s">
        <v>645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/>
      <c r="AB70" s="59">
        <f t="shared" si="66"/>
        <v>147.01499999999999</v>
      </c>
      <c r="AC70" s="10">
        <f t="shared" si="67"/>
        <v>145.54485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1287</v>
      </c>
      <c r="X83" s="13"/>
      <c r="Y83" s="13" t="s">
        <v>82</v>
      </c>
      <c r="Z83" s="13">
        <f>SUM(Z63:Z82)</f>
        <v>1261.26</v>
      </c>
      <c r="AA83" s="13"/>
      <c r="AB83" s="13"/>
      <c r="AC83" s="13">
        <f>SUM(AC63:AC82)</f>
        <v>1162.3887</v>
      </c>
    </row>
    <row r="84" spans="1:29" ht="15.75" x14ac:dyDescent="0.25">
      <c r="A84" s="37"/>
      <c r="B84" s="38"/>
      <c r="C84" s="38"/>
      <c r="D84" s="38"/>
      <c r="E84" s="38"/>
      <c r="F84" s="38"/>
      <c r="G84" s="224" t="s">
        <v>18</v>
      </c>
      <c r="H84" s="225"/>
      <c r="I84" s="225"/>
      <c r="J84" s="2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1274.1299999999999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4" t="s">
        <v>18</v>
      </c>
      <c r="W85" s="225"/>
      <c r="X85" s="225"/>
      <c r="Y85" s="226"/>
      <c r="Z85" s="55"/>
      <c r="AA85" s="42">
        <f>W84-Z83</f>
        <v>12.869999999999891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4" t="s">
        <v>18</v>
      </c>
      <c r="H115" s="225"/>
      <c r="I115" s="225"/>
      <c r="J115" s="22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4" t="s">
        <v>18</v>
      </c>
      <c r="W116" s="225"/>
      <c r="X116" s="225"/>
      <c r="Y116" s="226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4" t="s">
        <v>18</v>
      </c>
      <c r="H147" s="225"/>
      <c r="I147" s="225"/>
      <c r="J147" s="22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4" t="s">
        <v>18</v>
      </c>
      <c r="W148" s="225"/>
      <c r="X148" s="225"/>
      <c r="Y148" s="226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4" t="s">
        <v>18</v>
      </c>
      <c r="H177" s="225"/>
      <c r="I177" s="225"/>
      <c r="J177" s="22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4" t="s">
        <v>18</v>
      </c>
      <c r="W178" s="225"/>
      <c r="X178" s="225"/>
      <c r="Y178" s="22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I71" zoomScale="115" zoomScaleNormal="115" workbookViewId="0">
      <selection activeCell="P80" sqref="P8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31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7" t="s">
        <v>18</v>
      </c>
      <c r="Q97" s="218"/>
      <c r="R97" s="219"/>
      <c r="S97" s="42">
        <f>Q96-S95</f>
        <v>100.30000000000018</v>
      </c>
    </row>
    <row r="98" spans="1:19" ht="15.75" x14ac:dyDescent="0.25">
      <c r="F98" s="217" t="s">
        <v>18</v>
      </c>
      <c r="G98" s="218"/>
      <c r="H98" s="219"/>
      <c r="I98" s="42">
        <f>G97-I96</f>
        <v>440.60000000000036</v>
      </c>
    </row>
    <row r="102" spans="1:19" ht="26.25" x14ac:dyDescent="0.4">
      <c r="M102" s="229" t="s">
        <v>93</v>
      </c>
      <c r="N102" s="229"/>
      <c r="O102" s="229"/>
    </row>
    <row r="103" spans="1:19" ht="26.25" x14ac:dyDescent="0.4">
      <c r="C103" s="229" t="s">
        <v>92</v>
      </c>
      <c r="D103" s="229"/>
      <c r="E103" s="22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7" t="s">
        <v>18</v>
      </c>
      <c r="Q129" s="218"/>
      <c r="R129" s="219"/>
      <c r="S129" s="42">
        <f>Q128-S127</f>
        <v>0</v>
      </c>
    </row>
    <row r="130" spans="1:19" ht="15.75" x14ac:dyDescent="0.25">
      <c r="F130" s="217" t="s">
        <v>18</v>
      </c>
      <c r="G130" s="218"/>
      <c r="H130" s="219"/>
      <c r="I130" s="42">
        <f>G129-I128</f>
        <v>0</v>
      </c>
    </row>
    <row r="134" spans="1:19" ht="26.25" x14ac:dyDescent="0.4">
      <c r="M134" s="229" t="s">
        <v>99</v>
      </c>
      <c r="N134" s="229"/>
      <c r="O134" s="229"/>
    </row>
    <row r="135" spans="1:19" ht="26.25" x14ac:dyDescent="0.4">
      <c r="C135" s="229" t="s">
        <v>94</v>
      </c>
      <c r="D135" s="229"/>
      <c r="E135" s="22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7" t="s">
        <v>18</v>
      </c>
      <c r="Q161" s="218"/>
      <c r="R161" s="219"/>
      <c r="S161" s="42">
        <f>Q160-S159</f>
        <v>0</v>
      </c>
    </row>
    <row r="162" spans="1:19" ht="15.75" x14ac:dyDescent="0.25">
      <c r="F162" s="217" t="s">
        <v>18</v>
      </c>
      <c r="G162" s="218"/>
      <c r="H162" s="219"/>
      <c r="I162" s="42">
        <f>G161-I160</f>
        <v>0</v>
      </c>
    </row>
    <row r="167" spans="1:19" ht="26.25" x14ac:dyDescent="0.4">
      <c r="M167" s="229" t="s">
        <v>0</v>
      </c>
      <c r="N167" s="229"/>
      <c r="O167" s="229"/>
    </row>
    <row r="168" spans="1:19" ht="26.25" x14ac:dyDescent="0.4">
      <c r="C168" s="229" t="s">
        <v>96</v>
      </c>
      <c r="D168" s="229"/>
      <c r="E168" s="22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7" t="s">
        <v>18</v>
      </c>
      <c r="Q194" s="218"/>
      <c r="R194" s="219"/>
      <c r="S194" s="42">
        <f>Q193-S192</f>
        <v>0</v>
      </c>
    </row>
    <row r="195" spans="1:19" ht="15.75" x14ac:dyDescent="0.25">
      <c r="F195" s="217" t="s">
        <v>18</v>
      </c>
      <c r="G195" s="218"/>
      <c r="H195" s="219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D58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79.799999999999955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79.799999999999955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C55" zoomScale="78" zoomScaleNormal="78" workbookViewId="0">
      <selection activeCell="Q75" sqref="Q75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148.69999999999982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45094</v>
      </c>
      <c r="M72" s="8" t="s">
        <v>194</v>
      </c>
      <c r="N72" s="8" t="s">
        <v>139</v>
      </c>
      <c r="O72" s="8" t="s">
        <v>237</v>
      </c>
      <c r="P72" s="8" t="s">
        <v>132</v>
      </c>
      <c r="Q72" s="8"/>
      <c r="R72" s="49">
        <v>180</v>
      </c>
      <c r="S72" s="49"/>
      <c r="T72" s="8"/>
      <c r="U72" s="49">
        <v>165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45093</v>
      </c>
      <c r="M73" s="8" t="s">
        <v>240</v>
      </c>
      <c r="N73" s="8" t="s">
        <v>109</v>
      </c>
      <c r="O73" s="8" t="s">
        <v>644</v>
      </c>
      <c r="P73" s="8" t="s">
        <v>614</v>
      </c>
      <c r="Q73" s="8"/>
      <c r="R73" s="49">
        <v>170</v>
      </c>
      <c r="S73" s="49"/>
      <c r="T73" s="8"/>
      <c r="U73" s="49">
        <v>160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45094</v>
      </c>
      <c r="M74" s="8" t="s">
        <v>194</v>
      </c>
      <c r="N74" s="8" t="s">
        <v>139</v>
      </c>
      <c r="O74" s="8" t="s">
        <v>237</v>
      </c>
      <c r="P74" s="8" t="s">
        <v>132</v>
      </c>
      <c r="Q74" s="8">
        <v>7807023419</v>
      </c>
      <c r="R74" s="49">
        <v>180</v>
      </c>
      <c r="S74" s="49"/>
      <c r="T74" s="8"/>
      <c r="U74" s="49">
        <v>170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2380</v>
      </c>
      <c r="S82" s="13">
        <f>SUM(S75:S81)</f>
        <v>0</v>
      </c>
      <c r="T82" s="13"/>
      <c r="U82" s="13">
        <f>SUM(U61:U81)</f>
        <v>2260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2356.1999999999998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81.799999999999955</v>
      </c>
      <c r="Q84" s="217" t="s">
        <v>18</v>
      </c>
      <c r="R84" s="218"/>
      <c r="S84" s="219"/>
      <c r="T84" s="51"/>
      <c r="U84" s="42">
        <f>R83-U82</f>
        <v>96.199999999999818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32" ht="26.25" x14ac:dyDescent="0.4">
      <c r="C30" s="230" t="s">
        <v>101</v>
      </c>
      <c r="D30" s="230"/>
      <c r="E30" s="230"/>
      <c r="F30" s="230"/>
      <c r="H30" s="176" t="s">
        <v>567</v>
      </c>
      <c r="I30" s="176">
        <v>544</v>
      </c>
      <c r="N30" s="230" t="s">
        <v>89</v>
      </c>
      <c r="O30" s="230"/>
      <c r="P30" s="230"/>
      <c r="Q30" s="230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80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9" t="s">
        <v>24</v>
      </c>
      <c r="D1" s="239"/>
      <c r="E1" s="239"/>
      <c r="F1" s="54"/>
      <c r="L1" s="239" t="s">
        <v>87</v>
      </c>
      <c r="M1" s="239"/>
      <c r="N1" s="239"/>
      <c r="O1" s="54"/>
    </row>
    <row r="2" spans="2:17" ht="27" x14ac:dyDescent="0.35">
      <c r="C2" s="239"/>
      <c r="D2" s="239"/>
      <c r="E2" s="239"/>
      <c r="F2" s="54"/>
      <c r="L2" s="239"/>
      <c r="M2" s="239"/>
      <c r="N2" s="23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1" t="s">
        <v>40</v>
      </c>
      <c r="D21" s="232"/>
      <c r="E21" s="232"/>
      <c r="F21" s="233"/>
      <c r="G21" s="237">
        <f>SUM(G5:G20)</f>
        <v>510</v>
      </c>
      <c r="H21" s="8"/>
      <c r="K21" s="8"/>
      <c r="L21" s="231" t="s">
        <v>40</v>
      </c>
      <c r="M21" s="232"/>
      <c r="N21" s="232"/>
      <c r="O21" s="233"/>
      <c r="P21" s="237">
        <f>SUM(P5:P20)</f>
        <v>510</v>
      </c>
      <c r="Q21" s="8"/>
    </row>
    <row r="22" spans="2:17" ht="15" customHeight="1" x14ac:dyDescent="0.25">
      <c r="B22" s="8"/>
      <c r="C22" s="234"/>
      <c r="D22" s="235"/>
      <c r="E22" s="235"/>
      <c r="F22" s="236"/>
      <c r="G22" s="238"/>
      <c r="H22" s="8"/>
      <c r="K22" s="8"/>
      <c r="L22" s="234"/>
      <c r="M22" s="235"/>
      <c r="N22" s="235"/>
      <c r="O22" s="236"/>
      <c r="P22" s="238"/>
      <c r="Q22" s="8"/>
    </row>
    <row r="28" spans="2:17" ht="27" x14ac:dyDescent="0.35">
      <c r="C28" s="239" t="s">
        <v>88</v>
      </c>
      <c r="D28" s="239"/>
      <c r="E28" s="239"/>
      <c r="F28" s="54"/>
      <c r="L28" s="239" t="s">
        <v>89</v>
      </c>
      <c r="M28" s="239"/>
      <c r="N28" s="239"/>
      <c r="O28" s="54"/>
    </row>
    <row r="29" spans="2:17" ht="27" x14ac:dyDescent="0.35">
      <c r="C29" s="239"/>
      <c r="D29" s="239"/>
      <c r="E29" s="239"/>
      <c r="F29" s="54"/>
      <c r="L29" s="239"/>
      <c r="M29" s="239"/>
      <c r="N29" s="23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1" t="s">
        <v>40</v>
      </c>
      <c r="D48" s="232"/>
      <c r="E48" s="232"/>
      <c r="F48" s="233"/>
      <c r="G48" s="237">
        <f>SUM(G32:G47)</f>
        <v>540</v>
      </c>
      <c r="H48" s="8"/>
      <c r="K48" s="8"/>
      <c r="L48" s="231" t="s">
        <v>40</v>
      </c>
      <c r="M48" s="232"/>
      <c r="N48" s="232"/>
      <c r="O48" s="233"/>
      <c r="P48" s="237">
        <f>SUM(P32:P47)</f>
        <v>570</v>
      </c>
      <c r="Q48" s="8"/>
    </row>
    <row r="49" spans="2:17" x14ac:dyDescent="0.25">
      <c r="B49" s="8"/>
      <c r="C49" s="234"/>
      <c r="D49" s="235"/>
      <c r="E49" s="235"/>
      <c r="F49" s="236"/>
      <c r="G49" s="238"/>
      <c r="H49" s="8"/>
      <c r="K49" s="8"/>
      <c r="L49" s="234"/>
      <c r="M49" s="235"/>
      <c r="N49" s="235"/>
      <c r="O49" s="236"/>
      <c r="P49" s="238"/>
      <c r="Q49" s="8"/>
    </row>
    <row r="55" spans="2:17" ht="27" x14ac:dyDescent="0.35">
      <c r="C55" s="239" t="s">
        <v>97</v>
      </c>
      <c r="D55" s="239"/>
      <c r="E55" s="239"/>
      <c r="F55" s="54"/>
      <c r="L55" s="239" t="s">
        <v>91</v>
      </c>
      <c r="M55" s="239"/>
      <c r="N55" s="239"/>
      <c r="O55" s="54"/>
    </row>
    <row r="56" spans="2:17" ht="27" x14ac:dyDescent="0.35">
      <c r="C56" s="239"/>
      <c r="D56" s="239"/>
      <c r="E56" s="239"/>
      <c r="F56" s="54"/>
      <c r="L56" s="239"/>
      <c r="M56" s="239"/>
      <c r="N56" s="23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1" t="s">
        <v>40</v>
      </c>
      <c r="D75" s="232"/>
      <c r="E75" s="232"/>
      <c r="F75" s="233"/>
      <c r="G75" s="237">
        <f>SUM(G59:G74)</f>
        <v>500</v>
      </c>
      <c r="H75" s="8"/>
      <c r="K75" s="8"/>
      <c r="L75" s="231" t="s">
        <v>40</v>
      </c>
      <c r="M75" s="232"/>
      <c r="N75" s="232"/>
      <c r="O75" s="233"/>
      <c r="P75" s="237">
        <f>SUM(P59:P74)</f>
        <v>500</v>
      </c>
      <c r="Q75" s="8"/>
    </row>
    <row r="76" spans="2:17" x14ac:dyDescent="0.25">
      <c r="B76" s="8"/>
      <c r="C76" s="234"/>
      <c r="D76" s="235"/>
      <c r="E76" s="235"/>
      <c r="F76" s="236"/>
      <c r="G76" s="238"/>
      <c r="H76" s="8"/>
      <c r="K76" s="8"/>
      <c r="L76" s="234"/>
      <c r="M76" s="235"/>
      <c r="N76" s="235"/>
      <c r="O76" s="236"/>
      <c r="P76" s="238"/>
      <c r="Q76" s="8"/>
    </row>
    <row r="82" spans="2:17" ht="27" x14ac:dyDescent="0.35">
      <c r="C82" s="239" t="s">
        <v>92</v>
      </c>
      <c r="D82" s="239"/>
      <c r="E82" s="239"/>
      <c r="F82" s="54"/>
      <c r="L82" s="239" t="s">
        <v>93</v>
      </c>
      <c r="M82" s="239"/>
      <c r="N82" s="239"/>
      <c r="O82" s="54"/>
    </row>
    <row r="83" spans="2:17" ht="27" x14ac:dyDescent="0.35">
      <c r="C83" s="239"/>
      <c r="D83" s="239"/>
      <c r="E83" s="239"/>
      <c r="F83" s="54"/>
      <c r="L83" s="239"/>
      <c r="M83" s="239"/>
      <c r="N83" s="23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1" t="s">
        <v>40</v>
      </c>
      <c r="D102" s="232"/>
      <c r="E102" s="232"/>
      <c r="F102" s="233"/>
      <c r="G102" s="237">
        <f>SUM(G86:G101)</f>
        <v>0</v>
      </c>
      <c r="H102" s="8"/>
      <c r="K102" s="8"/>
      <c r="L102" s="231" t="s">
        <v>40</v>
      </c>
      <c r="M102" s="232"/>
      <c r="N102" s="232"/>
      <c r="O102" s="233"/>
      <c r="P102" s="237">
        <f>SUM(P86:P101)</f>
        <v>0</v>
      </c>
      <c r="Q102" s="8"/>
    </row>
    <row r="103" spans="2:17" x14ac:dyDescent="0.25">
      <c r="B103" s="8"/>
      <c r="C103" s="234"/>
      <c r="D103" s="235"/>
      <c r="E103" s="235"/>
      <c r="F103" s="236"/>
      <c r="G103" s="238"/>
      <c r="H103" s="8"/>
      <c r="K103" s="8"/>
      <c r="L103" s="234"/>
      <c r="M103" s="235"/>
      <c r="N103" s="235"/>
      <c r="O103" s="236"/>
      <c r="P103" s="238"/>
      <c r="Q103" s="8"/>
    </row>
    <row r="110" spans="2:17" ht="27" x14ac:dyDescent="0.35">
      <c r="C110" s="239" t="s">
        <v>94</v>
      </c>
      <c r="D110" s="239"/>
      <c r="E110" s="239"/>
      <c r="F110" s="54"/>
      <c r="L110" s="239" t="s">
        <v>99</v>
      </c>
      <c r="M110" s="239"/>
      <c r="N110" s="239"/>
      <c r="O110" s="54"/>
    </row>
    <row r="111" spans="2:17" ht="27" x14ac:dyDescent="0.35">
      <c r="C111" s="239"/>
      <c r="D111" s="239"/>
      <c r="E111" s="239"/>
      <c r="F111" s="54"/>
      <c r="L111" s="239"/>
      <c r="M111" s="239"/>
      <c r="N111" s="23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1" t="s">
        <v>40</v>
      </c>
      <c r="D130" s="232"/>
      <c r="E130" s="232"/>
      <c r="F130" s="233"/>
      <c r="G130" s="237">
        <f>SUM(G114:G129)</f>
        <v>0</v>
      </c>
      <c r="H130" s="8"/>
      <c r="K130" s="8"/>
      <c r="L130" s="231" t="s">
        <v>40</v>
      </c>
      <c r="M130" s="232"/>
      <c r="N130" s="232"/>
      <c r="O130" s="233"/>
      <c r="P130" s="237">
        <f>SUM(P114:P129)</f>
        <v>0</v>
      </c>
      <c r="Q130" s="8"/>
    </row>
    <row r="131" spans="2:17" x14ac:dyDescent="0.25">
      <c r="B131" s="8"/>
      <c r="C131" s="234"/>
      <c r="D131" s="235"/>
      <c r="E131" s="235"/>
      <c r="F131" s="236"/>
      <c r="G131" s="238"/>
      <c r="H131" s="8"/>
      <c r="K131" s="8"/>
      <c r="L131" s="234"/>
      <c r="M131" s="235"/>
      <c r="N131" s="235"/>
      <c r="O131" s="236"/>
      <c r="P131" s="238"/>
      <c r="Q131" s="8"/>
    </row>
    <row r="138" spans="2:17" ht="27" x14ac:dyDescent="0.35">
      <c r="C138" s="239" t="s">
        <v>96</v>
      </c>
      <c r="D138" s="239"/>
      <c r="E138" s="239"/>
      <c r="F138" s="54"/>
      <c r="L138" s="239" t="s">
        <v>0</v>
      </c>
      <c r="M138" s="239"/>
      <c r="N138" s="239"/>
      <c r="O138" s="54"/>
    </row>
    <row r="139" spans="2:17" ht="27" x14ac:dyDescent="0.35">
      <c r="C139" s="239"/>
      <c r="D139" s="239"/>
      <c r="E139" s="239"/>
      <c r="F139" s="54"/>
      <c r="L139" s="239"/>
      <c r="M139" s="239"/>
      <c r="N139" s="23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1" t="s">
        <v>40</v>
      </c>
      <c r="D158" s="232"/>
      <c r="E158" s="232"/>
      <c r="F158" s="233"/>
      <c r="G158" s="237">
        <f>SUM(G142:G157)</f>
        <v>0</v>
      </c>
      <c r="H158" s="8"/>
      <c r="K158" s="8"/>
      <c r="L158" s="231" t="s">
        <v>40</v>
      </c>
      <c r="M158" s="232"/>
      <c r="N158" s="232"/>
      <c r="O158" s="233"/>
      <c r="P158" s="237">
        <f>SUM(P142:P157)</f>
        <v>0</v>
      </c>
      <c r="Q158" s="8"/>
    </row>
    <row r="159" spans="2:17" x14ac:dyDescent="0.25">
      <c r="B159" s="8"/>
      <c r="C159" s="234"/>
      <c r="D159" s="235"/>
      <c r="E159" s="235"/>
      <c r="F159" s="236"/>
      <c r="G159" s="238"/>
      <c r="H159" s="8"/>
      <c r="K159" s="8"/>
      <c r="L159" s="234"/>
      <c r="M159" s="235"/>
      <c r="N159" s="235"/>
      <c r="O159" s="236"/>
      <c r="P159" s="23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103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0</v>
      </c>
      <c r="B1" s="239"/>
      <c r="C1" s="239"/>
      <c r="E1" s="239" t="s">
        <v>24</v>
      </c>
      <c r="F1" s="239"/>
      <c r="G1" s="239"/>
      <c r="I1" s="239" t="s">
        <v>87</v>
      </c>
      <c r="J1" s="239"/>
      <c r="K1" s="239"/>
      <c r="M1" s="239" t="s">
        <v>88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9" t="s">
        <v>498</v>
      </c>
      <c r="B22" s="239"/>
      <c r="C22" s="239"/>
      <c r="E22" s="239" t="s">
        <v>591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18" zoomScale="115" zoomScaleNormal="115" workbookViewId="0">
      <selection activeCell="O138" sqref="O13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4" t="s">
        <v>24</v>
      </c>
      <c r="C1" s="215"/>
      <c r="D1" s="215"/>
      <c r="E1" s="215"/>
      <c r="F1" s="216"/>
      <c r="G1" s="8"/>
      <c r="H1" s="8"/>
      <c r="I1" s="8"/>
      <c r="J1" s="22"/>
      <c r="M1" s="7"/>
      <c r="N1" s="214" t="s">
        <v>87</v>
      </c>
      <c r="O1" s="215"/>
      <c r="P1" s="215"/>
      <c r="Q1" s="215"/>
      <c r="R1" s="21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14" t="s">
        <v>88</v>
      </c>
      <c r="C59" s="215"/>
      <c r="D59" s="215"/>
      <c r="E59" s="215"/>
      <c r="F59" s="216"/>
      <c r="G59" s="8"/>
      <c r="H59" s="8"/>
      <c r="I59" s="8"/>
      <c r="J59" s="22"/>
      <c r="M59" s="7"/>
      <c r="N59" s="214" t="s">
        <v>89</v>
      </c>
      <c r="O59" s="215"/>
      <c r="P59" s="215"/>
      <c r="Q59" s="215"/>
      <c r="R59" s="21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0"/>
      <c r="R113" s="220"/>
      <c r="S113" s="220"/>
      <c r="T113" s="220"/>
      <c r="U113" s="165"/>
    </row>
    <row r="117" spans="1:22" ht="31.15" x14ac:dyDescent="0.6">
      <c r="A117" s="7"/>
      <c r="B117" s="214" t="s">
        <v>97</v>
      </c>
      <c r="C117" s="215"/>
      <c r="D117" s="215"/>
      <c r="E117" s="215"/>
      <c r="F117" s="216"/>
      <c r="G117" s="8"/>
      <c r="H117" s="8"/>
      <c r="I117" s="8"/>
      <c r="J117" s="22"/>
      <c r="M117" s="7"/>
      <c r="N117" s="214" t="s">
        <v>91</v>
      </c>
      <c r="O117" s="215"/>
      <c r="P117" s="215"/>
      <c r="Q117" s="215"/>
      <c r="R117" s="216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642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4130</v>
      </c>
      <c r="S166" s="14"/>
      <c r="T166" s="14"/>
      <c r="U166" s="16">
        <f>SUM(U119:U165)</f>
        <v>3870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4088.7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461.29999999999927</v>
      </c>
      <c r="Q168" s="217" t="s">
        <v>18</v>
      </c>
      <c r="R168" s="218"/>
      <c r="S168" s="218"/>
      <c r="T168" s="219"/>
      <c r="U168" s="18">
        <f>R167-U166</f>
        <v>218.69999999999982</v>
      </c>
    </row>
    <row r="175" spans="1:22" ht="31.5" x14ac:dyDescent="0.5">
      <c r="A175" s="7"/>
      <c r="B175" s="214" t="s">
        <v>98</v>
      </c>
      <c r="C175" s="215"/>
      <c r="D175" s="215"/>
      <c r="E175" s="215"/>
      <c r="F175" s="216"/>
      <c r="G175" s="8"/>
      <c r="H175" s="8"/>
      <c r="I175" s="8"/>
      <c r="J175" s="22"/>
      <c r="M175" s="7"/>
      <c r="N175" s="214" t="s">
        <v>93</v>
      </c>
      <c r="O175" s="215"/>
      <c r="P175" s="215"/>
      <c r="Q175" s="215"/>
      <c r="R175" s="21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14" t="s">
        <v>94</v>
      </c>
      <c r="C234" s="215"/>
      <c r="D234" s="215"/>
      <c r="E234" s="215"/>
      <c r="F234" s="216"/>
      <c r="G234" s="8"/>
      <c r="H234" s="8"/>
      <c r="I234" s="8"/>
      <c r="J234" s="22"/>
      <c r="M234" s="7"/>
      <c r="N234" s="214" t="s">
        <v>99</v>
      </c>
      <c r="O234" s="215"/>
      <c r="P234" s="215"/>
      <c r="Q234" s="215"/>
      <c r="R234" s="21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14" t="s">
        <v>96</v>
      </c>
      <c r="C293" s="215"/>
      <c r="D293" s="215"/>
      <c r="E293" s="215"/>
      <c r="F293" s="216"/>
      <c r="G293" s="8"/>
      <c r="H293" s="8"/>
      <c r="I293" s="8"/>
      <c r="J293" s="22"/>
      <c r="M293" s="7"/>
      <c r="N293" s="214" t="s">
        <v>0</v>
      </c>
      <c r="O293" s="215"/>
      <c r="P293" s="215"/>
      <c r="Q293" s="215"/>
      <c r="R293" s="21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9" t="s">
        <v>24</v>
      </c>
      <c r="B1" s="239"/>
      <c r="C1" s="239"/>
      <c r="E1" s="239" t="s">
        <v>87</v>
      </c>
      <c r="F1" s="239"/>
      <c r="G1" s="239"/>
      <c r="I1" s="239" t="s">
        <v>88</v>
      </c>
      <c r="J1" s="239"/>
      <c r="K1" s="239"/>
      <c r="M1" s="239" t="s">
        <v>89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9" t="s">
        <v>97</v>
      </c>
      <c r="B22" s="239"/>
      <c r="C22" s="239"/>
      <c r="E22" s="239" t="s">
        <v>91</v>
      </c>
      <c r="F22" s="239"/>
      <c r="G22" s="239"/>
      <c r="I22" s="239" t="s">
        <v>92</v>
      </c>
      <c r="J22" s="239"/>
      <c r="K22" s="239"/>
      <c r="M22" s="239" t="s">
        <v>93</v>
      </c>
      <c r="N22" s="239"/>
      <c r="O22" s="239"/>
    </row>
    <row r="23" spans="1:15" x14ac:dyDescent="0.25">
      <c r="A23" s="239"/>
      <c r="B23" s="239"/>
      <c r="C23" s="239"/>
      <c r="E23" s="239"/>
      <c r="F23" s="239"/>
      <c r="G23" s="239"/>
      <c r="I23" s="239"/>
      <c r="J23" s="239"/>
      <c r="K23" s="239"/>
      <c r="M23" s="239"/>
      <c r="N23" s="239"/>
      <c r="O23" s="23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9" t="s">
        <v>94</v>
      </c>
      <c r="B43" s="239"/>
      <c r="C43" s="239"/>
      <c r="E43" s="239" t="s">
        <v>99</v>
      </c>
      <c r="F43" s="239"/>
      <c r="G43" s="239"/>
      <c r="I43" s="239" t="s">
        <v>96</v>
      </c>
      <c r="J43" s="239"/>
      <c r="K43" s="239"/>
      <c r="M43" s="239" t="s">
        <v>0</v>
      </c>
      <c r="N43" s="239"/>
      <c r="O43" s="239"/>
    </row>
    <row r="44" spans="1:15" x14ac:dyDescent="0.25">
      <c r="A44" s="239"/>
      <c r="B44" s="239"/>
      <c r="C44" s="239"/>
      <c r="E44" s="239"/>
      <c r="F44" s="239"/>
      <c r="G44" s="239"/>
      <c r="I44" s="239"/>
      <c r="J44" s="239"/>
      <c r="K44" s="239"/>
      <c r="M44" s="239"/>
      <c r="N44" s="239"/>
      <c r="O44" s="23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9" t="s">
        <v>346</v>
      </c>
      <c r="B1" s="239"/>
      <c r="C1" s="239"/>
      <c r="E1" s="239" t="s">
        <v>347</v>
      </c>
      <c r="F1" s="239"/>
      <c r="G1" s="239"/>
      <c r="I1" s="239" t="s">
        <v>348</v>
      </c>
      <c r="J1" s="239"/>
      <c r="K1" s="239"/>
      <c r="M1" s="239" t="s">
        <v>101</v>
      </c>
      <c r="N1" s="239"/>
      <c r="O1" s="239"/>
    </row>
    <row r="2" spans="1:15" ht="15" customHeight="1" x14ac:dyDescent="0.25">
      <c r="A2" s="239"/>
      <c r="B2" s="239"/>
      <c r="C2" s="239"/>
      <c r="E2" s="239"/>
      <c r="F2" s="239"/>
      <c r="G2" s="239"/>
      <c r="I2" s="239"/>
      <c r="J2" s="239"/>
      <c r="K2" s="239"/>
      <c r="M2" s="239"/>
      <c r="N2" s="239"/>
      <c r="O2" s="23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9" t="s">
        <v>89</v>
      </c>
      <c r="B25" s="239"/>
      <c r="C25" s="239"/>
      <c r="E25" s="239" t="s">
        <v>90</v>
      </c>
      <c r="F25" s="239"/>
      <c r="G25" s="239"/>
      <c r="I25" s="239" t="s">
        <v>92</v>
      </c>
      <c r="J25" s="239"/>
      <c r="K25" s="239"/>
      <c r="O25" s="143"/>
    </row>
    <row r="26" spans="1:15" ht="15" customHeight="1" x14ac:dyDescent="0.35">
      <c r="A26" s="239"/>
      <c r="B26" s="239"/>
      <c r="C26" s="239"/>
      <c r="E26" s="239"/>
      <c r="F26" s="239"/>
      <c r="G26" s="239"/>
      <c r="I26" s="239"/>
      <c r="J26" s="239"/>
      <c r="K26" s="23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9" t="s">
        <v>94</v>
      </c>
      <c r="B54" s="239"/>
      <c r="C54" s="239"/>
      <c r="E54" s="239" t="s">
        <v>99</v>
      </c>
      <c r="F54" s="239"/>
      <c r="G54" s="239"/>
      <c r="I54" s="239" t="s">
        <v>96</v>
      </c>
      <c r="J54" s="239"/>
      <c r="K54" s="239"/>
      <c r="O54" s="143"/>
    </row>
    <row r="55" spans="1:15" ht="15" customHeight="1" x14ac:dyDescent="0.35">
      <c r="A55" s="239"/>
      <c r="B55" s="239"/>
      <c r="C55" s="239"/>
      <c r="E55" s="239"/>
      <c r="F55" s="239"/>
      <c r="G55" s="239"/>
      <c r="I55" s="239"/>
      <c r="J55" s="239"/>
      <c r="K55" s="23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9" workbookViewId="0">
      <selection activeCell="G32" sqref="G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641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301.25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9" t="s">
        <v>94</v>
      </c>
      <c r="B45" s="239"/>
      <c r="C45" s="239"/>
      <c r="F45" s="239" t="s">
        <v>99</v>
      </c>
      <c r="G45" s="239"/>
      <c r="H45" s="239"/>
      <c r="K45" s="239" t="s">
        <v>96</v>
      </c>
      <c r="L45" s="239"/>
      <c r="M45" s="239"/>
      <c r="O45" s="239" t="s">
        <v>0</v>
      </c>
      <c r="P45" s="239"/>
      <c r="Q45" s="239"/>
    </row>
    <row r="46" spans="1:17" x14ac:dyDescent="0.25">
      <c r="A46" s="239"/>
      <c r="B46" s="239"/>
      <c r="C46" s="239"/>
      <c r="F46" s="239"/>
      <c r="G46" s="239"/>
      <c r="H46" s="239"/>
      <c r="K46" s="239"/>
      <c r="L46" s="239"/>
      <c r="M46" s="239"/>
      <c r="O46" s="239"/>
      <c r="P46" s="239"/>
      <c r="Q46" s="23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9"/>
      <c r="D1" s="239"/>
      <c r="E1" s="54"/>
    </row>
    <row r="2" spans="2:13" ht="27" x14ac:dyDescent="0.35">
      <c r="C2" s="239"/>
      <c r="D2" s="23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4" t="s">
        <v>40</v>
      </c>
      <c r="C14" s="225"/>
      <c r="D14" s="226"/>
      <c r="E14" s="13">
        <f>SUM(E5:E13)</f>
        <v>300</v>
      </c>
      <c r="F14" s="8"/>
      <c r="I14" s="224" t="s">
        <v>40</v>
      </c>
      <c r="J14" s="225"/>
      <c r="K14" s="22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4" t="s">
        <v>40</v>
      </c>
      <c r="C31" s="225"/>
      <c r="D31" s="226"/>
      <c r="E31" s="13">
        <f>SUM(E22:E30)</f>
        <v>60</v>
      </c>
      <c r="F31" s="8"/>
      <c r="I31" s="224" t="s">
        <v>40</v>
      </c>
      <c r="J31" s="225"/>
      <c r="K31" s="2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4" t="s">
        <v>40</v>
      </c>
      <c r="C48" s="225"/>
      <c r="D48" s="226"/>
      <c r="E48" s="13">
        <f>SUM(E39:E47)</f>
        <v>165</v>
      </c>
      <c r="F48" s="8"/>
      <c r="I48" s="224" t="s">
        <v>40</v>
      </c>
      <c r="J48" s="225"/>
      <c r="K48" s="2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4" t="s">
        <v>40</v>
      </c>
      <c r="C65" s="225"/>
      <c r="D65" s="226"/>
      <c r="E65" s="13">
        <f>SUM(E56:E64)</f>
        <v>0</v>
      </c>
      <c r="F65" s="8"/>
      <c r="I65" s="224" t="s">
        <v>40</v>
      </c>
      <c r="J65" s="225"/>
      <c r="K65" s="22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4" t="s">
        <v>40</v>
      </c>
      <c r="C83" s="225"/>
      <c r="D83" s="226"/>
      <c r="E83" s="13">
        <f>SUM(E74:E82)</f>
        <v>0</v>
      </c>
      <c r="F83" s="8"/>
      <c r="I83" s="224" t="s">
        <v>40</v>
      </c>
      <c r="J83" s="225"/>
      <c r="K83" s="2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4" t="s">
        <v>40</v>
      </c>
      <c r="C101" s="225"/>
      <c r="D101" s="226"/>
      <c r="E101" s="13">
        <f>SUM(E92:E100)</f>
        <v>0</v>
      </c>
      <c r="F101" s="8"/>
      <c r="I101" s="224" t="s">
        <v>40</v>
      </c>
      <c r="J101" s="225"/>
      <c r="K101" s="2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9" t="s">
        <v>24</v>
      </c>
      <c r="B1" s="239"/>
      <c r="C1" s="239"/>
      <c r="F1" s="239" t="s">
        <v>87</v>
      </c>
      <c r="G1" s="239"/>
      <c r="H1" s="239"/>
      <c r="K1" s="239" t="s">
        <v>88</v>
      </c>
      <c r="L1" s="239"/>
      <c r="M1" s="239"/>
      <c r="O1" s="239" t="s">
        <v>103</v>
      </c>
      <c r="P1" s="239"/>
      <c r="Q1" s="239"/>
    </row>
    <row r="2" spans="1:17" x14ac:dyDescent="0.25">
      <c r="A2" s="239"/>
      <c r="B2" s="239"/>
      <c r="C2" s="239"/>
      <c r="F2" s="239"/>
      <c r="G2" s="239"/>
      <c r="H2" s="239"/>
      <c r="K2" s="239"/>
      <c r="L2" s="239"/>
      <c r="M2" s="239"/>
      <c r="O2" s="239"/>
      <c r="P2" s="239"/>
      <c r="Q2" s="23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9" t="s">
        <v>97</v>
      </c>
      <c r="B22" s="239"/>
      <c r="C22" s="239"/>
      <c r="F22" s="239" t="s">
        <v>91</v>
      </c>
      <c r="G22" s="239"/>
      <c r="H22" s="239"/>
      <c r="K22" s="239" t="s">
        <v>92</v>
      </c>
      <c r="L22" s="239"/>
      <c r="M22" s="239"/>
      <c r="O22" s="239" t="s">
        <v>93</v>
      </c>
      <c r="P22" s="239"/>
      <c r="Q22" s="239"/>
    </row>
    <row r="23" spans="1:17" ht="15" customHeight="1" x14ac:dyDescent="0.25">
      <c r="A23" s="239"/>
      <c r="B23" s="239"/>
      <c r="C23" s="239"/>
      <c r="F23" s="239"/>
      <c r="G23" s="239"/>
      <c r="H23" s="239"/>
      <c r="K23" s="239"/>
      <c r="L23" s="239"/>
      <c r="M23" s="239"/>
      <c r="O23" s="239"/>
      <c r="P23" s="239"/>
      <c r="Q23" s="23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9" t="s">
        <v>94</v>
      </c>
      <c r="B42" s="239"/>
      <c r="C42" s="239"/>
      <c r="F42" s="239" t="s">
        <v>99</v>
      </c>
      <c r="G42" s="239"/>
      <c r="H42" s="239"/>
      <c r="K42" s="239" t="s">
        <v>96</v>
      </c>
      <c r="L42" s="239"/>
      <c r="M42" s="239"/>
      <c r="O42" s="239" t="s">
        <v>0</v>
      </c>
      <c r="P42" s="239"/>
      <c r="Q42" s="239"/>
    </row>
    <row r="43" spans="1:17" x14ac:dyDescent="0.25">
      <c r="A43" s="239"/>
      <c r="B43" s="239"/>
      <c r="C43" s="239"/>
      <c r="F43" s="239"/>
      <c r="G43" s="239"/>
      <c r="H43" s="239"/>
      <c r="K43" s="239"/>
      <c r="L43" s="239"/>
      <c r="M43" s="239"/>
      <c r="O43" s="239"/>
      <c r="P43" s="239"/>
      <c r="Q43" s="23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3" zoomScale="96" zoomScaleNormal="96" workbookViewId="0">
      <selection activeCell="J177" sqref="J17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4" t="s">
        <v>24</v>
      </c>
      <c r="E3" s="244"/>
      <c r="H3" s="243" t="s">
        <v>24</v>
      </c>
      <c r="I3" s="243"/>
      <c r="J3" s="243"/>
      <c r="K3" s="243"/>
      <c r="L3" s="24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6"/>
      <c r="E33" s="248"/>
      <c r="H33" s="240" t="s">
        <v>40</v>
      </c>
      <c r="I33" s="241"/>
      <c r="J33" s="250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4" t="s">
        <v>87</v>
      </c>
      <c r="E39" s="244"/>
      <c r="H39" s="243" t="s">
        <v>87</v>
      </c>
      <c r="I39" s="243"/>
      <c r="J39" s="243"/>
      <c r="K39" s="243"/>
      <c r="L39" s="24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0" t="s">
        <v>40</v>
      </c>
      <c r="I64" s="2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2" t="s">
        <v>46</v>
      </c>
      <c r="J68" s="242"/>
      <c r="K68" s="242"/>
    </row>
    <row r="69" spans="4:12" ht="14.45" x14ac:dyDescent="0.3">
      <c r="D69" s="244" t="s">
        <v>88</v>
      </c>
      <c r="E69" s="244"/>
      <c r="H69" s="243" t="s">
        <v>88</v>
      </c>
      <c r="I69" s="243"/>
      <c r="J69" s="243"/>
      <c r="K69" s="243"/>
      <c r="L69" s="24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4905.3713000000007</v>
      </c>
      <c r="H94" s="240" t="s">
        <v>40</v>
      </c>
      <c r="I94" s="241"/>
      <c r="J94" s="65">
        <f>SUM(J71:J93)</f>
        <v>3693.35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566</v>
      </c>
      <c r="H100" s="243" t="s">
        <v>89</v>
      </c>
      <c r="I100" s="243"/>
      <c r="J100" s="243"/>
      <c r="K100" s="243"/>
      <c r="L100" s="243"/>
    </row>
    <row r="101" spans="4:12" ht="14.45" x14ac:dyDescent="0.3">
      <c r="D101" s="244" t="s">
        <v>89</v>
      </c>
      <c r="E101" s="2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0" t="s">
        <v>40</v>
      </c>
      <c r="I125" s="241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4954.3834999999999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565</v>
      </c>
      <c r="H130" s="243" t="s">
        <v>97</v>
      </c>
      <c r="I130" s="243"/>
      <c r="J130" s="243"/>
      <c r="K130" s="243"/>
      <c r="L130" s="243"/>
    </row>
    <row r="131" spans="4:12" ht="14.45" x14ac:dyDescent="0.3">
      <c r="D131" s="244" t="s">
        <v>97</v>
      </c>
      <c r="E131" s="2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5078.5658999999996</v>
      </c>
      <c r="H156" s="240" t="s">
        <v>40</v>
      </c>
      <c r="I156" s="241"/>
      <c r="J156" s="65">
        <f>SUM(J132:J155)</f>
        <v>4130.47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565</v>
      </c>
      <c r="H161" s="243" t="s">
        <v>91</v>
      </c>
      <c r="I161" s="243"/>
      <c r="J161" s="243"/>
      <c r="K161" s="243"/>
      <c r="L161" s="243"/>
    </row>
    <row r="162" spans="4:12" x14ac:dyDescent="0.25">
      <c r="D162" s="244" t="s">
        <v>630</v>
      </c>
      <c r="E162" s="2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232.21000000000004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218.69999999999982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53.100000000000023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22.399999999999977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91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670.5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301.25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12.869999999999891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96.199999999999818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0" t="s">
        <v>40</v>
      </c>
      <c r="I186" s="241"/>
      <c r="J186" s="65">
        <f>SUM(J163:J185)</f>
        <v>2514.09</v>
      </c>
      <c r="K186" s="8"/>
      <c r="L186" s="8"/>
    </row>
    <row r="187" spans="4:12" x14ac:dyDescent="0.25">
      <c r="D187" s="245" t="s">
        <v>67</v>
      </c>
      <c r="E187" s="247">
        <f>SUM(E164:E186)</f>
        <v>3518.1499999999996</v>
      </c>
    </row>
    <row r="188" spans="4:12" x14ac:dyDescent="0.25">
      <c r="D188" s="246"/>
      <c r="E188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3" t="s">
        <v>92</v>
      </c>
      <c r="I191" s="243"/>
      <c r="J191" s="243"/>
      <c r="K191" s="243"/>
      <c r="L191" s="243"/>
    </row>
    <row r="192" spans="4:12" x14ac:dyDescent="0.25">
      <c r="D192" s="244" t="s">
        <v>92</v>
      </c>
      <c r="E192" s="2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0" t="s">
        <v>40</v>
      </c>
      <c r="I216" s="241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3" t="s">
        <v>93</v>
      </c>
      <c r="I221" s="243"/>
      <c r="J221" s="243"/>
      <c r="K221" s="243"/>
      <c r="L221" s="243"/>
    </row>
    <row r="222" spans="4:12" x14ac:dyDescent="0.25">
      <c r="D222" s="244" t="s">
        <v>93</v>
      </c>
      <c r="E222" s="2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0" t="s">
        <v>40</v>
      </c>
      <c r="I246" s="241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3" t="s">
        <v>94</v>
      </c>
      <c r="I251" s="243"/>
      <c r="J251" s="243"/>
      <c r="K251" s="243"/>
      <c r="L251" s="243"/>
    </row>
    <row r="252" spans="4:12" x14ac:dyDescent="0.25">
      <c r="D252" s="244" t="s">
        <v>94</v>
      </c>
      <c r="E252" s="2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0" t="s">
        <v>40</v>
      </c>
      <c r="I276" s="241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3" t="s">
        <v>99</v>
      </c>
      <c r="I282" s="243"/>
      <c r="J282" s="243"/>
      <c r="K282" s="243"/>
      <c r="L282" s="243"/>
    </row>
    <row r="283" spans="4:12" x14ac:dyDescent="0.25">
      <c r="D283" s="244" t="s">
        <v>99</v>
      </c>
      <c r="E283" s="2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0" t="s">
        <v>40</v>
      </c>
      <c r="I307" s="241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3" t="s">
        <v>96</v>
      </c>
      <c r="I313" s="243"/>
      <c r="J313" s="243"/>
      <c r="K313" s="243"/>
      <c r="L313" s="243"/>
    </row>
    <row r="314" spans="4:12" x14ac:dyDescent="0.25">
      <c r="D314" s="244" t="s">
        <v>96</v>
      </c>
      <c r="E314" s="24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0" t="s">
        <v>40</v>
      </c>
      <c r="I338" s="241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3" t="s">
        <v>0</v>
      </c>
      <c r="I344" s="243"/>
      <c r="J344" s="243"/>
      <c r="K344" s="243"/>
      <c r="L344" s="243"/>
    </row>
    <row r="345" spans="4:12" x14ac:dyDescent="0.25">
      <c r="D345" s="244" t="s">
        <v>0</v>
      </c>
      <c r="E345" s="24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0" t="s">
        <v>40</v>
      </c>
      <c r="I369" s="241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3518.1499999999996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3518.1499999999996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2514.09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2514.09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948.09589999999935</v>
      </c>
      <c r="H15" s="100">
        <f t="shared" si="10"/>
        <v>1004.0599999999995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83" zoomScale="115" zoomScaleNormal="115" workbookViewId="0">
      <selection activeCell="R92" sqref="R92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26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 t="s">
        <v>633</v>
      </c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690</v>
      </c>
      <c r="T121" s="14"/>
      <c r="U121" s="14"/>
      <c r="V121" s="14">
        <f>SUM(V89:V120)</f>
        <v>630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683.1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61.100000000000023</v>
      </c>
      <c r="R123" s="217" t="s">
        <v>18</v>
      </c>
      <c r="S123" s="218"/>
      <c r="T123" s="218"/>
      <c r="U123" s="219"/>
      <c r="V123" s="18">
        <f>S122-V121</f>
        <v>53.100000000000023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26" workbookViewId="0">
      <selection activeCell="A141" sqref="A14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41.5</v>
      </c>
    </row>
    <row r="136" spans="1:10" ht="27" x14ac:dyDescent="0.35">
      <c r="B136" s="221" t="s">
        <v>610</v>
      </c>
      <c r="C136" s="221"/>
      <c r="D136" s="221"/>
      <c r="E136" s="2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/>
      <c r="G139" s="197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>
        <v>30330028</v>
      </c>
      <c r="G140" s="198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7" t="s">
        <v>18</v>
      </c>
      <c r="G159" s="218"/>
      <c r="H159" s="218"/>
      <c r="I159" s="219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57" zoomScale="112" zoomScaleNormal="112" workbookViewId="0">
      <selection activeCell="W60" sqref="W6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/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260</v>
      </c>
      <c r="T78" s="14"/>
      <c r="U78" s="14"/>
      <c r="V78" s="14">
        <f>SUM(V59:V77)</f>
        <v>235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257.39999999999998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69.599999999999909</v>
      </c>
      <c r="R80" s="217" t="s">
        <v>18</v>
      </c>
      <c r="S80" s="218"/>
      <c r="T80" s="218"/>
      <c r="U80" s="219"/>
      <c r="V80" s="30">
        <f>S79-V78</f>
        <v>22.399999999999977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abSelected="1" topLeftCell="I29" zoomScaleNormal="100" workbookViewId="0">
      <selection activeCell="Q45" sqref="Q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32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/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/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900</v>
      </c>
      <c r="S50" s="13"/>
      <c r="T50" s="32"/>
      <c r="U50" s="13">
        <f>SUM(U40:U49)</f>
        <v>800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891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126.90000000000009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91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J148" zoomScale="115" zoomScaleNormal="115" workbookViewId="0">
      <selection activeCell="Q158" sqref="Q15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4" t="s">
        <v>18</v>
      </c>
      <c r="F63" s="225"/>
      <c r="G63" s="225"/>
      <c r="H63" s="226"/>
      <c r="I63" s="30">
        <f>G62-I61</f>
        <v>903.5</v>
      </c>
      <c r="J63" s="84"/>
      <c r="L63" s="8"/>
      <c r="M63" s="8"/>
      <c r="N63" s="8"/>
      <c r="O63" s="8"/>
      <c r="P63" s="224" t="s">
        <v>18</v>
      </c>
      <c r="Q63" s="225"/>
      <c r="R63" s="225"/>
      <c r="S63" s="22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3" t="s">
        <v>538</v>
      </c>
      <c r="X84" s="22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3"/>
      <c r="X85" s="22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4" t="s">
        <v>18</v>
      </c>
      <c r="F131" s="225"/>
      <c r="G131" s="225"/>
      <c r="H131" s="226"/>
      <c r="I131" s="30">
        <f>G130-I129</f>
        <v>606</v>
      </c>
      <c r="J131" s="84"/>
      <c r="L131" s="8"/>
      <c r="M131" s="8"/>
      <c r="N131" s="8"/>
      <c r="O131" s="8"/>
      <c r="P131" s="224" t="s">
        <v>18</v>
      </c>
      <c r="Q131" s="225"/>
      <c r="R131" s="225"/>
      <c r="S131" s="22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5">
        <v>8028576599</v>
      </c>
      <c r="R141" s="14">
        <v>175</v>
      </c>
      <c r="S141" s="207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9">
        <v>8028608674</v>
      </c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9">
        <v>8028608656</v>
      </c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9">
        <v>8028608716</v>
      </c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38">
        <v>8028619124</v>
      </c>
      <c r="R157" s="39">
        <v>250</v>
      </c>
      <c r="S157" s="39"/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38">
        <v>8028619079</v>
      </c>
      <c r="R158" s="39">
        <v>250</v>
      </c>
      <c r="S158" s="39"/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38">
        <v>8028619129</v>
      </c>
      <c r="R159" s="39">
        <v>175</v>
      </c>
      <c r="S159" s="39"/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4650</v>
      </c>
      <c r="S197" s="14"/>
      <c r="T197" s="16">
        <f>SUM(T139:T196)</f>
        <v>3840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4510.5</v>
      </c>
      <c r="S198" s="14"/>
      <c r="T198" s="14"/>
    </row>
    <row r="199" spans="1:20" x14ac:dyDescent="0.25">
      <c r="A199" s="8"/>
      <c r="B199" s="8"/>
      <c r="C199" s="8"/>
      <c r="D199" s="8"/>
      <c r="E199" s="224" t="s">
        <v>18</v>
      </c>
      <c r="F199" s="225"/>
      <c r="G199" s="225"/>
      <c r="H199" s="226"/>
      <c r="I199" s="30">
        <f>G198-I197</f>
        <v>956.5</v>
      </c>
      <c r="J199" s="84"/>
      <c r="L199" s="8"/>
      <c r="M199" s="8"/>
      <c r="N199" s="8"/>
      <c r="O199" s="8"/>
      <c r="P199" s="224" t="s">
        <v>18</v>
      </c>
      <c r="Q199" s="225"/>
      <c r="R199" s="225"/>
      <c r="S199" s="226"/>
      <c r="T199" s="30">
        <f>R198-T197</f>
        <v>670.5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4" t="s">
        <v>18</v>
      </c>
      <c r="F267" s="225"/>
      <c r="G267" s="225"/>
      <c r="H267" s="226"/>
      <c r="I267" s="30">
        <f>G266-I265</f>
        <v>0</v>
      </c>
      <c r="J267" s="84"/>
      <c r="L267" s="8"/>
      <c r="M267" s="8"/>
      <c r="N267" s="8"/>
      <c r="O267" s="8"/>
      <c r="P267" s="224" t="s">
        <v>18</v>
      </c>
      <c r="Q267" s="225"/>
      <c r="R267" s="225"/>
      <c r="S267" s="22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4" t="s">
        <v>18</v>
      </c>
      <c r="F337" s="225"/>
      <c r="G337" s="225"/>
      <c r="H337" s="226"/>
      <c r="I337" s="30">
        <f>G336-I335</f>
        <v>0</v>
      </c>
      <c r="J337" s="84"/>
      <c r="L337" s="8"/>
      <c r="M337" s="8"/>
      <c r="N337" s="8"/>
      <c r="O337" s="8"/>
      <c r="P337" s="224" t="s">
        <v>18</v>
      </c>
      <c r="Q337" s="225"/>
      <c r="R337" s="225"/>
      <c r="S337" s="22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4" t="s">
        <v>18</v>
      </c>
      <c r="F408" s="225"/>
      <c r="G408" s="225"/>
      <c r="H408" s="226"/>
      <c r="I408" s="30">
        <f>G407-I406</f>
        <v>0</v>
      </c>
      <c r="J408" s="84"/>
      <c r="L408" s="8"/>
      <c r="M408" s="8"/>
      <c r="N408" s="8"/>
      <c r="O408" s="8"/>
      <c r="P408" s="224" t="s">
        <v>18</v>
      </c>
      <c r="Q408" s="225"/>
      <c r="R408" s="225"/>
      <c r="S408" s="22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4" t="s">
        <v>18</v>
      </c>
      <c r="F477" s="225"/>
      <c r="G477" s="225"/>
      <c r="H477" s="226"/>
      <c r="I477" s="30">
        <f>G476-I475</f>
        <v>0</v>
      </c>
      <c r="J477" s="84"/>
      <c r="L477" s="8"/>
      <c r="M477" s="8"/>
      <c r="N477" s="8"/>
      <c r="O477" s="8"/>
      <c r="P477" s="224" t="s">
        <v>18</v>
      </c>
      <c r="Q477" s="225"/>
      <c r="R477" s="225"/>
      <c r="S477" s="22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4" t="s">
        <v>18</v>
      </c>
      <c r="F17" s="225"/>
      <c r="G17" s="225"/>
      <c r="H17" s="226"/>
      <c r="I17" s="30">
        <f>G16-I15</f>
        <v>0</v>
      </c>
      <c r="K17" s="8"/>
      <c r="L17" s="8"/>
      <c r="M17" s="8"/>
      <c r="N17" s="8"/>
      <c r="O17" s="224" t="s">
        <v>18</v>
      </c>
      <c r="P17" s="225"/>
      <c r="Q17" s="225"/>
      <c r="R17" s="22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4" t="s">
        <v>18</v>
      </c>
      <c r="F38" s="225"/>
      <c r="G38" s="225"/>
      <c r="H38" s="226"/>
      <c r="I38" s="30">
        <f>G37-I36</f>
        <v>21.700000000000045</v>
      </c>
      <c r="K38" s="8"/>
      <c r="L38" s="8"/>
      <c r="M38" s="8"/>
      <c r="N38" s="8"/>
      <c r="O38" s="224" t="s">
        <v>18</v>
      </c>
      <c r="P38" s="225"/>
      <c r="Q38" s="225"/>
      <c r="R38" s="22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4" t="s">
        <v>18</v>
      </c>
      <c r="F59" s="225"/>
      <c r="G59" s="225"/>
      <c r="H59" s="226"/>
      <c r="I59" s="30">
        <f>G58-I57</f>
        <v>0</v>
      </c>
      <c r="K59" s="8"/>
      <c r="L59" s="8"/>
      <c r="M59" s="8"/>
      <c r="N59" s="8"/>
      <c r="O59" s="224" t="s">
        <v>18</v>
      </c>
      <c r="P59" s="225"/>
      <c r="Q59" s="225"/>
      <c r="R59" s="22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4" t="s">
        <v>18</v>
      </c>
      <c r="F82" s="225"/>
      <c r="G82" s="225"/>
      <c r="H82" s="226"/>
      <c r="I82" s="30">
        <f>G81-I80</f>
        <v>0</v>
      </c>
      <c r="K82" s="8"/>
      <c r="L82" s="8"/>
      <c r="M82" s="8"/>
      <c r="N82" s="8"/>
      <c r="O82" s="224" t="s">
        <v>18</v>
      </c>
      <c r="P82" s="225"/>
      <c r="Q82" s="225"/>
      <c r="R82" s="2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4" t="s">
        <v>18</v>
      </c>
      <c r="F104" s="225"/>
      <c r="G104" s="225"/>
      <c r="H104" s="226"/>
      <c r="I104" s="30">
        <f>G103-I102</f>
        <v>0</v>
      </c>
      <c r="K104" s="8"/>
      <c r="L104" s="8"/>
      <c r="M104" s="8"/>
      <c r="N104" s="8"/>
      <c r="O104" s="224" t="s">
        <v>18</v>
      </c>
      <c r="P104" s="225"/>
      <c r="Q104" s="225"/>
      <c r="R104" s="2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4" t="s">
        <v>18</v>
      </c>
      <c r="F125" s="225"/>
      <c r="G125" s="225"/>
      <c r="H125" s="226"/>
      <c r="I125" s="30">
        <f>G124-I123</f>
        <v>0</v>
      </c>
      <c r="K125" s="8"/>
      <c r="L125" s="8"/>
      <c r="M125" s="8"/>
      <c r="N125" s="8"/>
      <c r="O125" s="224" t="s">
        <v>18</v>
      </c>
      <c r="P125" s="225"/>
      <c r="Q125" s="225"/>
      <c r="R125" s="2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4" t="s">
        <v>18</v>
      </c>
      <c r="G17" s="225"/>
      <c r="H17" s="225"/>
      <c r="I17" s="226"/>
      <c r="J17" s="30">
        <f>G16-J15</f>
        <v>48.799999999999955</v>
      </c>
      <c r="L17" s="7"/>
      <c r="M17" s="8"/>
      <c r="N17" s="8"/>
      <c r="O17" s="8"/>
      <c r="P17" s="8"/>
      <c r="Q17" s="224" t="s">
        <v>18</v>
      </c>
      <c r="R17" s="225"/>
      <c r="S17" s="225"/>
      <c r="T17" s="22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4" t="s">
        <v>18</v>
      </c>
      <c r="G40" s="225"/>
      <c r="H40" s="225"/>
      <c r="I40" s="226"/>
      <c r="J40" s="30">
        <f>G39-J38</f>
        <v>8.7999999999999972</v>
      </c>
      <c r="L40" s="7"/>
      <c r="M40" s="8"/>
      <c r="N40" s="8"/>
      <c r="O40" s="8"/>
      <c r="P40" s="8"/>
      <c r="Q40" s="224" t="s">
        <v>18</v>
      </c>
      <c r="R40" s="225"/>
      <c r="S40" s="225"/>
      <c r="T40" s="2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4" t="s">
        <v>18</v>
      </c>
      <c r="G64" s="225"/>
      <c r="H64" s="225"/>
      <c r="I64" s="226"/>
      <c r="J64" s="30">
        <f>G63-J62</f>
        <v>35</v>
      </c>
      <c r="L64" s="7"/>
      <c r="M64" s="8"/>
      <c r="N64" s="8"/>
      <c r="O64" s="8"/>
      <c r="P64" s="8"/>
      <c r="Q64" s="224" t="s">
        <v>18</v>
      </c>
      <c r="R64" s="225"/>
      <c r="S64" s="225"/>
      <c r="T64" s="2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4" t="s">
        <v>18</v>
      </c>
      <c r="G87" s="225"/>
      <c r="H87" s="225"/>
      <c r="I87" s="226"/>
      <c r="J87" s="30">
        <f>G86-J85</f>
        <v>0</v>
      </c>
      <c r="L87" s="7"/>
      <c r="M87" s="8"/>
      <c r="N87" s="8"/>
      <c r="O87" s="8"/>
      <c r="P87" s="8"/>
      <c r="Q87" s="224" t="s">
        <v>18</v>
      </c>
      <c r="R87" s="225"/>
      <c r="S87" s="225"/>
      <c r="T87" s="2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4" t="s">
        <v>18</v>
      </c>
      <c r="G111" s="225"/>
      <c r="H111" s="225"/>
      <c r="I111" s="226"/>
      <c r="J111" s="30">
        <f>G110-J109</f>
        <v>0</v>
      </c>
      <c r="L111" s="7"/>
      <c r="M111" s="8"/>
      <c r="N111" s="8"/>
      <c r="O111" s="8"/>
      <c r="P111" s="8"/>
      <c r="Q111" s="224" t="s">
        <v>18</v>
      </c>
      <c r="R111" s="225"/>
      <c r="S111" s="225"/>
      <c r="T111" s="2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4" t="s">
        <v>18</v>
      </c>
      <c r="G134" s="225"/>
      <c r="H134" s="225"/>
      <c r="I134" s="226"/>
      <c r="J134" s="30">
        <f>G133-J132</f>
        <v>0</v>
      </c>
      <c r="L134" s="7"/>
      <c r="M134" s="8"/>
      <c r="N134" s="8"/>
      <c r="O134" s="8"/>
      <c r="P134" s="8"/>
      <c r="Q134" s="224" t="s">
        <v>18</v>
      </c>
      <c r="R134" s="225"/>
      <c r="S134" s="225"/>
      <c r="T134" s="2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2023-06-13T19:48:53Z</cp:lastPrinted>
  <dcterms:created xsi:type="dcterms:W3CDTF">2022-12-25T20:49:22Z</dcterms:created>
  <dcterms:modified xsi:type="dcterms:W3CDTF">2023-06-18T22:15:34Z</dcterms:modified>
</cp:coreProperties>
</file>