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J203" i="13"/>
  <c r="E216" i="13"/>
  <c r="E215" i="13"/>
  <c r="E214" i="13"/>
  <c r="E213" i="13"/>
  <c r="E212" i="13"/>
  <c r="E211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I225" i="7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6" i="14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<sst xmlns="http://schemas.openxmlformats.org/spreadsheetml/2006/main" count="8803" uniqueCount="699">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</sst>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0" zoomScale="115" zoomScaleNormal="115" workbookViewId="0">
      <selection activeCell="G185" sqref="G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7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7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7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7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26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26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7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26">
        <f>I232-K231</f>
        <v>50.100000000000023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2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7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26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2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7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26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9" t="s">
        <v>18</v>
      </c>
      <c r="G19" s="240"/>
      <c r="H19" s="241"/>
      <c r="I19" s="42">
        <f>G18-I17</f>
        <v>0</v>
      </c>
      <c r="L19" s="8"/>
      <c r="M19" s="8"/>
      <c r="N19" s="8"/>
      <c r="O19" s="8"/>
      <c r="P19" s="8"/>
      <c r="Q19" s="239" t="s">
        <v>18</v>
      </c>
      <c r="R19" s="240"/>
      <c r="S19" s="241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9" t="s">
        <v>18</v>
      </c>
      <c r="G41" s="240"/>
      <c r="H41" s="241"/>
      <c r="I41" s="42">
        <f>I40-J39</f>
        <v>15.5</v>
      </c>
      <c r="L41" s="8"/>
      <c r="M41" s="8"/>
      <c r="N41" s="8"/>
      <c r="O41" s="8"/>
      <c r="P41" s="8"/>
      <c r="Q41" s="239" t="s">
        <v>18</v>
      </c>
      <c r="R41" s="240"/>
      <c r="S41" s="241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9" t="s">
        <v>18</v>
      </c>
      <c r="G63" s="240"/>
      <c r="H63" s="241"/>
      <c r="I63" s="42">
        <f>G62-J61</f>
        <v>8.5999999999999943</v>
      </c>
      <c r="L63" s="8"/>
      <c r="M63" s="8"/>
      <c r="N63" s="8"/>
      <c r="O63" s="8"/>
      <c r="P63" s="8"/>
      <c r="Q63" s="239" t="s">
        <v>18</v>
      </c>
      <c r="R63" s="240"/>
      <c r="S63" s="241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9" t="s">
        <v>18</v>
      </c>
      <c r="G87" s="240"/>
      <c r="H87" s="241"/>
      <c r="I87" s="42">
        <f>G86-I85</f>
        <v>0</v>
      </c>
      <c r="L87" s="8"/>
      <c r="M87" s="8"/>
      <c r="N87" s="8"/>
      <c r="O87" s="8"/>
      <c r="P87" s="8"/>
      <c r="Q87" s="239" t="s">
        <v>18</v>
      </c>
      <c r="R87" s="240"/>
      <c r="S87" s="241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9" t="s">
        <v>18</v>
      </c>
      <c r="G110" s="240"/>
      <c r="H110" s="241"/>
      <c r="I110" s="42">
        <f>G109-I108</f>
        <v>0</v>
      </c>
      <c r="L110" s="8"/>
      <c r="M110" s="8"/>
      <c r="N110" s="8"/>
      <c r="O110" s="8"/>
      <c r="P110" s="8"/>
      <c r="Q110" s="239" t="s">
        <v>18</v>
      </c>
      <c r="R110" s="240"/>
      <c r="S110" s="241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9" t="s">
        <v>18</v>
      </c>
      <c r="G133" s="240"/>
      <c r="H133" s="241"/>
      <c r="I133" s="42">
        <f>G132-I131</f>
        <v>0</v>
      </c>
      <c r="L133" s="8"/>
      <c r="M133" s="8"/>
      <c r="N133" s="8"/>
      <c r="O133" s="8"/>
      <c r="P133" s="8"/>
      <c r="Q133" s="239" t="s">
        <v>18</v>
      </c>
      <c r="R133" s="240"/>
      <c r="S133" s="24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05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8" t="s">
        <v>24</v>
      </c>
      <c r="C1" s="238"/>
      <c r="D1" s="238"/>
      <c r="E1" s="238"/>
      <c r="F1" s="23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8" t="s">
        <v>87</v>
      </c>
      <c r="R2" s="238"/>
      <c r="S2" s="238"/>
      <c r="T2" s="238"/>
      <c r="U2" s="23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9" t="s">
        <v>18</v>
      </c>
      <c r="H25" s="240"/>
      <c r="I25" s="240"/>
      <c r="J25" s="24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9" t="s">
        <v>18</v>
      </c>
      <c r="W26" s="240"/>
      <c r="X26" s="240"/>
      <c r="Y26" s="241"/>
      <c r="Z26" s="55"/>
      <c r="AA26" s="42">
        <f>W25-Z24</f>
        <v>23.314499999999953</v>
      </c>
      <c r="AB26" s="61"/>
      <c r="AC26" s="17"/>
    </row>
    <row r="30" spans="1:42" ht="25.9" x14ac:dyDescent="0.5">
      <c r="B30" s="238" t="s">
        <v>88</v>
      </c>
      <c r="C30" s="238"/>
      <c r="D30" s="238"/>
      <c r="E30" s="238"/>
      <c r="F30" s="23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8" t="s">
        <v>89</v>
      </c>
      <c r="R31" s="238"/>
      <c r="S31" s="238"/>
      <c r="T31" s="238"/>
      <c r="U31" s="23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9" t="s">
        <v>18</v>
      </c>
      <c r="H54" s="240"/>
      <c r="I54" s="240"/>
      <c r="J54" s="24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9" t="s">
        <v>18</v>
      </c>
      <c r="W55" s="240"/>
      <c r="X55" s="240"/>
      <c r="Y55" s="241"/>
      <c r="Z55" s="55"/>
      <c r="AA55" s="42">
        <f>W54-Z53</f>
        <v>38.263499999999112</v>
      </c>
      <c r="AB55" s="61"/>
      <c r="AC55" s="17"/>
    </row>
    <row r="60" spans="1:42" ht="26.25" x14ac:dyDescent="0.4">
      <c r="B60" s="238" t="s">
        <v>97</v>
      </c>
      <c r="C60" s="238"/>
      <c r="D60" s="238"/>
      <c r="E60" s="238"/>
      <c r="F60" s="23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8" t="s">
        <v>91</v>
      </c>
      <c r="R61" s="238"/>
      <c r="S61" s="238"/>
      <c r="T61" s="238"/>
      <c r="U61" s="23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9" t="s">
        <v>18</v>
      </c>
      <c r="H84" s="240"/>
      <c r="I84" s="240"/>
      <c r="J84" s="24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9" t="s">
        <v>18</v>
      </c>
      <c r="W85" s="240"/>
      <c r="X85" s="240"/>
      <c r="Y85" s="241"/>
      <c r="Z85" s="55"/>
      <c r="AA85" s="42">
        <f>W84-Z83</f>
        <v>19.007999999999811</v>
      </c>
      <c r="AB85" s="61"/>
      <c r="AC85" s="17"/>
    </row>
    <row r="91" spans="1:29" ht="26.25" x14ac:dyDescent="0.4">
      <c r="B91" s="238" t="s">
        <v>92</v>
      </c>
      <c r="C91" s="238"/>
      <c r="D91" s="238"/>
      <c r="E91" s="238"/>
      <c r="F91" s="23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8" t="s">
        <v>93</v>
      </c>
      <c r="R92" s="238"/>
      <c r="S92" s="238"/>
      <c r="T92" s="238"/>
      <c r="U92" s="23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9" t="s">
        <v>18</v>
      </c>
      <c r="H115" s="240"/>
      <c r="I115" s="240"/>
      <c r="J115" s="24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9" t="s">
        <v>18</v>
      </c>
      <c r="W116" s="240"/>
      <c r="X116" s="240"/>
      <c r="Y116" s="241"/>
      <c r="Z116" s="55"/>
      <c r="AA116" s="42">
        <f>W115-Z114</f>
        <v>0</v>
      </c>
      <c r="AB116" s="61"/>
      <c r="AC116" s="17"/>
    </row>
    <row r="123" spans="1:29" ht="26.25" x14ac:dyDescent="0.4">
      <c r="B123" s="238" t="s">
        <v>94</v>
      </c>
      <c r="C123" s="238"/>
      <c r="D123" s="238"/>
      <c r="E123" s="238"/>
      <c r="F123" s="23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8" t="s">
        <v>99</v>
      </c>
      <c r="R124" s="238"/>
      <c r="S124" s="238"/>
      <c r="T124" s="238"/>
      <c r="U124" s="23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9" t="s">
        <v>18</v>
      </c>
      <c r="H147" s="240"/>
      <c r="I147" s="240"/>
      <c r="J147" s="24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9" t="s">
        <v>18</v>
      </c>
      <c r="W148" s="240"/>
      <c r="X148" s="240"/>
      <c r="Y148" s="241"/>
      <c r="Z148" s="55"/>
      <c r="AA148" s="42">
        <f>W147-Z146</f>
        <v>0</v>
      </c>
      <c r="AB148" s="61"/>
      <c r="AC148" s="17"/>
    </row>
    <row r="153" spans="1:29" ht="26.25" x14ac:dyDescent="0.4">
      <c r="B153" s="238" t="s">
        <v>96</v>
      </c>
      <c r="C153" s="238"/>
      <c r="D153" s="238"/>
      <c r="E153" s="238"/>
      <c r="F153" s="23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8" t="s">
        <v>0</v>
      </c>
      <c r="R154" s="238"/>
      <c r="S154" s="238"/>
      <c r="T154" s="238"/>
      <c r="U154" s="23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9" t="s">
        <v>18</v>
      </c>
      <c r="H177" s="240"/>
      <c r="I177" s="240"/>
      <c r="J177" s="24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9" t="s">
        <v>18</v>
      </c>
      <c r="W178" s="240"/>
      <c r="X178" s="240"/>
      <c r="Y178" s="24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80" zoomScale="115" zoomScaleNormal="115" workbookViewId="0">
      <selection activeCell="F109" sqref="F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1" t="s">
        <v>18</v>
      </c>
      <c r="G28" s="232"/>
      <c r="H28" s="233"/>
      <c r="I28" s="42">
        <f>G27-I26</f>
        <v>97.199999999999818</v>
      </c>
      <c r="P28" s="231" t="s">
        <v>18</v>
      </c>
      <c r="Q28" s="232"/>
      <c r="R28" s="233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1" t="s">
        <v>18</v>
      </c>
      <c r="G66" s="232"/>
      <c r="H66" s="233"/>
      <c r="I66" s="42">
        <f>G65-I64</f>
        <v>341</v>
      </c>
      <c r="P66" s="231" t="s">
        <v>18</v>
      </c>
      <c r="Q66" s="232"/>
      <c r="R66" s="233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1" t="s">
        <v>18</v>
      </c>
      <c r="Q97" s="232"/>
      <c r="R97" s="233"/>
      <c r="S97" s="42">
        <f>Q96-S95</f>
        <v>184.30000000000018</v>
      </c>
    </row>
    <row r="98" spans="1:19" ht="15.75" x14ac:dyDescent="0.25">
      <c r="F98" s="231" t="s">
        <v>18</v>
      </c>
      <c r="G98" s="232"/>
      <c r="H98" s="233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1" t="s">
        <v>18</v>
      </c>
      <c r="Q129" s="232"/>
      <c r="R129" s="233"/>
      <c r="S129" s="42">
        <f>Q128-S127</f>
        <v>0</v>
      </c>
    </row>
    <row r="130" spans="1:19" ht="15.75" x14ac:dyDescent="0.25">
      <c r="F130" s="231" t="s">
        <v>18</v>
      </c>
      <c r="G130" s="232"/>
      <c r="H130" s="233"/>
      <c r="I130" s="42">
        <f>G129-I128</f>
        <v>48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1" t="s">
        <v>18</v>
      </c>
      <c r="Q161" s="232"/>
      <c r="R161" s="233"/>
      <c r="S161" s="42">
        <f>Q160-S159</f>
        <v>0</v>
      </c>
    </row>
    <row r="162" spans="1:19" ht="15.75" x14ac:dyDescent="0.25">
      <c r="F162" s="231" t="s">
        <v>18</v>
      </c>
      <c r="G162" s="232"/>
      <c r="H162" s="233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1" t="s">
        <v>18</v>
      </c>
      <c r="Q194" s="232"/>
      <c r="R194" s="233"/>
      <c r="S194" s="42">
        <f>Q193-S192</f>
        <v>0</v>
      </c>
    </row>
    <row r="195" spans="1:19" ht="15.75" x14ac:dyDescent="0.25">
      <c r="F195" s="231" t="s">
        <v>18</v>
      </c>
      <c r="G195" s="232"/>
      <c r="H195" s="23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37.899999999999977</v>
      </c>
      <c r="Q26" s="231" t="s">
        <v>18</v>
      </c>
      <c r="R26" s="232"/>
      <c r="S26" s="233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79.799999999999955</v>
      </c>
      <c r="Q55" s="231" t="s">
        <v>18</v>
      </c>
      <c r="R55" s="232"/>
      <c r="S55" s="233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79.799999999999955</v>
      </c>
      <c r="Q84" s="231" t="s">
        <v>18</v>
      </c>
      <c r="R84" s="232"/>
      <c r="S84" s="233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145" zoomScaleNormal="145" workbookViewId="0">
      <selection activeCell="A64" sqref="A6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1" t="s">
        <v>18</v>
      </c>
      <c r="G26" s="232"/>
      <c r="H26" s="233"/>
      <c r="I26" s="51"/>
      <c r="J26" s="42">
        <f>G25-J24</f>
        <v>143.5</v>
      </c>
      <c r="Q26" s="231" t="s">
        <v>18</v>
      </c>
      <c r="R26" s="232"/>
      <c r="S26" s="233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84.800000000000182</v>
      </c>
      <c r="Q55" s="231" t="s">
        <v>18</v>
      </c>
      <c r="R55" s="232"/>
      <c r="S55" s="233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1" t="s">
        <v>18</v>
      </c>
      <c r="R83" s="232"/>
      <c r="S83" s="233"/>
      <c r="T83" s="51"/>
      <c r="U83" s="42">
        <f>R82-U81</f>
        <v>234.90000000000009</v>
      </c>
    </row>
    <row r="84" spans="1:21" ht="15.75" x14ac:dyDescent="0.25">
      <c r="F84" s="231" t="s">
        <v>18</v>
      </c>
      <c r="G84" s="232"/>
      <c r="H84" s="233"/>
      <c r="I84" s="51"/>
      <c r="J84" s="42">
        <f>G83-J82</f>
        <v>210.5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200</v>
      </c>
      <c r="H89" s="8"/>
      <c r="I89" s="10" t="s">
        <v>682</v>
      </c>
      <c r="J89" s="223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600</v>
      </c>
      <c r="H110" s="13">
        <f>SUM(H103:H109)</f>
        <v>0</v>
      </c>
      <c r="I110" s="13"/>
      <c r="J110" s="13">
        <f>SUM(J89:J109)</f>
        <v>540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594</v>
      </c>
      <c r="H111" s="10"/>
      <c r="I111" s="10"/>
      <c r="J111" s="10"/>
      <c r="Q111" s="231" t="s">
        <v>18</v>
      </c>
      <c r="R111" s="232"/>
      <c r="S111" s="233"/>
      <c r="T111" s="51"/>
      <c r="U111" s="42">
        <f>R110-U109</f>
        <v>0</v>
      </c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54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1" t="s">
        <v>18</v>
      </c>
      <c r="R139" s="232"/>
      <c r="S139" s="233"/>
      <c r="T139" s="51"/>
      <c r="U139" s="42">
        <f>R138-U137</f>
        <v>0</v>
      </c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1" t="s">
        <v>18</v>
      </c>
      <c r="R167" s="232"/>
      <c r="S167" s="233"/>
      <c r="T167" s="51"/>
      <c r="U167" s="42">
        <f>R166-U165</f>
        <v>0</v>
      </c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98" workbookViewId="0">
      <selection activeCell="K101" sqref="K10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1" t="s">
        <v>18</v>
      </c>
      <c r="G26" s="232"/>
      <c r="H26" s="233"/>
      <c r="I26" s="51"/>
      <c r="J26" s="42">
        <f>G25-J24</f>
        <v>18</v>
      </c>
      <c r="Q26" s="231" t="s">
        <v>18</v>
      </c>
      <c r="R26" s="232"/>
      <c r="S26" s="233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28.5</v>
      </c>
      <c r="Q55" s="231" t="s">
        <v>18</v>
      </c>
      <c r="R55" s="232"/>
      <c r="S55" s="233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56.5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58.549999999999955</v>
      </c>
      <c r="Q26" s="231" t="s">
        <v>18</v>
      </c>
      <c r="R26" s="232"/>
      <c r="S26" s="233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0</v>
      </c>
      <c r="Q55" s="231" t="s">
        <v>18</v>
      </c>
      <c r="R55" s="232"/>
      <c r="S55" s="233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0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7" t="s">
        <v>24</v>
      </c>
      <c r="D1" s="247"/>
      <c r="E1" s="247"/>
      <c r="F1" s="54"/>
      <c r="L1" s="247" t="s">
        <v>87</v>
      </c>
      <c r="M1" s="247"/>
      <c r="N1" s="247"/>
      <c r="O1" s="54"/>
    </row>
    <row r="2" spans="2:17" ht="27" x14ac:dyDescent="0.35">
      <c r="C2" s="247"/>
      <c r="D2" s="247"/>
      <c r="E2" s="247"/>
      <c r="F2" s="54"/>
      <c r="L2" s="247"/>
      <c r="M2" s="247"/>
      <c r="N2" s="24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47" t="s">
        <v>88</v>
      </c>
      <c r="D28" s="247"/>
      <c r="E28" s="247"/>
      <c r="F28" s="54"/>
      <c r="L28" s="247" t="s">
        <v>89</v>
      </c>
      <c r="M28" s="247"/>
      <c r="N28" s="247"/>
      <c r="O28" s="54"/>
    </row>
    <row r="29" spans="2:17" ht="27" x14ac:dyDescent="0.35">
      <c r="C29" s="247"/>
      <c r="D29" s="247"/>
      <c r="E29" s="247"/>
      <c r="F29" s="54"/>
      <c r="L29" s="247"/>
      <c r="M29" s="247"/>
      <c r="N29" s="24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47" t="s">
        <v>97</v>
      </c>
      <c r="D55" s="247"/>
      <c r="E55" s="247"/>
      <c r="F55" s="54"/>
      <c r="L55" s="247" t="s">
        <v>91</v>
      </c>
      <c r="M55" s="247"/>
      <c r="N55" s="247"/>
      <c r="O55" s="54"/>
    </row>
    <row r="56" spans="2:17" ht="27" x14ac:dyDescent="0.35">
      <c r="C56" s="247"/>
      <c r="D56" s="247"/>
      <c r="E56" s="247"/>
      <c r="F56" s="54"/>
      <c r="L56" s="247"/>
      <c r="M56" s="247"/>
      <c r="N56" s="24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47" t="s">
        <v>92</v>
      </c>
      <c r="D82" s="247"/>
      <c r="E82" s="247"/>
      <c r="F82" s="54"/>
      <c r="L82" s="247" t="s">
        <v>93</v>
      </c>
      <c r="M82" s="247"/>
      <c r="N82" s="247"/>
      <c r="O82" s="54"/>
    </row>
    <row r="83" spans="2:17" ht="27" x14ac:dyDescent="0.35">
      <c r="C83" s="247"/>
      <c r="D83" s="247"/>
      <c r="E83" s="247"/>
      <c r="F83" s="54"/>
      <c r="L83" s="247"/>
      <c r="M83" s="247"/>
      <c r="N83" s="2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470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47" t="s">
        <v>94</v>
      </c>
      <c r="D110" s="247"/>
      <c r="E110" s="247"/>
      <c r="F110" s="54"/>
      <c r="L110" s="247" t="s">
        <v>99</v>
      </c>
      <c r="M110" s="247"/>
      <c r="N110" s="247"/>
      <c r="O110" s="54"/>
    </row>
    <row r="111" spans="2:17" ht="27" x14ac:dyDescent="0.35">
      <c r="C111" s="247"/>
      <c r="D111" s="247"/>
      <c r="E111" s="247"/>
      <c r="F111" s="54"/>
      <c r="L111" s="247"/>
      <c r="M111" s="247"/>
      <c r="N111" s="2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47" t="s">
        <v>96</v>
      </c>
      <c r="D138" s="247"/>
      <c r="E138" s="247"/>
      <c r="F138" s="54"/>
      <c r="L138" s="247" t="s">
        <v>0</v>
      </c>
      <c r="M138" s="247"/>
      <c r="N138" s="247"/>
      <c r="O138" s="54"/>
    </row>
    <row r="139" spans="2:17" ht="27" x14ac:dyDescent="0.35">
      <c r="C139" s="247"/>
      <c r="D139" s="247"/>
      <c r="E139" s="247"/>
      <c r="F139" s="54"/>
      <c r="L139" s="247"/>
      <c r="M139" s="247"/>
      <c r="N139" s="24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103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0</v>
      </c>
      <c r="B1" s="247"/>
      <c r="C1" s="247"/>
      <c r="E1" s="247" t="s">
        <v>24</v>
      </c>
      <c r="F1" s="247"/>
      <c r="G1" s="247"/>
      <c r="I1" s="247" t="s">
        <v>87</v>
      </c>
      <c r="J1" s="247"/>
      <c r="K1" s="247"/>
      <c r="M1" s="247" t="s">
        <v>88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7" t="s">
        <v>498</v>
      </c>
      <c r="B22" s="247"/>
      <c r="C22" s="247"/>
      <c r="E22" s="247" t="s">
        <v>591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abSelected="1" topLeftCell="A112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4" t="s">
        <v>24</v>
      </c>
      <c r="C1" s="235"/>
      <c r="D1" s="235"/>
      <c r="E1" s="235"/>
      <c r="F1" s="236"/>
      <c r="G1" s="8"/>
      <c r="H1" s="8"/>
      <c r="I1" s="8"/>
      <c r="J1" s="22"/>
      <c r="M1" s="7"/>
      <c r="N1" s="234" t="s">
        <v>87</v>
      </c>
      <c r="O1" s="235"/>
      <c r="P1" s="235"/>
      <c r="Q1" s="235"/>
      <c r="R1" s="23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1" t="s">
        <v>18</v>
      </c>
      <c r="F53" s="232"/>
      <c r="G53" s="232"/>
      <c r="H53" s="233"/>
      <c r="I53" s="18">
        <f>F52-I51</f>
        <v>429.39999999999964</v>
      </c>
      <c r="Q53" s="231" t="s">
        <v>18</v>
      </c>
      <c r="R53" s="232"/>
      <c r="S53" s="232"/>
      <c r="T53" s="233"/>
      <c r="U53" s="18">
        <f>R52-U51</f>
        <v>508.6230000000005</v>
      </c>
    </row>
    <row r="59" spans="1:22" ht="31.15" x14ac:dyDescent="0.6">
      <c r="A59" s="7"/>
      <c r="B59" s="234" t="s">
        <v>88</v>
      </c>
      <c r="C59" s="235"/>
      <c r="D59" s="235"/>
      <c r="E59" s="235"/>
      <c r="F59" s="236"/>
      <c r="G59" s="8"/>
      <c r="H59" s="8"/>
      <c r="I59" s="8"/>
      <c r="J59" s="22"/>
      <c r="M59" s="7"/>
      <c r="N59" s="234" t="s">
        <v>89</v>
      </c>
      <c r="O59" s="235"/>
      <c r="P59" s="235"/>
      <c r="Q59" s="235"/>
      <c r="R59" s="23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1" t="s">
        <v>18</v>
      </c>
      <c r="R110" s="232"/>
      <c r="S110" s="232"/>
      <c r="T110" s="233"/>
      <c r="U110" s="18">
        <f>R109-U108</f>
        <v>419.80000000000018</v>
      </c>
    </row>
    <row r="111" spans="1:22" x14ac:dyDescent="0.25">
      <c r="E111" s="231" t="s">
        <v>18</v>
      </c>
      <c r="F111" s="232"/>
      <c r="G111" s="232"/>
      <c r="H111" s="23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34" t="s">
        <v>97</v>
      </c>
      <c r="C117" s="235"/>
      <c r="D117" s="235"/>
      <c r="E117" s="235"/>
      <c r="F117" s="236"/>
      <c r="G117" s="8"/>
      <c r="H117" s="8"/>
      <c r="I117" s="8"/>
      <c r="J117" s="22"/>
      <c r="M117" s="7"/>
      <c r="N117" s="234" t="s">
        <v>91</v>
      </c>
      <c r="O117" s="235"/>
      <c r="P117" s="235"/>
      <c r="Q117" s="235"/>
      <c r="R117" s="23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1" t="s">
        <v>18</v>
      </c>
      <c r="F168" s="232"/>
      <c r="G168" s="232"/>
      <c r="H168" s="233"/>
      <c r="I168" s="18">
        <f>F167-I166</f>
        <v>461.29999999999927</v>
      </c>
      <c r="Q168" s="231" t="s">
        <v>18</v>
      </c>
      <c r="R168" s="232"/>
      <c r="S168" s="232"/>
      <c r="T168" s="233"/>
      <c r="U168" s="18">
        <f>R167-U166</f>
        <v>537.30000000000018</v>
      </c>
    </row>
    <row r="175" spans="1:22" ht="31.5" x14ac:dyDescent="0.5">
      <c r="A175" s="7"/>
      <c r="B175" s="234" t="s">
        <v>98</v>
      </c>
      <c r="C175" s="235"/>
      <c r="D175" s="235"/>
      <c r="E175" s="235"/>
      <c r="F175" s="236"/>
      <c r="G175" s="8"/>
      <c r="H175" s="8"/>
      <c r="I175" s="8"/>
      <c r="J175" s="22"/>
      <c r="M175" s="7"/>
      <c r="N175" s="234" t="s">
        <v>93</v>
      </c>
      <c r="O175" s="235"/>
      <c r="P175" s="235"/>
      <c r="Q175" s="235"/>
      <c r="R175" s="23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1" t="s">
        <v>18</v>
      </c>
      <c r="F227" s="232"/>
      <c r="G227" s="232"/>
      <c r="H227" s="233"/>
      <c r="I227" s="18">
        <f>F226-I225</f>
        <v>149.19999999999982</v>
      </c>
      <c r="Q227" s="231" t="s">
        <v>18</v>
      </c>
      <c r="R227" s="232"/>
      <c r="S227" s="232"/>
      <c r="T227" s="233"/>
      <c r="U227" s="18">
        <f>R226-U225</f>
        <v>0</v>
      </c>
    </row>
    <row r="234" spans="1:22" ht="31.5" x14ac:dyDescent="0.5">
      <c r="A234" s="7"/>
      <c r="B234" s="234" t="s">
        <v>94</v>
      </c>
      <c r="C234" s="235"/>
      <c r="D234" s="235"/>
      <c r="E234" s="235"/>
      <c r="F234" s="236"/>
      <c r="G234" s="8"/>
      <c r="H234" s="8"/>
      <c r="I234" s="8"/>
      <c r="J234" s="22"/>
      <c r="M234" s="7"/>
      <c r="N234" s="234" t="s">
        <v>99</v>
      </c>
      <c r="O234" s="235"/>
      <c r="P234" s="235"/>
      <c r="Q234" s="235"/>
      <c r="R234" s="23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1" t="s">
        <v>18</v>
      </c>
      <c r="F286" s="232"/>
      <c r="G286" s="232"/>
      <c r="H286" s="233"/>
      <c r="I286" s="18">
        <f>F285-I284</f>
        <v>0</v>
      </c>
      <c r="Q286" s="231" t="s">
        <v>18</v>
      </c>
      <c r="R286" s="232"/>
      <c r="S286" s="232"/>
      <c r="T286" s="233"/>
      <c r="U286" s="18">
        <f>R285-U284</f>
        <v>0</v>
      </c>
    </row>
    <row r="293" spans="1:22" ht="31.5" x14ac:dyDescent="0.5">
      <c r="A293" s="7"/>
      <c r="B293" s="234" t="s">
        <v>96</v>
      </c>
      <c r="C293" s="235"/>
      <c r="D293" s="235"/>
      <c r="E293" s="235"/>
      <c r="F293" s="236"/>
      <c r="G293" s="8"/>
      <c r="H293" s="8"/>
      <c r="I293" s="8"/>
      <c r="J293" s="22"/>
      <c r="M293" s="7"/>
      <c r="N293" s="234" t="s">
        <v>0</v>
      </c>
      <c r="O293" s="235"/>
      <c r="P293" s="235"/>
      <c r="Q293" s="235"/>
      <c r="R293" s="23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1" t="s">
        <v>18</v>
      </c>
      <c r="F345" s="232"/>
      <c r="G345" s="232"/>
      <c r="H345" s="233"/>
      <c r="I345" s="18">
        <f>F344-I343</f>
        <v>0</v>
      </c>
      <c r="Q345" s="231" t="s">
        <v>18</v>
      </c>
      <c r="R345" s="232"/>
      <c r="S345" s="232"/>
      <c r="T345" s="23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89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7" t="s">
        <v>346</v>
      </c>
      <c r="B1" s="247"/>
      <c r="C1" s="247"/>
      <c r="E1" s="247" t="s">
        <v>347</v>
      </c>
      <c r="F1" s="247"/>
      <c r="G1" s="247"/>
      <c r="I1" s="247" t="s">
        <v>348</v>
      </c>
      <c r="J1" s="247"/>
      <c r="K1" s="247"/>
      <c r="M1" s="247" t="s">
        <v>101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7" t="s">
        <v>89</v>
      </c>
      <c r="B25" s="247"/>
      <c r="C25" s="247"/>
      <c r="E25" s="247" t="s">
        <v>90</v>
      </c>
      <c r="F25" s="247"/>
      <c r="G25" s="247"/>
      <c r="I25" s="247" t="s">
        <v>630</v>
      </c>
      <c r="J25" s="247"/>
      <c r="K25" s="247"/>
      <c r="O25" s="143"/>
    </row>
    <row r="26" spans="1:15" ht="15" customHeight="1" x14ac:dyDescent="0.35">
      <c r="A26" s="247"/>
      <c r="B26" s="247"/>
      <c r="C26" s="247"/>
      <c r="E26" s="247"/>
      <c r="F26" s="247"/>
      <c r="G26" s="247"/>
      <c r="I26" s="247"/>
      <c r="J26" s="247"/>
      <c r="K26" s="24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7" t="s">
        <v>94</v>
      </c>
      <c r="B54" s="247"/>
      <c r="C54" s="247"/>
      <c r="E54" s="247" t="s">
        <v>99</v>
      </c>
      <c r="F54" s="247"/>
      <c r="G54" s="247"/>
      <c r="I54" s="247" t="s">
        <v>96</v>
      </c>
      <c r="J54" s="247"/>
      <c r="K54" s="247"/>
      <c r="O54" s="143"/>
    </row>
    <row r="55" spans="1:15" ht="15" customHeight="1" x14ac:dyDescent="0.35">
      <c r="A55" s="247"/>
      <c r="B55" s="247"/>
      <c r="C55" s="247"/>
      <c r="E55" s="247"/>
      <c r="F55" s="247"/>
      <c r="G55" s="247"/>
      <c r="I55" s="247"/>
      <c r="J55" s="247"/>
      <c r="K55" s="24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K26" sqref="K26:L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7" t="s">
        <v>94</v>
      </c>
      <c r="B45" s="247"/>
      <c r="C45" s="247"/>
      <c r="F45" s="247" t="s">
        <v>99</v>
      </c>
      <c r="G45" s="247"/>
      <c r="H45" s="247"/>
      <c r="K45" s="247" t="s">
        <v>96</v>
      </c>
      <c r="L45" s="247"/>
      <c r="M45" s="247"/>
      <c r="O45" s="247" t="s">
        <v>0</v>
      </c>
      <c r="P45" s="247"/>
      <c r="Q45" s="247"/>
    </row>
    <row r="46" spans="1:17" x14ac:dyDescent="0.25">
      <c r="A46" s="247"/>
      <c r="B46" s="247"/>
      <c r="C46" s="247"/>
      <c r="F46" s="247"/>
      <c r="G46" s="247"/>
      <c r="H46" s="247"/>
      <c r="K46" s="247"/>
      <c r="L46" s="247"/>
      <c r="M46" s="247"/>
      <c r="O46" s="247"/>
      <c r="P46" s="247"/>
      <c r="Q46" s="24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5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7"/>
      <c r="D1" s="247"/>
      <c r="E1" s="54"/>
    </row>
    <row r="2" spans="2:13" ht="27" x14ac:dyDescent="0.35">
      <c r="C2" s="247"/>
      <c r="D2" s="24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9" t="s">
        <v>40</v>
      </c>
      <c r="C14" s="240"/>
      <c r="D14" s="241"/>
      <c r="E14" s="13">
        <f>SUM(E5:E13)</f>
        <v>300</v>
      </c>
      <c r="F14" s="8"/>
      <c r="I14" s="239" t="s">
        <v>40</v>
      </c>
      <c r="J14" s="240"/>
      <c r="K14" s="24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9" t="s">
        <v>40</v>
      </c>
      <c r="C31" s="240"/>
      <c r="D31" s="241"/>
      <c r="E31" s="13">
        <f>SUM(E22:E30)</f>
        <v>60</v>
      </c>
      <c r="F31" s="8"/>
      <c r="I31" s="239" t="s">
        <v>40</v>
      </c>
      <c r="J31" s="240"/>
      <c r="K31" s="2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9" t="s">
        <v>40</v>
      </c>
      <c r="C48" s="240"/>
      <c r="D48" s="241"/>
      <c r="E48" s="13">
        <f>SUM(E39:E47)</f>
        <v>165</v>
      </c>
      <c r="F48" s="8"/>
      <c r="I48" s="239" t="s">
        <v>40</v>
      </c>
      <c r="J48" s="240"/>
      <c r="K48" s="2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9" t="s">
        <v>40</v>
      </c>
      <c r="C65" s="240"/>
      <c r="D65" s="241"/>
      <c r="E65" s="13">
        <f>SUM(E56:E64)</f>
        <v>0</v>
      </c>
      <c r="F65" s="8"/>
      <c r="I65" s="239" t="s">
        <v>40</v>
      </c>
      <c r="J65" s="240"/>
      <c r="K65" s="24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9" t="s">
        <v>40</v>
      </c>
      <c r="C83" s="240"/>
      <c r="D83" s="241"/>
      <c r="E83" s="13">
        <f>SUM(E74:E82)</f>
        <v>0</v>
      </c>
      <c r="F83" s="8"/>
      <c r="I83" s="239" t="s">
        <v>40</v>
      </c>
      <c r="J83" s="240"/>
      <c r="K83" s="2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9" t="s">
        <v>40</v>
      </c>
      <c r="C101" s="240"/>
      <c r="D101" s="241"/>
      <c r="E101" s="13">
        <f>SUM(E92:E100)</f>
        <v>0</v>
      </c>
      <c r="F101" s="8"/>
      <c r="I101" s="239" t="s">
        <v>40</v>
      </c>
      <c r="J101" s="240"/>
      <c r="K101" s="2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7" t="s">
        <v>94</v>
      </c>
      <c r="B42" s="247"/>
      <c r="C42" s="247"/>
      <c r="F42" s="247" t="s">
        <v>99</v>
      </c>
      <c r="G42" s="247"/>
      <c r="H42" s="247"/>
      <c r="K42" s="247" t="s">
        <v>96</v>
      </c>
      <c r="L42" s="247"/>
      <c r="M42" s="247"/>
      <c r="O42" s="247" t="s">
        <v>0</v>
      </c>
      <c r="P42" s="247"/>
      <c r="Q42" s="247"/>
    </row>
    <row r="43" spans="1:17" x14ac:dyDescent="0.25">
      <c r="A43" s="247"/>
      <c r="B43" s="247"/>
      <c r="C43" s="247"/>
      <c r="F43" s="247"/>
      <c r="G43" s="247"/>
      <c r="H43" s="247"/>
      <c r="K43" s="247"/>
      <c r="L43" s="247"/>
      <c r="M43" s="247"/>
      <c r="O43" s="247"/>
      <c r="P43" s="247"/>
      <c r="Q43" s="2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8" zoomScale="96" zoomScaleNormal="96" workbookViewId="0">
      <selection activeCell="J206" sqref="J20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6" t="s">
        <v>46</v>
      </c>
      <c r="J2" s="256"/>
      <c r="K2" s="256"/>
    </row>
    <row r="3" spans="4:12" ht="14.45" x14ac:dyDescent="0.3">
      <c r="D3" s="257" t="s">
        <v>24</v>
      </c>
      <c r="E3" s="257"/>
      <c r="H3" s="258" t="s">
        <v>24</v>
      </c>
      <c r="I3" s="258"/>
      <c r="J3" s="258"/>
      <c r="K3" s="258"/>
      <c r="L3" s="25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9" t="s">
        <v>67</v>
      </c>
      <c r="E32" s="261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0"/>
      <c r="E33" s="262"/>
      <c r="H33" s="263" t="s">
        <v>40</v>
      </c>
      <c r="I33" s="264"/>
      <c r="J33" s="270"/>
      <c r="K33" s="8"/>
      <c r="L33" s="8"/>
    </row>
    <row r="38" spans="4:12" x14ac:dyDescent="0.25">
      <c r="D38" s="64" t="s">
        <v>46</v>
      </c>
      <c r="I38" s="256" t="s">
        <v>46</v>
      </c>
      <c r="J38" s="256"/>
      <c r="K38" s="256"/>
    </row>
    <row r="39" spans="4:12" ht="14.45" x14ac:dyDescent="0.3">
      <c r="D39" s="257" t="s">
        <v>87</v>
      </c>
      <c r="E39" s="257"/>
      <c r="H39" s="258" t="s">
        <v>87</v>
      </c>
      <c r="I39" s="258"/>
      <c r="J39" s="258"/>
      <c r="K39" s="258"/>
      <c r="L39" s="25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9" t="s">
        <v>67</v>
      </c>
      <c r="E63" s="26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0"/>
      <c r="E64" s="262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6" t="s">
        <v>46</v>
      </c>
      <c r="J68" s="256"/>
      <c r="K68" s="256"/>
    </row>
    <row r="69" spans="4:12" ht="14.45" x14ac:dyDescent="0.3">
      <c r="D69" s="257" t="s">
        <v>88</v>
      </c>
      <c r="E69" s="257"/>
      <c r="H69" s="258" t="s">
        <v>88</v>
      </c>
      <c r="I69" s="258"/>
      <c r="J69" s="258"/>
      <c r="K69" s="258"/>
      <c r="L69" s="25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9" t="s">
        <v>67</v>
      </c>
      <c r="E94" s="261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0"/>
      <c r="E95" s="262"/>
    </row>
    <row r="99" spans="4:12" x14ac:dyDescent="0.25">
      <c r="I99" s="256" t="s">
        <v>46</v>
      </c>
      <c r="J99" s="256"/>
      <c r="K99" s="256"/>
    </row>
    <row r="100" spans="4:12" x14ac:dyDescent="0.25">
      <c r="D100" s="64" t="s">
        <v>566</v>
      </c>
      <c r="H100" s="258" t="s">
        <v>89</v>
      </c>
      <c r="I100" s="258"/>
      <c r="J100" s="258"/>
      <c r="K100" s="258"/>
      <c r="L100" s="258"/>
    </row>
    <row r="101" spans="4:12" ht="14.45" x14ac:dyDescent="0.3">
      <c r="D101" s="257" t="s">
        <v>89</v>
      </c>
      <c r="E101" s="2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59" t="s">
        <v>67</v>
      </c>
      <c r="E126" s="261">
        <f>SUM(E103:E125)</f>
        <v>4954.3834999999999</v>
      </c>
    </row>
    <row r="127" spans="4:12" x14ac:dyDescent="0.25">
      <c r="D127" s="260"/>
      <c r="E127" s="262"/>
    </row>
    <row r="129" spans="4:12" x14ac:dyDescent="0.25">
      <c r="I129" s="256" t="s">
        <v>46</v>
      </c>
      <c r="J129" s="256"/>
      <c r="K129" s="256"/>
    </row>
    <row r="130" spans="4:12" x14ac:dyDescent="0.25">
      <c r="D130" s="64" t="s">
        <v>565</v>
      </c>
      <c r="H130" s="258" t="s">
        <v>97</v>
      </c>
      <c r="I130" s="258"/>
      <c r="J130" s="258"/>
      <c r="K130" s="258"/>
      <c r="L130" s="258"/>
    </row>
    <row r="131" spans="4:12" ht="14.45" x14ac:dyDescent="0.3">
      <c r="D131" s="257" t="s">
        <v>97</v>
      </c>
      <c r="E131" s="2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9" t="s">
        <v>67</v>
      </c>
      <c r="E156" s="261">
        <f>SUM(E133:E155)</f>
        <v>5202.3458999999993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0"/>
      <c r="E157" s="262"/>
    </row>
    <row r="160" spans="4:12" x14ac:dyDescent="0.25">
      <c r="I160" s="256" t="s">
        <v>46</v>
      </c>
      <c r="J160" s="256"/>
      <c r="K160" s="256"/>
    </row>
    <row r="161" spans="4:12" x14ac:dyDescent="0.25">
      <c r="D161" s="64" t="s">
        <v>565</v>
      </c>
      <c r="H161" s="258" t="s">
        <v>91</v>
      </c>
      <c r="I161" s="258"/>
      <c r="J161" s="258"/>
      <c r="K161" s="258"/>
      <c r="L161" s="258"/>
    </row>
    <row r="162" spans="4:12" x14ac:dyDescent="0.25">
      <c r="D162" s="257" t="s">
        <v>630</v>
      </c>
      <c r="E162" s="2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59" t="s">
        <v>67</v>
      </c>
      <c r="E187" s="267">
        <f>SUM(E164:E186)</f>
        <v>5391.8180000000002</v>
      </c>
    </row>
    <row r="188" spans="4:12" x14ac:dyDescent="0.25">
      <c r="D188" s="260"/>
      <c r="E188" s="268"/>
    </row>
    <row r="190" spans="4:12" x14ac:dyDescent="0.25">
      <c r="I190" s="256" t="s">
        <v>46</v>
      </c>
      <c r="J190" s="256"/>
      <c r="K190" s="256"/>
    </row>
    <row r="191" spans="4:12" x14ac:dyDescent="0.25">
      <c r="D191" s="64" t="s">
        <v>46</v>
      </c>
      <c r="H191" s="258" t="s">
        <v>92</v>
      </c>
      <c r="I191" s="258"/>
      <c r="J191" s="258"/>
      <c r="K191" s="258"/>
      <c r="L191" s="258"/>
    </row>
    <row r="192" spans="4:12" x14ac:dyDescent="0.25">
      <c r="D192" s="257" t="s">
        <v>92</v>
      </c>
      <c r="E192" s="2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50.100000000000023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'!I227</f>
        <v>149.19999999999982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36.399999999999977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612.75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8.7999999999999972</v>
      </c>
      <c r="H203" s="8"/>
      <c r="I203" s="8" t="s">
        <v>184</v>
      </c>
      <c r="J203" s="9">
        <f>'OTROS GASTOS'!L42</f>
        <v>273.02999999999997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48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54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63" t="s">
        <v>40</v>
      </c>
      <c r="I216" s="264"/>
      <c r="J216" s="65">
        <f>SUM(J193:J215)</f>
        <v>1509</v>
      </c>
      <c r="K216" s="8"/>
      <c r="L216" s="8"/>
    </row>
    <row r="217" spans="4:12" x14ac:dyDescent="0.25">
      <c r="D217" s="259" t="s">
        <v>67</v>
      </c>
      <c r="E217" s="265">
        <f>SUM(E194:E216)</f>
        <v>2444.3299999999995</v>
      </c>
    </row>
    <row r="218" spans="4:12" x14ac:dyDescent="0.25">
      <c r="D218" s="260"/>
      <c r="E218" s="266"/>
    </row>
    <row r="220" spans="4:12" x14ac:dyDescent="0.25">
      <c r="I220" s="256" t="s">
        <v>46</v>
      </c>
      <c r="J220" s="256"/>
      <c r="K220" s="256"/>
    </row>
    <row r="221" spans="4:12" x14ac:dyDescent="0.25">
      <c r="D221" s="64" t="s">
        <v>46</v>
      </c>
      <c r="H221" s="258" t="s">
        <v>93</v>
      </c>
      <c r="I221" s="258"/>
      <c r="J221" s="258"/>
      <c r="K221" s="258"/>
      <c r="L221" s="258"/>
    </row>
    <row r="222" spans="4:12" x14ac:dyDescent="0.25">
      <c r="D222" s="257" t="s">
        <v>93</v>
      </c>
      <c r="E222" s="2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9" t="s">
        <v>67</v>
      </c>
      <c r="E246" s="261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0"/>
      <c r="E247" s="262"/>
    </row>
    <row r="250" spans="4:12" x14ac:dyDescent="0.25">
      <c r="I250" s="256" t="s">
        <v>46</v>
      </c>
      <c r="J250" s="256"/>
      <c r="K250" s="256"/>
    </row>
    <row r="251" spans="4:12" x14ac:dyDescent="0.25">
      <c r="D251" s="64" t="s">
        <v>46</v>
      </c>
      <c r="H251" s="258" t="s">
        <v>94</v>
      </c>
      <c r="I251" s="258"/>
      <c r="J251" s="258"/>
      <c r="K251" s="258"/>
      <c r="L251" s="258"/>
    </row>
    <row r="252" spans="4:12" x14ac:dyDescent="0.25">
      <c r="D252" s="257" t="s">
        <v>94</v>
      </c>
      <c r="E252" s="2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9" t="s">
        <v>67</v>
      </c>
      <c r="E276" s="261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0"/>
      <c r="E277" s="262"/>
    </row>
    <row r="281" spans="4:12" x14ac:dyDescent="0.25">
      <c r="I281" s="256" t="s">
        <v>46</v>
      </c>
      <c r="J281" s="256"/>
      <c r="K281" s="256"/>
    </row>
    <row r="282" spans="4:12" x14ac:dyDescent="0.25">
      <c r="D282" s="64" t="s">
        <v>46</v>
      </c>
      <c r="H282" s="258" t="s">
        <v>99</v>
      </c>
      <c r="I282" s="258"/>
      <c r="J282" s="258"/>
      <c r="K282" s="258"/>
      <c r="L282" s="258"/>
    </row>
    <row r="283" spans="4:12" x14ac:dyDescent="0.25">
      <c r="D283" s="257" t="s">
        <v>99</v>
      </c>
      <c r="E283" s="2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9" t="s">
        <v>67</v>
      </c>
      <c r="E307" s="261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0"/>
      <c r="E308" s="262"/>
    </row>
    <row r="312" spans="4:12" x14ac:dyDescent="0.25">
      <c r="I312" s="256" t="s">
        <v>46</v>
      </c>
      <c r="J312" s="256"/>
      <c r="K312" s="256"/>
    </row>
    <row r="313" spans="4:12" x14ac:dyDescent="0.25">
      <c r="D313" s="64" t="s">
        <v>46</v>
      </c>
      <c r="H313" s="258" t="s">
        <v>96</v>
      </c>
      <c r="I313" s="258"/>
      <c r="J313" s="258"/>
      <c r="K313" s="258"/>
      <c r="L313" s="258"/>
    </row>
    <row r="314" spans="4:12" x14ac:dyDescent="0.25">
      <c r="D314" s="257" t="s">
        <v>96</v>
      </c>
      <c r="E314" s="25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9" t="s">
        <v>67</v>
      </c>
      <c r="E338" s="261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0"/>
      <c r="E339" s="262"/>
    </row>
    <row r="343" spans="4:12" x14ac:dyDescent="0.25">
      <c r="I343" s="256" t="s">
        <v>46</v>
      </c>
      <c r="J343" s="256"/>
      <c r="K343" s="256"/>
    </row>
    <row r="344" spans="4:12" x14ac:dyDescent="0.25">
      <c r="D344" s="64" t="s">
        <v>46</v>
      </c>
      <c r="H344" s="258" t="s">
        <v>0</v>
      </c>
      <c r="I344" s="258"/>
      <c r="J344" s="258"/>
      <c r="K344" s="258"/>
      <c r="L344" s="258"/>
    </row>
    <row r="345" spans="4:12" x14ac:dyDescent="0.25">
      <c r="D345" s="257" t="s">
        <v>0</v>
      </c>
      <c r="E345" s="25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9" t="s">
        <v>67</v>
      </c>
      <c r="E369" s="261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0"/>
      <c r="E370" s="2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5202.3458999999993</v>
      </c>
      <c r="H3" s="69">
        <f>utilidad!E187</f>
        <v>5391.8180000000002</v>
      </c>
      <c r="I3" s="69">
        <f>utilidad!E217</f>
        <v>2444.3299999999995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5202.3458999999993</v>
      </c>
      <c r="H6" s="70">
        <f t="shared" si="0"/>
        <v>5391.8180000000002</v>
      </c>
      <c r="I6" s="70">
        <f t="shared" si="0"/>
        <v>2444.3299999999995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1509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1509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1071.8758999999991</v>
      </c>
      <c r="H15" s="100">
        <f t="shared" si="10"/>
        <v>1630.9480000000008</v>
      </c>
      <c r="I15" s="100">
        <f t="shared" si="10"/>
        <v>935.32999999999947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8" t="s">
        <v>92</v>
      </c>
      <c r="D1" s="238"/>
      <c r="E1" s="23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1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1" t="s">
        <v>18</v>
      </c>
      <c r="F38" s="232"/>
      <c r="G38" s="232"/>
      <c r="H38" s="233"/>
      <c r="I38" s="18">
        <f>F37-I36</f>
        <v>73.396400000000085</v>
      </c>
      <c r="J38" s="17"/>
      <c r="R38" s="231" t="s">
        <v>18</v>
      </c>
      <c r="S38" s="232"/>
      <c r="T38" s="232"/>
      <c r="U38" s="23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1" t="s">
        <v>18</v>
      </c>
      <c r="F80" s="232"/>
      <c r="G80" s="232"/>
      <c r="H80" s="233"/>
      <c r="I80" s="18">
        <f>F79-I78</f>
        <v>116.23340000000007</v>
      </c>
      <c r="R80" s="231" t="s">
        <v>18</v>
      </c>
      <c r="S80" s="232"/>
      <c r="T80" s="232"/>
      <c r="U80" s="2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1" t="s">
        <v>18</v>
      </c>
      <c r="F123" s="232"/>
      <c r="G123" s="232"/>
      <c r="H123" s="233"/>
      <c r="I123" s="18">
        <f>F122-I121</f>
        <v>61.100000000000023</v>
      </c>
      <c r="R123" s="231" t="s">
        <v>18</v>
      </c>
      <c r="S123" s="232"/>
      <c r="T123" s="232"/>
      <c r="U123" s="2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1" t="s">
        <v>18</v>
      </c>
      <c r="F168" s="232"/>
      <c r="G168" s="232"/>
      <c r="H168" s="233"/>
      <c r="I168" s="18">
        <f>F167-I166</f>
        <v>70.799999999999955</v>
      </c>
      <c r="R168" s="231" t="s">
        <v>18</v>
      </c>
      <c r="S168" s="232"/>
      <c r="T168" s="232"/>
      <c r="U168" s="23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1" t="s">
        <v>18</v>
      </c>
      <c r="F211" s="232"/>
      <c r="G211" s="232"/>
      <c r="H211" s="233"/>
      <c r="I211" s="18">
        <f>F210-I209</f>
        <v>0</v>
      </c>
      <c r="R211" s="231" t="s">
        <v>18</v>
      </c>
      <c r="S211" s="232"/>
      <c r="T211" s="232"/>
      <c r="U211" s="23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1" t="s">
        <v>18</v>
      </c>
      <c r="F254" s="232"/>
      <c r="G254" s="232"/>
      <c r="H254" s="233"/>
      <c r="I254" s="18">
        <f>F253-I252</f>
        <v>0</v>
      </c>
      <c r="R254" s="231" t="s">
        <v>18</v>
      </c>
      <c r="S254" s="232"/>
      <c r="T254" s="232"/>
      <c r="U254" s="23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C177" zoomScale="160" zoomScaleNormal="160" workbookViewId="0">
      <selection activeCell="F171" sqref="F1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1" t="s">
        <v>18</v>
      </c>
      <c r="G24" s="232"/>
      <c r="H24" s="232"/>
      <c r="I24" s="233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1" t="s">
        <v>18</v>
      </c>
      <c r="G52" s="232"/>
      <c r="H52" s="232"/>
      <c r="I52" s="233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1" t="s">
        <v>18</v>
      </c>
      <c r="G79" s="232"/>
      <c r="H79" s="232"/>
      <c r="I79" s="233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1" t="s">
        <v>18</v>
      </c>
      <c r="G105" s="232"/>
      <c r="H105" s="232"/>
      <c r="I105" s="233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1" t="s">
        <v>18</v>
      </c>
      <c r="G131" s="232"/>
      <c r="H131" s="232"/>
      <c r="I131" s="233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1" t="s">
        <v>18</v>
      </c>
      <c r="G159" s="232"/>
      <c r="H159" s="232"/>
      <c r="I159" s="233"/>
      <c r="J159" s="30">
        <f>G158-J157</f>
        <v>33.5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06">
        <v>30331118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06">
        <v>30331119</v>
      </c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06">
        <v>30331117</v>
      </c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1" t="s">
        <v>18</v>
      </c>
      <c r="G185" s="232"/>
      <c r="H185" s="232"/>
      <c r="I185" s="233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98" zoomScale="112" zoomScaleNormal="112" workbookViewId="0">
      <selection activeCell="L87" sqref="L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1" t="s">
        <v>18</v>
      </c>
      <c r="G24" s="232"/>
      <c r="H24" s="232"/>
      <c r="I24" s="233"/>
      <c r="J24" s="30">
        <f>G23-J22</f>
        <v>43.5</v>
      </c>
      <c r="R24" s="231" t="s">
        <v>18</v>
      </c>
      <c r="S24" s="232"/>
      <c r="T24" s="232"/>
      <c r="U24" s="233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1" t="s">
        <v>18</v>
      </c>
      <c r="G52" s="232"/>
      <c r="H52" s="232"/>
      <c r="I52" s="233"/>
      <c r="J52" s="30">
        <f>G51-J50</f>
        <v>92.650000000000091</v>
      </c>
      <c r="R52" s="231" t="s">
        <v>18</v>
      </c>
      <c r="S52" s="232"/>
      <c r="T52" s="232"/>
      <c r="U52" s="233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1" t="s">
        <v>18</v>
      </c>
      <c r="G80" s="232"/>
      <c r="H80" s="232"/>
      <c r="I80" s="233"/>
      <c r="J80" s="30">
        <f>G79-J78</f>
        <v>69.599999999999909</v>
      </c>
      <c r="R80" s="231" t="s">
        <v>18</v>
      </c>
      <c r="S80" s="232"/>
      <c r="T80" s="232"/>
      <c r="U80" s="233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/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/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1" t="s">
        <v>18</v>
      </c>
      <c r="G107" s="232"/>
      <c r="H107" s="232"/>
      <c r="I107" s="233"/>
      <c r="J107" s="30">
        <f>G106-J105</f>
        <v>17.399999999999977</v>
      </c>
      <c r="R107" s="231" t="s">
        <v>18</v>
      </c>
      <c r="S107" s="232"/>
      <c r="T107" s="232"/>
      <c r="U107" s="233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1" t="s">
        <v>18</v>
      </c>
      <c r="G135" s="232"/>
      <c r="H135" s="232"/>
      <c r="I135" s="233"/>
      <c r="J135" s="30">
        <f>G134-J133</f>
        <v>0</v>
      </c>
      <c r="R135" s="231" t="s">
        <v>18</v>
      </c>
      <c r="S135" s="232"/>
      <c r="T135" s="232"/>
      <c r="U135" s="233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1" t="s">
        <v>18</v>
      </c>
      <c r="G164" s="232"/>
      <c r="H164" s="232"/>
      <c r="I164" s="233"/>
      <c r="J164" s="30">
        <f>G163-J162</f>
        <v>0</v>
      </c>
      <c r="R164" s="231" t="s">
        <v>18</v>
      </c>
      <c r="S164" s="232"/>
      <c r="T164" s="232"/>
      <c r="U164" s="23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55" zoomScale="115" zoomScaleNormal="115" workbookViewId="0">
      <selection activeCell="F222" sqref="F22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9" t="s">
        <v>18</v>
      </c>
      <c r="F63" s="240"/>
      <c r="G63" s="240"/>
      <c r="H63" s="241"/>
      <c r="I63" s="30">
        <f>G62-I61</f>
        <v>903.5</v>
      </c>
      <c r="J63" s="84"/>
      <c r="L63" s="8"/>
      <c r="M63" s="8"/>
      <c r="N63" s="8"/>
      <c r="O63" s="8"/>
      <c r="P63" s="239" t="s">
        <v>18</v>
      </c>
      <c r="Q63" s="240"/>
      <c r="R63" s="240"/>
      <c r="S63" s="2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8" t="s">
        <v>88</v>
      </c>
      <c r="D69" s="238"/>
      <c r="E69" s="238"/>
      <c r="N69" s="238" t="s">
        <v>89</v>
      </c>
      <c r="O69" s="238"/>
      <c r="P69" s="2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2" t="s">
        <v>538</v>
      </c>
      <c r="X84" s="24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2"/>
      <c r="X85" s="24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9" t="s">
        <v>18</v>
      </c>
      <c r="F131" s="240"/>
      <c r="G131" s="240"/>
      <c r="H131" s="241"/>
      <c r="I131" s="30">
        <f>G130-I129</f>
        <v>606</v>
      </c>
      <c r="J131" s="84"/>
      <c r="L131" s="8"/>
      <c r="M131" s="8"/>
      <c r="N131" s="8"/>
      <c r="O131" s="8"/>
      <c r="P131" s="239" t="s">
        <v>18</v>
      </c>
      <c r="Q131" s="240"/>
      <c r="R131" s="240"/>
      <c r="S131" s="2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8" t="s">
        <v>97</v>
      </c>
      <c r="D137" s="238"/>
      <c r="E137" s="238"/>
      <c r="N137" s="238" t="s">
        <v>91</v>
      </c>
      <c r="O137" s="238"/>
      <c r="P137" s="2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9" t="s">
        <v>18</v>
      </c>
      <c r="F199" s="240"/>
      <c r="G199" s="240"/>
      <c r="H199" s="241"/>
      <c r="I199" s="30">
        <f>G198-I197</f>
        <v>956.5</v>
      </c>
      <c r="J199" s="84"/>
      <c r="L199" s="8"/>
      <c r="M199" s="8"/>
      <c r="N199" s="8"/>
      <c r="O199" s="8"/>
      <c r="P199" s="239" t="s">
        <v>18</v>
      </c>
      <c r="Q199" s="240"/>
      <c r="R199" s="240"/>
      <c r="S199" s="2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8" t="s">
        <v>92</v>
      </c>
      <c r="D205" s="238"/>
      <c r="E205" s="238"/>
      <c r="N205" s="238" t="s">
        <v>93</v>
      </c>
      <c r="O205" s="238"/>
      <c r="P205" s="2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5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4075</v>
      </c>
      <c r="H265" s="14"/>
      <c r="I265" s="16">
        <f>SUM(I207:I264)</f>
        <v>3340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3952.75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9" t="s">
        <v>18</v>
      </c>
      <c r="F267" s="240"/>
      <c r="G267" s="240"/>
      <c r="H267" s="241"/>
      <c r="I267" s="30">
        <f>G266-I265</f>
        <v>612.75</v>
      </c>
      <c r="J267" s="84"/>
      <c r="L267" s="8"/>
      <c r="M267" s="8"/>
      <c r="N267" s="8"/>
      <c r="O267" s="8"/>
      <c r="P267" s="239" t="s">
        <v>18</v>
      </c>
      <c r="Q267" s="240"/>
      <c r="R267" s="240"/>
      <c r="S267" s="24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8" t="s">
        <v>94</v>
      </c>
      <c r="D275" s="238"/>
      <c r="E275" s="238"/>
      <c r="N275" s="238" t="s">
        <v>99</v>
      </c>
      <c r="O275" s="238"/>
      <c r="P275" s="23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9" t="s">
        <v>18</v>
      </c>
      <c r="F337" s="240"/>
      <c r="G337" s="240"/>
      <c r="H337" s="241"/>
      <c r="I337" s="30">
        <f>G336-I335</f>
        <v>0</v>
      </c>
      <c r="J337" s="84"/>
      <c r="L337" s="8"/>
      <c r="M337" s="8"/>
      <c r="N337" s="8"/>
      <c r="O337" s="8"/>
      <c r="P337" s="239" t="s">
        <v>18</v>
      </c>
      <c r="Q337" s="240"/>
      <c r="R337" s="240"/>
      <c r="S337" s="24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8" t="s">
        <v>96</v>
      </c>
      <c r="D346" s="238"/>
      <c r="E346" s="238"/>
      <c r="N346" s="238" t="s">
        <v>0</v>
      </c>
      <c r="O346" s="238"/>
      <c r="P346" s="23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9" t="s">
        <v>18</v>
      </c>
      <c r="F408" s="240"/>
      <c r="G408" s="240"/>
      <c r="H408" s="241"/>
      <c r="I408" s="30">
        <f>G407-I406</f>
        <v>0</v>
      </c>
      <c r="J408" s="84"/>
      <c r="L408" s="8"/>
      <c r="M408" s="8"/>
      <c r="N408" s="8"/>
      <c r="O408" s="8"/>
      <c r="P408" s="239" t="s">
        <v>18</v>
      </c>
      <c r="Q408" s="240"/>
      <c r="R408" s="240"/>
      <c r="S408" s="24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8" t="s">
        <v>24</v>
      </c>
      <c r="D415" s="238"/>
      <c r="E415" s="238"/>
      <c r="N415" s="238" t="s">
        <v>24</v>
      </c>
      <c r="O415" s="238"/>
      <c r="P415" s="23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9" t="s">
        <v>18</v>
      </c>
      <c r="F477" s="240"/>
      <c r="G477" s="240"/>
      <c r="H477" s="241"/>
      <c r="I477" s="30">
        <f>G476-I475</f>
        <v>0</v>
      </c>
      <c r="J477" s="84"/>
      <c r="L477" s="8"/>
      <c r="M477" s="8"/>
      <c r="N477" s="8"/>
      <c r="O477" s="8"/>
      <c r="P477" s="239" t="s">
        <v>18</v>
      </c>
      <c r="Q477" s="240"/>
      <c r="R477" s="240"/>
      <c r="S477" s="24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75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9" t="s">
        <v>18</v>
      </c>
      <c r="F17" s="240"/>
      <c r="G17" s="240"/>
      <c r="H17" s="241"/>
      <c r="I17" s="30">
        <f>G16-I15</f>
        <v>0</v>
      </c>
      <c r="K17" s="8"/>
      <c r="L17" s="8"/>
      <c r="M17" s="8"/>
      <c r="N17" s="8"/>
      <c r="O17" s="239" t="s">
        <v>18</v>
      </c>
      <c r="P17" s="240"/>
      <c r="Q17" s="240"/>
      <c r="R17" s="24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9" t="s">
        <v>18</v>
      </c>
      <c r="F38" s="240"/>
      <c r="G38" s="240"/>
      <c r="H38" s="241"/>
      <c r="I38" s="30">
        <f>G37-I36</f>
        <v>21.700000000000045</v>
      </c>
      <c r="K38" s="8"/>
      <c r="L38" s="8"/>
      <c r="M38" s="8"/>
      <c r="N38" s="8"/>
      <c r="O38" s="239" t="s">
        <v>18</v>
      </c>
      <c r="P38" s="240"/>
      <c r="Q38" s="240"/>
      <c r="R38" s="24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9" t="s">
        <v>18</v>
      </c>
      <c r="F59" s="240"/>
      <c r="G59" s="240"/>
      <c r="H59" s="241"/>
      <c r="I59" s="30">
        <f>G58-I57</f>
        <v>0</v>
      </c>
      <c r="K59" s="8"/>
      <c r="L59" s="8"/>
      <c r="M59" s="8"/>
      <c r="N59" s="8"/>
      <c r="O59" s="239" t="s">
        <v>18</v>
      </c>
      <c r="P59" s="240"/>
      <c r="Q59" s="240"/>
      <c r="R59" s="2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9" t="s">
        <v>18</v>
      </c>
      <c r="F82" s="240"/>
      <c r="G82" s="240"/>
      <c r="H82" s="241"/>
      <c r="I82" s="30">
        <f>G81-I80</f>
        <v>8.1999999999999886</v>
      </c>
      <c r="K82" s="8"/>
      <c r="L82" s="8"/>
      <c r="M82" s="8"/>
      <c r="N82" s="8"/>
      <c r="O82" s="239" t="s">
        <v>18</v>
      </c>
      <c r="P82" s="240"/>
      <c r="Q82" s="240"/>
      <c r="R82" s="2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9" t="s">
        <v>18</v>
      </c>
      <c r="F104" s="240"/>
      <c r="G104" s="240"/>
      <c r="H104" s="241"/>
      <c r="I104" s="30">
        <f>G103-I102</f>
        <v>0</v>
      </c>
      <c r="K104" s="8"/>
      <c r="L104" s="8"/>
      <c r="M104" s="8"/>
      <c r="N104" s="8"/>
      <c r="O104" s="239" t="s">
        <v>18</v>
      </c>
      <c r="P104" s="240"/>
      <c r="Q104" s="240"/>
      <c r="R104" s="2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9" t="s">
        <v>18</v>
      </c>
      <c r="F125" s="240"/>
      <c r="G125" s="240"/>
      <c r="H125" s="241"/>
      <c r="I125" s="30">
        <f>G124-I123</f>
        <v>0</v>
      </c>
      <c r="K125" s="8"/>
      <c r="L125" s="8"/>
      <c r="M125" s="8"/>
      <c r="N125" s="8"/>
      <c r="O125" s="239" t="s">
        <v>18</v>
      </c>
      <c r="P125" s="240"/>
      <c r="Q125" s="240"/>
      <c r="R125" s="24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60" zoomScaleNormal="100" workbookViewId="0">
      <selection activeCell="K60" sqref="K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1" t="s">
        <v>18</v>
      </c>
      <c r="G15" s="232"/>
      <c r="H15" s="232"/>
      <c r="I15" s="233"/>
      <c r="J15" s="30">
        <f>G14-J13</f>
        <v>28.199999999999989</v>
      </c>
      <c r="L15" s="7"/>
      <c r="M15" s="8"/>
      <c r="N15" s="8"/>
      <c r="O15" s="8"/>
      <c r="P15" s="8"/>
      <c r="Q15" s="231" t="s">
        <v>18</v>
      </c>
      <c r="R15" s="232"/>
      <c r="S15" s="232"/>
      <c r="T15" s="23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8" t="s">
        <v>88</v>
      </c>
      <c r="D20" s="238"/>
      <c r="E20" s="238"/>
      <c r="N20" s="238" t="s">
        <v>89</v>
      </c>
      <c r="O20" s="238"/>
      <c r="P20" s="23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1" t="s">
        <v>18</v>
      </c>
      <c r="G34" s="232"/>
      <c r="H34" s="232"/>
      <c r="I34" s="233"/>
      <c r="J34" s="30">
        <f>G33-J32</f>
        <v>18.199999999999989</v>
      </c>
      <c r="L34" s="7"/>
      <c r="M34" s="8"/>
      <c r="N34" s="8"/>
      <c r="O34" s="8"/>
      <c r="P34" s="8"/>
      <c r="Q34" s="231" t="s">
        <v>18</v>
      </c>
      <c r="R34" s="232"/>
      <c r="S34" s="232"/>
      <c r="T34" s="233"/>
      <c r="U34" s="30">
        <f>R33-U32</f>
        <v>72.799999999999955</v>
      </c>
    </row>
    <row r="38" spans="1:32" ht="26.25" x14ac:dyDescent="0.4">
      <c r="C38" s="238" t="s">
        <v>97</v>
      </c>
      <c r="D38" s="238"/>
      <c r="E38" s="238"/>
      <c r="N38" s="238" t="s">
        <v>91</v>
      </c>
      <c r="O38" s="238"/>
      <c r="P38" s="2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1" t="s">
        <v>18</v>
      </c>
      <c r="G52" s="232"/>
      <c r="H52" s="232"/>
      <c r="I52" s="233"/>
      <c r="J52" s="30">
        <f>G51-J50</f>
        <v>126.90000000000009</v>
      </c>
      <c r="L52" s="7"/>
      <c r="M52" s="8"/>
      <c r="N52" s="8"/>
      <c r="O52" s="8"/>
      <c r="P52" s="8"/>
      <c r="Q52" s="231" t="s">
        <v>18</v>
      </c>
      <c r="R52" s="232"/>
      <c r="S52" s="232"/>
      <c r="T52" s="233"/>
      <c r="U52" s="30">
        <f>R51-U50</f>
        <v>127.40000000000009</v>
      </c>
    </row>
    <row r="57" spans="1:21" ht="26.25" x14ac:dyDescent="0.4">
      <c r="C57" s="238" t="s">
        <v>92</v>
      </c>
      <c r="D57" s="238"/>
      <c r="E57" s="238"/>
      <c r="N57" s="238" t="s">
        <v>93</v>
      </c>
      <c r="O57" s="238"/>
      <c r="P57" s="2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360</v>
      </c>
      <c r="H69" s="13"/>
      <c r="I69" s="32"/>
      <c r="J69" s="13">
        <f>SUM(J59:J68)</f>
        <v>320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356.4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1" t="s">
        <v>18</v>
      </c>
      <c r="G71" s="232"/>
      <c r="H71" s="232"/>
      <c r="I71" s="233"/>
      <c r="J71" s="30">
        <f>G70-J69</f>
        <v>36.399999999999977</v>
      </c>
      <c r="L71" s="7"/>
      <c r="M71" s="8"/>
      <c r="N71" s="8"/>
      <c r="O71" s="8"/>
      <c r="P71" s="8"/>
      <c r="Q71" s="231" t="s">
        <v>18</v>
      </c>
      <c r="R71" s="232"/>
      <c r="S71" s="232"/>
      <c r="T71" s="233"/>
      <c r="U71" s="30">
        <f>R70-U69</f>
        <v>0</v>
      </c>
    </row>
    <row r="75" spans="1:21" ht="26.25" x14ac:dyDescent="0.4">
      <c r="C75" s="238" t="s">
        <v>94</v>
      </c>
      <c r="D75" s="238"/>
      <c r="E75" s="238"/>
      <c r="N75" s="238" t="s">
        <v>99</v>
      </c>
      <c r="O75" s="238"/>
      <c r="P75" s="23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1" t="s">
        <v>18</v>
      </c>
      <c r="G89" s="232"/>
      <c r="H89" s="232"/>
      <c r="I89" s="233"/>
      <c r="J89" s="30">
        <f>G88-J87</f>
        <v>0</v>
      </c>
      <c r="L89" s="7"/>
      <c r="M89" s="8"/>
      <c r="N89" s="8"/>
      <c r="O89" s="8"/>
      <c r="P89" s="8"/>
      <c r="Q89" s="231" t="s">
        <v>18</v>
      </c>
      <c r="R89" s="232"/>
      <c r="S89" s="232"/>
      <c r="T89" s="233"/>
      <c r="U89" s="30">
        <f>R88-U87</f>
        <v>0</v>
      </c>
    </row>
    <row r="94" spans="1:21" ht="26.25" x14ac:dyDescent="0.4">
      <c r="C94" s="238" t="s">
        <v>96</v>
      </c>
      <c r="D94" s="238"/>
      <c r="E94" s="238"/>
      <c r="N94" s="238" t="s">
        <v>0</v>
      </c>
      <c r="O94" s="238"/>
      <c r="P94" s="2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1" t="s">
        <v>18</v>
      </c>
      <c r="G108" s="232"/>
      <c r="H108" s="232"/>
      <c r="I108" s="233"/>
      <c r="J108" s="30">
        <f>G107-J106</f>
        <v>0</v>
      </c>
      <c r="L108" s="7"/>
      <c r="M108" s="8"/>
      <c r="N108" s="8"/>
      <c r="O108" s="8"/>
      <c r="P108" s="8"/>
      <c r="Q108" s="231" t="s">
        <v>18</v>
      </c>
      <c r="R108" s="232"/>
      <c r="S108" s="232"/>
      <c r="T108" s="23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77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9" t="s">
        <v>18</v>
      </c>
      <c r="G17" s="240"/>
      <c r="H17" s="240"/>
      <c r="I17" s="241"/>
      <c r="J17" s="30">
        <f>G16-J15</f>
        <v>48.799999999999955</v>
      </c>
      <c r="L17" s="7"/>
      <c r="M17" s="8"/>
      <c r="N17" s="8"/>
      <c r="O17" s="8"/>
      <c r="P17" s="8"/>
      <c r="Q17" s="239" t="s">
        <v>18</v>
      </c>
      <c r="R17" s="240"/>
      <c r="S17" s="240"/>
      <c r="T17" s="24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8" t="s">
        <v>88</v>
      </c>
      <c r="D24" s="238"/>
      <c r="E24" s="238"/>
      <c r="N24" s="238" t="s">
        <v>89</v>
      </c>
      <c r="O24" s="238"/>
      <c r="P24" s="23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9" t="s">
        <v>18</v>
      </c>
      <c r="G40" s="240"/>
      <c r="H40" s="240"/>
      <c r="I40" s="241"/>
      <c r="J40" s="30">
        <f>G39-J38</f>
        <v>8.7999999999999972</v>
      </c>
      <c r="L40" s="7"/>
      <c r="M40" s="8"/>
      <c r="N40" s="8"/>
      <c r="O40" s="8"/>
      <c r="P40" s="8"/>
      <c r="Q40" s="239" t="s">
        <v>18</v>
      </c>
      <c r="R40" s="240"/>
      <c r="S40" s="240"/>
      <c r="T40" s="2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8" t="s">
        <v>97</v>
      </c>
      <c r="D48" s="238"/>
      <c r="E48" s="238"/>
      <c r="N48" s="238" t="s">
        <v>91</v>
      </c>
      <c r="O48" s="238"/>
      <c r="P48" s="2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9" t="s">
        <v>18</v>
      </c>
      <c r="G64" s="240"/>
      <c r="H64" s="240"/>
      <c r="I64" s="241"/>
      <c r="J64" s="30">
        <f>G63-J62</f>
        <v>35</v>
      </c>
      <c r="L64" s="7"/>
      <c r="M64" s="8"/>
      <c r="N64" s="8"/>
      <c r="O64" s="8"/>
      <c r="P64" s="8"/>
      <c r="Q64" s="239" t="s">
        <v>18</v>
      </c>
      <c r="R64" s="240"/>
      <c r="S64" s="240"/>
      <c r="T64" s="2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8" t="s">
        <v>92</v>
      </c>
      <c r="D71" s="238"/>
      <c r="E71" s="238"/>
      <c r="N71" s="238" t="s">
        <v>93</v>
      </c>
      <c r="O71" s="238"/>
      <c r="P71" s="2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9" t="s">
        <v>18</v>
      </c>
      <c r="G87" s="240"/>
      <c r="H87" s="240"/>
      <c r="I87" s="241"/>
      <c r="J87" s="30">
        <f>G86-J85</f>
        <v>8.7999999999999972</v>
      </c>
      <c r="L87" s="7"/>
      <c r="M87" s="8"/>
      <c r="N87" s="8"/>
      <c r="O87" s="8"/>
      <c r="P87" s="8"/>
      <c r="Q87" s="239" t="s">
        <v>18</v>
      </c>
      <c r="R87" s="240"/>
      <c r="S87" s="240"/>
      <c r="T87" s="2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8" t="s">
        <v>94</v>
      </c>
      <c r="D95" s="238"/>
      <c r="E95" s="238"/>
      <c r="N95" s="238" t="s">
        <v>99</v>
      </c>
      <c r="O95" s="238"/>
      <c r="P95" s="2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9" t="s">
        <v>18</v>
      </c>
      <c r="G111" s="240"/>
      <c r="H111" s="240"/>
      <c r="I111" s="241"/>
      <c r="J111" s="30">
        <f>G110-J109</f>
        <v>0</v>
      </c>
      <c r="L111" s="7"/>
      <c r="M111" s="8"/>
      <c r="N111" s="8"/>
      <c r="O111" s="8"/>
      <c r="P111" s="8"/>
      <c r="Q111" s="239" t="s">
        <v>18</v>
      </c>
      <c r="R111" s="240"/>
      <c r="S111" s="240"/>
      <c r="T111" s="2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8" t="s">
        <v>100</v>
      </c>
      <c r="D118" s="238"/>
      <c r="E118" s="238"/>
      <c r="N118" s="238" t="s">
        <v>0</v>
      </c>
      <c r="O118" s="238"/>
      <c r="P118" s="2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9" t="s">
        <v>18</v>
      </c>
      <c r="G134" s="240"/>
      <c r="H134" s="240"/>
      <c r="I134" s="241"/>
      <c r="J134" s="30">
        <f>G133-J132</f>
        <v>0</v>
      </c>
      <c r="L134" s="7"/>
      <c r="M134" s="8"/>
      <c r="N134" s="8"/>
      <c r="O134" s="8"/>
      <c r="P134" s="8"/>
      <c r="Q134" s="239" t="s">
        <v>18</v>
      </c>
      <c r="R134" s="240"/>
      <c r="S134" s="240"/>
      <c r="T134" s="24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2023-07-10T20:33:04Z</cp:lastPrinted>
  <dcterms:created xsi:type="dcterms:W3CDTF">2022-12-25T20:49:22Z</dcterms:created>
  <dcterms:modified xsi:type="dcterms:W3CDTF">2023-07-11T19:35:04Z</dcterms:modified>
</cp:coreProperties>
</file>