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0EC07F22-CCC1-41CD-AEA7-A09DEBB3C5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<sst xmlns="http://schemas.openxmlformats.org/spreadsheetml/2006/main" count="29" uniqueCount="29">
  <si>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</si>
  <si>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</si>
  <si>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</si>
  <si>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</si>
  <si>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</si>
  <si>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</si>
  <si>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</si>
  <si>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</si>
  <si>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</si>
  <si>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</si>
  <si>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</si>
  <si>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</si>
  <si>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</si>
  <si>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</si>
  <si>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</si>
  <si>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</si>
  <si>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</si>
  <si>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</si>
  <si>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</si>
  <si>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</si>
  <si>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</si>
  <si>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</si>
  <si>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</si>
  <si>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</si>
  <si>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</si>
  <si>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</si>
  <si>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</si>
  <si>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DIEZ</t>
  </si>
  <si>
    <t xml:space="preserve">ADESGAE CIA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</si>
</sst>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28</v>
      </c>
      <c r="C1" s="35"/>
      <c r="D1" s="35"/>
      <c r="E1" s="35"/>
      <c r="F1" s="1"/>
      <c r="G1" s="3">
        <v>3931.01</v>
      </c>
    </row>
    <row r="2" spans="1:7" ht="19.5" customHeight="1" x14ac:dyDescent="0.25">
      <c r="B2" t="str">
        <f>Hoja3!E9</f>
        <v>TRES MIL NOVECIENTOS TREINTA Y UNO  01/100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45084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3931.01</v>
      </c>
    </row>
    <row r="5" spans="1:9" ht="15.75" thickBot="1" x14ac:dyDescent="0.3">
      <c r="A5" s="4"/>
      <c r="B5" s="20" t="s">
        <v>24</v>
      </c>
      <c r="C5" s="41" t="str">
        <f>Hoja1!B1</f>
        <v xml:space="preserve">ADESGAE CIA LTDA 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 xml:space="preserve">ADESGAE CIA LTDA 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3931.01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3931.01</v>
      </c>
      <c r="C4">
        <f>IF(B4&gt;=1000,INT(B4/1000),0)</f>
        <v>3</v>
      </c>
      <c r="D4" t="str">
        <f>IF(C4=2,"DOS",IF(C4=3,"TRES",IF(C4=4,"CUATRO",IF(C4=5,"CINCO",IF(C4=6,"SEIS",IF(C4=7,"SIETE",IF(C4=8,"OCHO",IF(C4=9,"NUEVE",""))))))))</f>
        <v>TRES</v>
      </c>
      <c r="E4" t="str">
        <f>IF(C4=0,"",IF(C4=1,A4,CONCATENATE(D4," ",A4)))</f>
        <v>TRES MIL</v>
      </c>
      <c r="G4" t="str">
        <f>IF(E4="","",E4)</f>
        <v>TRES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931.01000000000022</v>
      </c>
      <c r="C5">
        <f>IF(B5&gt;=100,INT(B5/100),0)</f>
        <v>9</v>
      </c>
      <c r="D5" t="str">
        <f>IF(C5=2,"DOS",IF(C5=3,"TRES",IF(C5=4,"CUATRO",IF(C5=5,"QUINIENTOS",IF(C5=6,"SEIS",IF(C5=7,"SETE",IF(C5=8,"OCHO",IF(C5=9,"NOVE",""))))))))</f>
        <v>NOVE</v>
      </c>
      <c r="E5" t="str">
        <f>IF(C5=0,"",IF(C6=0,IF(C7=0,IF(C5=1,A5,CONCATENATE(D5,A5,"TOS")),IF(C5=1,"CIENTO",IF(C5=5,D5,CONCATENATE(D5,A5,"TOS")))),IF(C5=1,"CIENTO",IF(C5=5,D5,CONCATENATE(D5,A5,"TOS")))))</f>
        <v>NOVECIENTOS</v>
      </c>
      <c r="G5" t="str">
        <f>E5</f>
        <v>NOVECIENTOS</v>
      </c>
      <c r="I5">
        <v>380</v>
      </c>
      <c r="K5">
        <v>40</v>
      </c>
    </row>
    <row r="6" spans="1:11" x14ac:dyDescent="0.25">
      <c r="A6" t="s">
        <v>27</v>
      </c>
      <c r="B6">
        <f>IF(B5&gt;99.99,B5-(100*C5),B5)</f>
        <v>31.010000000000218</v>
      </c>
      <c r="C6">
        <f>IF(B6&gt;=10,INT(B6/10),0)</f>
        <v>3</v>
      </c>
      <c r="D6" t="str">
        <f>IF(C6=1,"",IF(C6=2,"VEINTE",IF(C6=3,"TREINTA",IF(C6=4,"CUARENTA",IF(C6=5,"CINCUENTA",IF(C6=6,"SESENTA",IF(C6=7,"SETENTA",IF(C6=8,"OCHENTA",IF(C6=9,"NOVENTA","")))))))))</f>
        <v>TREINTA</v>
      </c>
      <c r="E6" t="str">
        <f>IF(C7=0,D6,IF(C6&gt;1,IF(C6=2,CONCATENATE("VENTI",D7),CONCATENATE(D6," Y ",D7)),""))</f>
        <v>TREINTA Y UNO</v>
      </c>
      <c r="G6" t="str">
        <f>IF(C6=0,"",IF(C6=1,IF(C7=0,E6,F7),E6))</f>
        <v>TREINTA Y UNO</v>
      </c>
      <c r="I6">
        <f>I5+I4</f>
        <v>960</v>
      </c>
      <c r="K6">
        <v>20</v>
      </c>
    </row>
    <row r="7" spans="1:11" x14ac:dyDescent="0.25">
      <c r="B7">
        <f>IF(B6&gt;9.99,B6-(10*C6),B6)</f>
        <v>1.0100000000002183</v>
      </c>
      <c r="C7">
        <f>INT(B7)</f>
        <v>1</v>
      </c>
      <c r="D7" t="str">
        <f>IF(C7=1,"UNO",IF(C7=2,"DOS",IF(C7=3,"TRES",IF(C7=4,"CUATRO",IF(C7=5,"CINCO",IF(C7=6,"SEIS",IF(C7=7,"SIETE",IF(C7=8,"OCHO",IF(C7=9,"NUEVE","")))))))))</f>
        <v>UNO</v>
      </c>
      <c r="E7">
        <f>INT(B6)</f>
        <v>31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1.0000000000218279E-2</v>
      </c>
      <c r="C8">
        <f>B8*100</f>
        <v>1.0000000000218279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TRES MIL NOVECIENTOS TREINTA Y UNO  01/100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2023-06-07T17:21:07Z</cp:lastPrinted>
  <dcterms:created xsi:type="dcterms:W3CDTF">2022-12-16T16:44:14Z</dcterms:created>
  <dcterms:modified xsi:type="dcterms:W3CDTF">2023-06-07T17:24:05Z</dcterms:modified>
</cp:coreProperties>
</file>