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3564F7D-431C-46D2-843B-BE6A870994AD}" xr6:coauthVersionLast="47" xr6:coauthVersionMax="47" xr10:uidLastSave="{00000000-0000-0000-0000-000000000000}"/>
  <bookViews>
    <workbookView xWindow="-120" yWindow="-120" windowWidth="20730" windowHeight="11040" tabRatio="647" firstSheet="22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2" l="1"/>
  <c r="N134" i="10"/>
  <c r="N135" i="10"/>
  <c r="N136" i="10"/>
  <c r="N137" i="10"/>
  <c r="N138" i="10"/>
  <c r="N139" i="10"/>
  <c r="N140" i="10"/>
  <c r="N141" i="10"/>
  <c r="N142" i="10"/>
  <c r="N143" i="10"/>
  <c r="M134" i="10"/>
  <c r="M135" i="10"/>
  <c r="M136" i="10"/>
  <c r="M137" i="10"/>
  <c r="M138" i="10"/>
  <c r="M139" i="10"/>
  <c r="M140" i="10"/>
  <c r="M141" i="10"/>
  <c r="M142" i="10"/>
  <c r="M143" i="10"/>
  <c r="M133" i="10"/>
  <c r="K133" i="10"/>
  <c r="N133" i="10"/>
  <c r="N144" i="10"/>
  <c r="K134" i="10"/>
  <c r="K135" i="10"/>
  <c r="K136" i="10"/>
  <c r="K137" i="10"/>
  <c r="K138" i="10"/>
  <c r="K139" i="10"/>
  <c r="K140" i="10"/>
  <c r="K141" i="10"/>
  <c r="K142" i="10"/>
  <c r="K143" i="10"/>
  <c r="I134" i="10"/>
  <c r="K125" i="10"/>
  <c r="N132" i="10"/>
  <c r="N155" i="10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W141" i="10"/>
  <c r="X141" i="10" s="1"/>
  <c r="AB141" i="10" s="1"/>
  <c r="AC141" i="10" s="1"/>
  <c r="H141" i="10"/>
  <c r="W140" i="10"/>
  <c r="Z140" i="10" s="1"/>
  <c r="H140" i="10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W137" i="10"/>
  <c r="Z137" i="10" s="1"/>
  <c r="H137" i="10"/>
  <c r="W136" i="10"/>
  <c r="H136" i="10"/>
  <c r="W135" i="10"/>
  <c r="X135" i="10" s="1"/>
  <c r="AB135" i="10" s="1"/>
  <c r="AC135" i="10" s="1"/>
  <c r="H135" i="10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N145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<sst xmlns="http://schemas.openxmlformats.org/spreadsheetml/2006/main" count="11116" uniqueCount="957">
  <si>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</si>
  <si>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</si>
  <si>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</si>
  <si>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</si>
  <si>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</si>
  <si>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</si>
  <si>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</si>
  <si>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</si>
  <si>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</si>
  <si>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</si>
  <si>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</si>
  <si>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</si>
  <si>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</si>
  <si>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</si>
  <si>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</si>
  <si>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</si>
  <si>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</si>
  <si>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</si>
  <si>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</si>
  <si>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</si>
  <si>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</si>
  <si>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</si>
  <si>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</si>
  <si>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</si>
  <si>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</si>
  <si>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</si>
  <si>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</si>
  <si>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</si>
  <si>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</si>
  <si>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</si>
  <si>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</si>
  <si>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</si>
  <si>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</si>
  <si>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</si>
  <si>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</si>
  <si>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</si>
  <si>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</si>
  <si>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</si>
  <si>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</si>
  <si>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</si>
  <si>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</si>
  <si>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</si>
  <si>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</si>
  <si>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</si>
  <si>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</si>
  <si>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</si>
  <si>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</si>
  <si>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</si>
  <si>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</si>
  <si>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</si>
  <si>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</si>
  <si>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</si>
  <si>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</si>
  <si>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</si>
  <si>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</si>
  <si>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</si>
  <si>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</si>
  <si>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</si>
  <si>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</si>
  <si>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</si>
  <si>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</si>
  <si>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</si>
  <si>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</si>
  <si>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</si>
  <si>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</si>
  <si>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</si>
  <si>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</si>
  <si>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</si>
  <si>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</si>
  <si>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</si>
  <si>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</si>
  <si>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</si>
  <si>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</si>
  <si>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</si>
  <si>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</si>
  <si>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</si>
  <si>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</si>
  <si>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</si>
  <si>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</si>
  <si>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</si>
  <si>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</si>
  <si>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</si>
  <si>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</si>
  <si>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</si>
  <si>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</si>
  <si>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</si>
  <si>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</si>
  <si>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</si>
  <si>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</si>
  <si>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</si>
  <si>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</si>
  <si>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</si>
  <si>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</si>
  <si>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</si>
  <si>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</si>
  <si>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</si>
  <si>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</si>
  <si>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</si>
  <si>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</si>
  <si>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</si>
  <si>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</si>
  <si>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</si>
  <si>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</si>
  <si>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</si>
  <si>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</si>
  <si>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</si>
  <si>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</si>
  <si>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</si>
  <si>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</si>
  <si>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</si>
  <si>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</si>
  <si>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</si>
  <si>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</si>
  <si>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</si>
  <si>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</si>
  <si>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</si>
  <si>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</si>
  <si>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</si>
  <si>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</si>
  <si>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</si>
  <si>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</si>
  <si>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</si>
  <si>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</si>
  <si>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</si>
  <si>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</si>
  <si>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</si>
  <si>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</si>
  <si>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</si>
  <si>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</si>
  <si>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</si>
  <si>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</si>
  <si>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</si>
  <si>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</si>
  <si>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</si>
  <si>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</si>
  <si>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</si>
  <si>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</si>
  <si>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</si>
  <si>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</si>
  <si>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</si>
  <si>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</si>
  <si>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</si>
  <si>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</si>
  <si>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</si>
  <si>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</si>
  <si>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</si>
  <si>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</si>
  <si>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</si>
  <si>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</si>
  <si>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</si>
  <si>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</si>
  <si>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</si>
  <si>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</si>
  <si>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</si>
  <si>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</si>
  <si>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</si>
  <si>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</si>
  <si>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</si>
  <si>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</si>
  <si>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</si>
  <si>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</si>
  <si>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</si>
  <si>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</si>
  <si>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</si>
  <si>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</si>
  <si>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</si>
  <si>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</si>
  <si>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</si>
  <si>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</si>
  <si>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</si>
  <si>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</si>
  <si>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</si>
  <si>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</si>
  <si>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</si>
  <si>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</si>
  <si>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</si>
  <si>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</si>
  <si>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</si>
  <si>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</si>
  <si>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</si>
  <si>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</si>
  <si>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</si>
  <si>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</si>
  <si>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</si>
  <si>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</si>
  <si>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</si>
  <si>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</si>
  <si>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</si>
  <si>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</si>
  <si>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</si>
  <si>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</si>
  <si>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</si>
  <si>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</si>
  <si>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</si>
  <si>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</si>
  <si>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</si>
  <si>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</si>
  <si>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</si>
  <si>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</si>
  <si>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</si>
  <si>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</si>
  <si>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</si>
  <si>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</si>
  <si>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</si>
  <si>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</si>
  <si>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</si>
  <si>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</si>
  <si>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</si>
  <si>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</si>
  <si>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</si>
  <si>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</si>
  <si>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</si>
  <si>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</si>
  <si>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</si>
  <si>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</si>
  <si>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</si>
  <si>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</si>
  <si>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</si>
  <si>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</si>
  <si>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</si>
  <si>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</si>
  <si>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</si>
  <si>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</si>
  <si>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</si>
  <si>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</si>
  <si>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</si>
  <si>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</si>
  <si>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</si>
  <si>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</si>
  <si>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</si>
  <si>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</si>
  <si>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</si>
  <si>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</si>
  <si>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</si>
  <si>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</si>
  <si>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</si>
  <si>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</si>
  <si>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</si>
  <si>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</si>
  <si>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</si>
  <si>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</si>
  <si>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</si>
  <si>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</si>
  <si>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</si>
  <si>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</si>
  <si>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</si>
  <si>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</si>
  <si>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</si>
  <si>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</si>
  <si>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</si>
  <si>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</si>
  <si>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</si>
  <si>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</si>
  <si>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</si>
  <si>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</si>
  <si>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</si>
  <si>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</si>
  <si>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</si>
  <si>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</si>
  <si>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</si>
  <si>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</si>
  <si>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</si>
  <si>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</si>
  <si>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</si>
  <si>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</si>
  <si>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</si>
  <si>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</si>
  <si>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</si>
  <si>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</si>
  <si>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</si>
  <si>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</si>
  <si>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</si>
  <si>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</si>
  <si>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</si>
  <si>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</si>
  <si>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</si>
  <si>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</si>
  <si>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</si>
  <si>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</si>
  <si>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</si>
  <si>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</si>
  <si>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</si>
  <si>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</si>
  <si>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</si>
  <si>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</si>
  <si>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</si>
  <si>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</si>
  <si>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</si>
  <si>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</si>
  <si>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</si>
  <si>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</si>
  <si>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</si>
  <si>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</si>
  <si>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</si>
  <si>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</si>
  <si>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</si>
  <si>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</si>
  <si>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</si>
  <si>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</si>
  <si>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</si>
  <si>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</si>
  <si>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</si>
  <si>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</si>
  <si>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</si>
  <si>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</si>
  <si>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</si>
  <si>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</si>
  <si>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</si>
  <si>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</si>
  <si>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</si>
  <si>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</si>
  <si>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</si>
  <si>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</si>
  <si>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</si>
  <si>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</si>
  <si>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</si>
  <si>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</si>
  <si>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</si>
  <si>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</si>
  <si>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</si>
  <si>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</si>
  <si>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</si>
  <si>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</si>
  <si>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</si>
  <si>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</si>
  <si>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</si>
  <si>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</si>
  <si>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</si>
  <si>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</si>
  <si>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</si>
  <si>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</si>
  <si>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</si>
  <si>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</si>
  <si>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</si>
  <si>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</si>
  <si>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</si>
  <si>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</si>
  <si>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</si>
  <si>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</si>
  <si>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</si>
  <si>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</si>
  <si>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</si>
  <si>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</si>
  <si>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</si>
  <si>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</si>
  <si>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</si>
  <si>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</si>
  <si>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</si>
  <si>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</si>
  <si>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</si>
  <si>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</si>
  <si>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</si>
  <si>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</si>
  <si>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</si>
  <si>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</si>
  <si>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</si>
  <si>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</si>
  <si>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</si>
  <si>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</si>
  <si>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</si>
  <si>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</si>
  <si>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</si>
  <si>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</si>
  <si>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</si>
  <si>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</si>
  <si>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</si>
  <si>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</si>
  <si>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</si>
  <si>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</si>
  <si>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</si>
  <si>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</si>
  <si>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</si>
  <si>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</si>
  <si>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</si>
  <si>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</si>
  <si>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</si>
  <si>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</si>
  <si>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</si>
  <si>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</si>
  <si>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</si>
  <si>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</si>
  <si>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</si>
  <si>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</si>
  <si>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</si>
  <si>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</si>
  <si>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</si>
  <si>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</si>
  <si>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</si>
  <si>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</si>
  <si>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</si>
  <si>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</si>
  <si>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</si>
  <si>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</si>
  <si>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</si>
  <si>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</si>
  <si>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</si>
  <si>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</si>
  <si>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</si>
  <si>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</si>
  <si>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</si>
  <si>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</si>
  <si>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</si>
  <si>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</si>
  <si>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</si>
  <si>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</si>
  <si>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</si>
  <si>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</si>
  <si>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</si>
  <si>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</si>
  <si>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</si>
  <si>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</si>
  <si>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</si>
  <si>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</si>
  <si>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</si>
  <si>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</si>
  <si>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</si>
  <si>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</si>
  <si>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</si>
  <si>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</si>
  <si>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</si>
  <si>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</si>
  <si>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</si>
  <si>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</si>
  <si>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</si>
  <si>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</si>
  <si>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</si>
  <si>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</si>
  <si>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</si>
  <si>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</si>
  <si>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</si>
  <si>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</si>
  <si>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</si>
  <si>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</si>
  <si>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</si>
  <si>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</si>
  <si>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</si>
  <si>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</si>
  <si>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</si>
  <si>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</si>
  <si>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</si>
  <si>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</si>
  <si>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</si>
  <si>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</si>
  <si>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</si>
  <si>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</si>
  <si>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</si>
  <si>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</si>
  <si>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</si>
  <si>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</si>
  <si>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</si>
  <si>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</si>
  <si>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</si>
  <si>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</si>
  <si>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</si>
  <si>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</si>
  <si>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</si>
  <si>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</si>
  <si>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</si>
  <si>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</si>
  <si>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</si>
  <si>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</si>
  <si>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</si>
  <si>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</si>
  <si>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</si>
  <si>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</si>
  <si>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</si>
  <si>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</si>
  <si>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</si>
  <si>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</si>
  <si>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</si>
  <si>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</si>
  <si>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</si>
  <si>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</si>
  <si>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</si>
  <si>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</si>
  <si>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</si>
  <si>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</si>
  <si>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</si>
  <si>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</si>
  <si>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</si>
  <si>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</si>
  <si>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</si>
  <si>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</si>
  <si>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</si>
  <si>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</si>
  <si>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</si>
  <si>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</si>
  <si>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</si>
  <si>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</si>
  <si>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</si>
  <si>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</si>
  <si>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</si>
  <si>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</si>
  <si>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</si>
  <si>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</si>
  <si>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</si>
  <si>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</si>
  <si>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</si>
  <si>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</si>
  <si>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</si>
  <si>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</si>
  <si>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</si>
  <si>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</si>
  <si>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</si>
  <si>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</si>
  <si>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</si>
  <si>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</si>
  <si>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</si>
  <si>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</si>
  <si>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</si>
  <si>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</si>
  <si>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</si>
  <si>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</si>
  <si>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</si>
  <si>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</si>
  <si>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</si>
  <si>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</si>
  <si>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</si>
  <si>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</si>
  <si>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</si>
  <si>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</si>
  <si>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</si>
  <si>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</si>
  <si>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</si>
  <si>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</si>
  <si>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</si>
  <si>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</si>
  <si>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</si>
  <si>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</si>
  <si>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</si>
  <si>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</si>
  <si>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</si>
  <si>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</si>
  <si>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</si>
  <si>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</si>
  <si>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</si>
  <si>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</si>
  <si>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</si>
  <si>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</si>
  <si>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</si>
  <si>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</si>
  <si>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</si>
  <si>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</si>
  <si>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</si>
  <si>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</si>
  <si>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</si>
  <si>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</si>
  <si>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</si>
  <si>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</si>
  <si>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</si>
  <si>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</si>
  <si>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</si>
  <si>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</si>
  <si>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</si>
  <si>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</si>
  <si>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</si>
  <si>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</si>
  <si>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</si>
  <si>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</si>
  <si>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</si>
  <si>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</si>
  <si>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</si>
  <si>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</si>
  <si>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</si>
  <si>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</si>
  <si>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</si>
  <si>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</si>
  <si>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</si>
  <si>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</si>
  <si>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</si>
  <si>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</si>
  <si>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</si>
  <si>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</si>
  <si>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</si>
  <si>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</si>
  <si>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</si>
  <si>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</si>
  <si>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</si>
  <si>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</si>
  <si>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</si>
  <si>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</si>
  <si>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</si>
  <si>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</si>
  <si>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</si>
  <si>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</si>
  <si>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</si>
  <si>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</si>
  <si>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</si>
  <si>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</si>
  <si>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</si>
  <si>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</si>
  <si>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</si>
  <si>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</si>
  <si>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</si>
  <si>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</si>
  <si>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</si>
  <si>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</si>
  <si>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</si>
  <si>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</si>
  <si>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</si>
  <si>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</si>
  <si>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</si>
  <si>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</si>
  <si>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</si>
  <si>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</si>
  <si>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</si>
  <si>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</si>
  <si>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</si>
  <si>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</si>
  <si>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</si>
  <si>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</si>
  <si>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</si>
  <si>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</si>
  <si>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</si>
  <si>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</si>
  <si>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</si>
  <si>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</si>
  <si>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</si>
  <si>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</si>
  <si>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</si>
  <si>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</si>
  <si>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</si>
  <si>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</si>
  <si>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</si>
  <si>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</si>
  <si>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</si>
  <si>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</si>
  <si>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</si>
  <si>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</si>
  <si>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</si>
  <si>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</si>
  <si>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</si>
  <si>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</si>
  <si>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</si>
  <si>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</si>
  <si>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</si>
  <si>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</si>
  <si>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</si>
  <si>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</si>
  <si>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</si>
  <si>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</si>
  <si>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</si>
  <si>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</si>
  <si>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</si>
  <si>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</si>
  <si>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</si>
  <si>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</si>
  <si>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</si>
  <si>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</si>
  <si>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</si>
  <si>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</si>
  <si>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</si>
  <si>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</si>
  <si>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</si>
  <si>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</si>
  <si>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</si>
  <si>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</si>
  <si>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</si>
  <si>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</si>
  <si>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</si>
  <si>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</si>
  <si>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</si>
  <si>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</si>
  <si>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</si>
  <si>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</si>
  <si>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</si>
  <si>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</si>
  <si>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</si>
  <si>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</si>
  <si>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</si>
  <si>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</si>
  <si>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</si>
  <si>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</si>
  <si>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</si>
  <si>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</si>
  <si>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</si>
  <si>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</si>
  <si>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</si>
  <si>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</si>
  <si>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</si>
  <si>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</si>
  <si>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</si>
  <si>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</si>
  <si>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</si>
  <si>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</si>
  <si>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</si>
  <si>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</si>
  <si>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</si>
  <si>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</si>
  <si>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</si>
  <si>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</si>
  <si>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</si>
  <si>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</si>
  <si>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</si>
  <si>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</si>
  <si>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</si>
  <si>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</si>
  <si>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</si>
  <si>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</si>
  <si>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</si>
  <si>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</si>
  <si>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</si>
  <si>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</si>
  <si>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</si>
  <si>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</si>
  <si>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</si>
  <si>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</si>
  <si>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</si>
  <si>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</si>
  <si>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</si>
  <si>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</si>
  <si>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</si>
  <si>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</si>
  <si>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</si>
  <si>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</si>
  <si>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</si>
  <si>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</si>
  <si>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</si>
  <si>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</si>
  <si>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</si>
  <si>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</si>
  <si>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</si>
  <si>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</si>
  <si>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</si>
  <si>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</si>
  <si>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</si>
  <si>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</si>
  <si>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</si>
  <si>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</si>
  <si>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</si>
  <si>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</si>
  <si>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</si>
  <si>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</si>
  <si>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</si>
  <si>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</si>
  <si>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</si>
  <si>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</si>
  <si>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</si>
  <si>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</si>
  <si>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</si>
  <si>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</si>
  <si>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</si>
  <si>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</si>
  <si>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</si>
  <si>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</si>
  <si>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</si>
  <si>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</si>
  <si>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</si>
  <si>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</si>
  <si>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</si>
  <si>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</si>
  <si>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</si>
  <si>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</si>
  <si>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</si>
  <si>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</si>
  <si>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</si>
  <si>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</si>
  <si>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</si>
  <si>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</si>
  <si>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</si>
  <si>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</si>
  <si>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</si>
  <si>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</si>
  <si>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</si>
  <si>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</si>
  <si>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</si>
  <si>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</si>
  <si>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</si>
  <si>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</si>
  <si>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</si>
  <si>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</si>
  <si>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</si>
  <si>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</si>
  <si>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</si>
  <si>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</si>
  <si>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</si>
  <si>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</si>
  <si>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</si>
  <si>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</si>
  <si>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</si>
  <si>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</si>
  <si>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</si>
  <si>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</si>
  <si>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</si>
  <si>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</si>
  <si>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</si>
  <si>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</si>
  <si>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</si>
  <si>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</si>
  <si>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</si>
  <si>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</si>
  <si>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</si>
  <si>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</si>
  <si>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</si>
  <si>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</si>
  <si>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</si>
  <si>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</si>
  <si>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</si>
  <si>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</si>
  <si>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</si>
  <si>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</si>
  <si>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</si>
  <si>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</si>
  <si>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</si>
  <si>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</si>
  <si>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</si>
  <si>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</si>
  <si>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</si>
  <si>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</si>
  <si>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</si>
  <si>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</si>
  <si>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</si>
  <si>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</si>
  <si>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</si>
  <si>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</si>
  <si>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</si>
  <si>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</si>
  <si>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</si>
  <si>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</si>
  <si>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</si>
  <si>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</si>
  <si>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</si>
  <si>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</si>
  <si>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</si>
  <si>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</si>
  <si>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</si>
  <si>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</si>
  <si>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</si>
  <si>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</si>
  <si>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</si>
  <si>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</si>
  <si>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</si>
  <si>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</si>
  <si>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</si>
  <si>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</si>
  <si>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</si>
  <si>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</si>
  <si>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</si>
  <si>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</si>
  <si>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</si>
  <si>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</si>
  <si>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</si>
  <si>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</si>
  <si>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</si>
  <si>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</si>
  <si>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</si>
  <si>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</si>
  <si>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</si>
  <si>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</si>
  <si>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</si>
  <si>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</si>
  <si>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</si>
  <si>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</si>
  <si>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</si>
  <si>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</si>
  <si>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</si>
  <si>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</si>
  <si>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</si>
  <si>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</si>
  <si>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</si>
  <si>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</si>
  <si>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</si>
  <si>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</si>
  <si>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</si>
  <si>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</si>
  <si>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</si>
  <si>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</si>
  <si>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</si>
  <si>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</si>
  <si>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</si>
  <si>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</si>
  <si>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</si>
  <si>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</si>
  <si>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</si>
  <si>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</si>
  <si>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</si>
  <si>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</si>
  <si>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</si>
  <si>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</si>
  <si>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</si>
  <si>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</si>
  <si>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</si>
  <si>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</si>
  <si>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</si>
  <si>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</si>
  <si>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</si>
  <si>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</si>
  <si>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</si>
  <si>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</si>
  <si>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</si>
  <si>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</si>
  <si>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</si>
  <si>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</si>
  <si>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</si>
  <si>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</si>
  <si>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</si>
  <si>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</si>
  <si>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</si>
  <si>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</si>
  <si>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</si>
  <si>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</si>
  <si>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</si>
  <si>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</si>
  <si>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</si>
  <si>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</si>
  <si>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</si>
  <si>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</si>
  <si>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</si>
  <si>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</si>
  <si>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</si>
  <si>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</si>
  <si>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</si>
  <si>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</si>
  <si>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</si>
  <si>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</si>
  <si>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</si>
  <si>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</si>
  <si>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</si>
  <si>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</si>
  <si>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</si>
  <si>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</si>
  <si>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</si>
  <si>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</si>
  <si>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</si>
  <si>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</si>
  <si>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</si>
  <si>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</si>
  <si>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</si>
  <si>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</si>
  <si>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</si>
  <si>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</si>
  <si>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</si>
  <si>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</si>
  <si>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</si>
  <si>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</si>
  <si>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</si>
  <si>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</si>
  <si>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</si>
  <si>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</si>
  <si>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</si>
  <si>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</si>
  <si>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</si>
  <si>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</si>
  <si>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</si>
  <si>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</si>
  <si>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</si>
  <si>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</si>
  <si>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</si>
  <si>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</si>
  <si>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</si>
  <si>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</si>
  <si>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</si>
  <si>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</si>
  <si>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</si>
  <si>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</si>
  <si>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</si>
  <si>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PAGO DE CEMENTO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</si>
</sst>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5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5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5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5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4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5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4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5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4">
        <f>I293-K292</f>
        <v>40.949999999999989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5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4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F97" sqref="F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6" t="s">
        <v>18</v>
      </c>
      <c r="G19" s="297"/>
      <c r="H19" s="298"/>
      <c r="I19" s="42">
        <f>G18-I17</f>
        <v>0</v>
      </c>
      <c r="L19" s="8"/>
      <c r="M19" s="8"/>
      <c r="N19" s="8"/>
      <c r="O19" s="8"/>
      <c r="P19" s="8"/>
      <c r="Q19" s="296" t="s">
        <v>18</v>
      </c>
      <c r="R19" s="297"/>
      <c r="S19" s="298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6" t="s">
        <v>18</v>
      </c>
      <c r="G41" s="297"/>
      <c r="H41" s="298"/>
      <c r="I41" s="42">
        <f>I40-J39</f>
        <v>15.5</v>
      </c>
      <c r="L41" s="8"/>
      <c r="M41" s="8"/>
      <c r="N41" s="8"/>
      <c r="O41" s="8"/>
      <c r="P41" s="8"/>
      <c r="Q41" s="296" t="s">
        <v>18</v>
      </c>
      <c r="R41" s="297"/>
      <c r="S41" s="298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6" t="s">
        <v>18</v>
      </c>
      <c r="G63" s="297"/>
      <c r="H63" s="298"/>
      <c r="I63" s="42">
        <f>G62-J61</f>
        <v>8.5999999999999943</v>
      </c>
      <c r="L63" s="8"/>
      <c r="M63" s="8"/>
      <c r="N63" s="8"/>
      <c r="O63" s="8"/>
      <c r="P63" s="8"/>
      <c r="Q63" s="296" t="s">
        <v>18</v>
      </c>
      <c r="R63" s="297"/>
      <c r="S63" s="298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6" t="s">
        <v>18</v>
      </c>
      <c r="G87" s="297"/>
      <c r="H87" s="298"/>
      <c r="I87" s="42">
        <f>G86-I85</f>
        <v>0</v>
      </c>
      <c r="L87" s="8"/>
      <c r="M87" s="8"/>
      <c r="N87" s="8"/>
      <c r="O87" s="8"/>
      <c r="P87" s="8"/>
      <c r="Q87" s="296" t="s">
        <v>18</v>
      </c>
      <c r="R87" s="297"/>
      <c r="S87" s="298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6" t="s">
        <v>18</v>
      </c>
      <c r="G110" s="297"/>
      <c r="H110" s="298"/>
      <c r="I110" s="42">
        <f>G109-J108</f>
        <v>26.300000000000011</v>
      </c>
      <c r="L110" s="8"/>
      <c r="M110" s="8"/>
      <c r="N110" s="8"/>
      <c r="O110" s="8"/>
      <c r="P110" s="8"/>
      <c r="Q110" s="296" t="s">
        <v>18</v>
      </c>
      <c r="R110" s="297"/>
      <c r="S110" s="298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6" t="s">
        <v>18</v>
      </c>
      <c r="G133" s="297"/>
      <c r="H133" s="298"/>
      <c r="I133" s="42">
        <f>G132-I131</f>
        <v>0</v>
      </c>
      <c r="L133" s="8"/>
      <c r="M133" s="8"/>
      <c r="N133" s="8"/>
      <c r="O133" s="8"/>
      <c r="P133" s="8"/>
      <c r="Q133" s="296" t="s">
        <v>18</v>
      </c>
      <c r="R133" s="297"/>
      <c r="S133" s="29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9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5" t="s">
        <v>24</v>
      </c>
      <c r="C1" s="295"/>
      <c r="D1" s="295"/>
      <c r="E1" s="295"/>
      <c r="F1" s="29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5" t="s">
        <v>87</v>
      </c>
      <c r="R2" s="295"/>
      <c r="S2" s="295"/>
      <c r="T2" s="295"/>
      <c r="U2" s="29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6" t="s">
        <v>18</v>
      </c>
      <c r="H25" s="297"/>
      <c r="I25" s="297"/>
      <c r="J25" s="29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6" t="s">
        <v>18</v>
      </c>
      <c r="W26" s="297"/>
      <c r="X26" s="297"/>
      <c r="Y26" s="298"/>
      <c r="Z26" s="55"/>
      <c r="AA26" s="42">
        <f>W25-Z24</f>
        <v>23.314499999999953</v>
      </c>
      <c r="AB26" s="61"/>
      <c r="AC26" s="17"/>
    </row>
    <row r="30" spans="1:42" ht="26.25" x14ac:dyDescent="0.4">
      <c r="B30" s="295" t="s">
        <v>88</v>
      </c>
      <c r="C30" s="295"/>
      <c r="D30" s="295"/>
      <c r="E30" s="295"/>
      <c r="F30" s="29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5" t="s">
        <v>89</v>
      </c>
      <c r="R31" s="295"/>
      <c r="S31" s="295"/>
      <c r="T31" s="295"/>
      <c r="U31" s="29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6" t="s">
        <v>18</v>
      </c>
      <c r="H54" s="297"/>
      <c r="I54" s="297"/>
      <c r="J54" s="29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6" t="s">
        <v>18</v>
      </c>
      <c r="W55" s="297"/>
      <c r="X55" s="297"/>
      <c r="Y55" s="298"/>
      <c r="Z55" s="55"/>
      <c r="AA55" s="42">
        <f>W54-Z53</f>
        <v>38.263499999999112</v>
      </c>
      <c r="AB55" s="61"/>
      <c r="AC55" s="17"/>
    </row>
    <row r="60" spans="1:42" ht="26.25" x14ac:dyDescent="0.4">
      <c r="B60" s="295" t="s">
        <v>97</v>
      </c>
      <c r="C60" s="295"/>
      <c r="D60" s="295"/>
      <c r="E60" s="295"/>
      <c r="F60" s="29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5" t="s">
        <v>91</v>
      </c>
      <c r="R61" s="295"/>
      <c r="S61" s="295"/>
      <c r="T61" s="295"/>
      <c r="U61" s="29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6" t="s">
        <v>18</v>
      </c>
      <c r="H84" s="297"/>
      <c r="I84" s="297"/>
      <c r="J84" s="29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6" t="s">
        <v>18</v>
      </c>
      <c r="W85" s="297"/>
      <c r="X85" s="297"/>
      <c r="Y85" s="298"/>
      <c r="Z85" s="55"/>
      <c r="AA85" s="42">
        <f>W84-Z83</f>
        <v>19.007999999999811</v>
      </c>
      <c r="AB85" s="61"/>
      <c r="AC85" s="17"/>
    </row>
    <row r="91" spans="1:29" ht="26.25" x14ac:dyDescent="0.4">
      <c r="B91" s="295" t="s">
        <v>92</v>
      </c>
      <c r="C91" s="295"/>
      <c r="D91" s="295"/>
      <c r="E91" s="295"/>
      <c r="F91" s="29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5" t="s">
        <v>93</v>
      </c>
      <c r="R92" s="295"/>
      <c r="S92" s="295"/>
      <c r="T92" s="295"/>
      <c r="U92" s="29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6" t="s">
        <v>18</v>
      </c>
      <c r="H115" s="297"/>
      <c r="I115" s="297"/>
      <c r="J115" s="29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6" t="s">
        <v>18</v>
      </c>
      <c r="W116" s="297"/>
      <c r="X116" s="297"/>
      <c r="Y116" s="29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5" t="s">
        <v>94</v>
      </c>
      <c r="C123" s="295"/>
      <c r="D123" s="295"/>
      <c r="E123" s="295"/>
      <c r="F123" s="29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5" t="s">
        <v>99</v>
      </c>
      <c r="R124" s="295"/>
      <c r="S124" s="295"/>
      <c r="T124" s="295"/>
      <c r="U124" s="29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6" t="s">
        <v>18</v>
      </c>
      <c r="H147" s="297"/>
      <c r="I147" s="297"/>
      <c r="J147" s="298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6" t="s">
        <v>18</v>
      </c>
      <c r="W148" s="297"/>
      <c r="X148" s="297"/>
      <c r="Y148" s="298"/>
      <c r="Z148" s="55"/>
      <c r="AA148" s="42">
        <f>W147-Z146</f>
        <v>0</v>
      </c>
      <c r="AB148" s="61"/>
      <c r="AC148" s="17"/>
    </row>
    <row r="153" spans="1:29" ht="26.25" x14ac:dyDescent="0.4">
      <c r="B153" s="295" t="s">
        <v>96</v>
      </c>
      <c r="C153" s="295"/>
      <c r="D153" s="295"/>
      <c r="E153" s="295"/>
      <c r="F153" s="29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5" t="s">
        <v>0</v>
      </c>
      <c r="R154" s="295"/>
      <c r="S154" s="295"/>
      <c r="T154" s="295"/>
      <c r="U154" s="29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6" t="s">
        <v>18</v>
      </c>
      <c r="H177" s="297"/>
      <c r="I177" s="297"/>
      <c r="J177" s="29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6" t="s">
        <v>18</v>
      </c>
      <c r="W178" s="297"/>
      <c r="X178" s="297"/>
      <c r="Y178" s="29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9" t="s">
        <v>18</v>
      </c>
      <c r="G28" s="290"/>
      <c r="H28" s="291"/>
      <c r="I28" s="42">
        <f>G27-I26</f>
        <v>97.199999999999818</v>
      </c>
      <c r="P28" s="289" t="s">
        <v>18</v>
      </c>
      <c r="Q28" s="290"/>
      <c r="R28" s="291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9" t="s">
        <v>18</v>
      </c>
      <c r="G66" s="290"/>
      <c r="H66" s="291"/>
      <c r="I66" s="42">
        <f>G65-I64</f>
        <v>341</v>
      </c>
      <c r="P66" s="289" t="s">
        <v>18</v>
      </c>
      <c r="Q66" s="290"/>
      <c r="R66" s="291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9" t="s">
        <v>18</v>
      </c>
      <c r="Q97" s="290"/>
      <c r="R97" s="291"/>
      <c r="S97" s="42">
        <f>Q96-S95</f>
        <v>204.5</v>
      </c>
    </row>
    <row r="98" spans="1:27" ht="15.75" x14ac:dyDescent="0.25">
      <c r="F98" s="289" t="s">
        <v>18</v>
      </c>
      <c r="G98" s="290"/>
      <c r="H98" s="291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302"/>
      <c r="X102" s="302"/>
      <c r="Y102" s="302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3"/>
      <c r="Z115" s="30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9" t="s">
        <v>18</v>
      </c>
      <c r="Q138" s="290"/>
      <c r="R138" s="291"/>
      <c r="S138" s="42">
        <f>Q137-S136</f>
        <v>132</v>
      </c>
    </row>
    <row r="139" spans="1:19" ht="15.75" x14ac:dyDescent="0.25">
      <c r="F139" s="289" t="s">
        <v>18</v>
      </c>
      <c r="G139" s="290"/>
      <c r="H139" s="291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9" t="s">
        <v>18</v>
      </c>
      <c r="Q170" s="290"/>
      <c r="R170" s="291"/>
      <c r="S170" s="42">
        <f>Q169-S168</f>
        <v>0</v>
      </c>
    </row>
    <row r="171" spans="1:19" ht="15.75" x14ac:dyDescent="0.25">
      <c r="F171" s="289" t="s">
        <v>18</v>
      </c>
      <c r="G171" s="290"/>
      <c r="H171" s="291"/>
      <c r="I171" s="42">
        <f>G170-I169</f>
        <v>88.5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9" t="s">
        <v>18</v>
      </c>
      <c r="Q203" s="290"/>
      <c r="R203" s="291"/>
      <c r="S203" s="42">
        <f>Q202-S201</f>
        <v>0</v>
      </c>
    </row>
    <row r="204" spans="1:19" ht="15.75" x14ac:dyDescent="0.25">
      <c r="F204" s="289" t="s">
        <v>18</v>
      </c>
      <c r="G204" s="290"/>
      <c r="H204" s="291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37.899999999999977</v>
      </c>
      <c r="Q26" s="289" t="s">
        <v>18</v>
      </c>
      <c r="R26" s="290"/>
      <c r="S26" s="291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79.799999999999955</v>
      </c>
      <c r="Q55" s="289" t="s">
        <v>18</v>
      </c>
      <c r="R55" s="290"/>
      <c r="S55" s="291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79.799999999999955</v>
      </c>
      <c r="Q84" s="289" t="s">
        <v>18</v>
      </c>
      <c r="R84" s="290"/>
      <c r="S84" s="291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63</v>
      </c>
      <c r="Q112" s="289" t="s">
        <v>18</v>
      </c>
      <c r="R112" s="290"/>
      <c r="S112" s="291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0" zoomScale="160" zoomScaleNormal="160" workbookViewId="0">
      <selection activeCell="F136" sqref="F13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143.5</v>
      </c>
      <c r="Q26" s="289" t="s">
        <v>18</v>
      </c>
      <c r="R26" s="290"/>
      <c r="S26" s="291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84.800000000000182</v>
      </c>
      <c r="Q55" s="289" t="s">
        <v>18</v>
      </c>
      <c r="R55" s="290"/>
      <c r="S55" s="291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9" t="s">
        <v>18</v>
      </c>
      <c r="R83" s="290"/>
      <c r="S83" s="291"/>
      <c r="T83" s="51"/>
      <c r="U83" s="42">
        <f>R82-U81</f>
        <v>234.90000000000009</v>
      </c>
    </row>
    <row r="84" spans="1:21" ht="15.75" x14ac:dyDescent="0.25">
      <c r="F84" s="289" t="s">
        <v>18</v>
      </c>
      <c r="G84" s="290"/>
      <c r="H84" s="291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9" t="s">
        <v>18</v>
      </c>
      <c r="R112" s="290"/>
      <c r="S112" s="291"/>
      <c r="T112" s="51"/>
      <c r="U112" s="42">
        <f>R111-U110</f>
        <v>312.38000000000011</v>
      </c>
    </row>
    <row r="113" spans="1:21" ht="15.75" x14ac:dyDescent="0.25">
      <c r="F113" s="289" t="s">
        <v>18</v>
      </c>
      <c r="G113" s="290"/>
      <c r="H113" s="291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9" t="s">
        <v>18</v>
      </c>
      <c r="R144" s="290"/>
      <c r="S144" s="291"/>
      <c r="T144" s="51"/>
      <c r="U144" s="42">
        <f>R143-U142</f>
        <v>0</v>
      </c>
    </row>
    <row r="145" spans="1:21" ht="15.75" x14ac:dyDescent="0.25">
      <c r="F145" s="289" t="s">
        <v>18</v>
      </c>
      <c r="G145" s="290"/>
      <c r="H145" s="291"/>
      <c r="I145" s="51"/>
      <c r="J145" s="42">
        <f>G144-J143</f>
        <v>468.30000000000018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9" t="s">
        <v>18</v>
      </c>
      <c r="R172" s="290"/>
      <c r="S172" s="291"/>
      <c r="T172" s="51"/>
      <c r="U172" s="42">
        <f>R171-U170</f>
        <v>0</v>
      </c>
    </row>
    <row r="173" spans="1:21" ht="15.75" x14ac:dyDescent="0.25">
      <c r="F173" s="289" t="s">
        <v>18</v>
      </c>
      <c r="G173" s="290"/>
      <c r="H173" s="291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4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9" t="s">
        <v>18</v>
      </c>
      <c r="G26" s="290"/>
      <c r="H26" s="291"/>
      <c r="I26" s="51"/>
      <c r="J26" s="42">
        <f>G25-J24</f>
        <v>18</v>
      </c>
      <c r="Q26" s="289" t="s">
        <v>18</v>
      </c>
      <c r="R26" s="290"/>
      <c r="S26" s="291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28.5</v>
      </c>
      <c r="Q55" s="289" t="s">
        <v>18</v>
      </c>
      <c r="R55" s="290"/>
      <c r="S55" s="291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56.5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77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58.549999999999955</v>
      </c>
      <c r="Q26" s="289" t="s">
        <v>18</v>
      </c>
      <c r="R26" s="290"/>
      <c r="S26" s="291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0</v>
      </c>
      <c r="Q55" s="289" t="s">
        <v>18</v>
      </c>
      <c r="R55" s="290"/>
      <c r="S55" s="291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0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63" zoomScale="145" zoomScaleNormal="145" workbookViewId="0">
      <selection activeCell="A244" sqref="A244:J26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6" t="s">
        <v>24</v>
      </c>
      <c r="C1" s="287"/>
      <c r="D1" s="287"/>
      <c r="E1" s="287"/>
      <c r="F1" s="288"/>
      <c r="G1" s="8"/>
      <c r="H1" s="8"/>
      <c r="I1" s="8"/>
      <c r="J1" s="22"/>
      <c r="M1" s="7"/>
      <c r="N1" s="286" t="s">
        <v>87</v>
      </c>
      <c r="O1" s="287"/>
      <c r="P1" s="287"/>
      <c r="Q1" s="287"/>
      <c r="R1" s="28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9" t="s">
        <v>18</v>
      </c>
      <c r="F53" s="290"/>
      <c r="G53" s="290"/>
      <c r="H53" s="291"/>
      <c r="I53" s="18">
        <f>F52-I51</f>
        <v>429.39999999999964</v>
      </c>
      <c r="Q53" s="289" t="s">
        <v>18</v>
      </c>
      <c r="R53" s="290"/>
      <c r="S53" s="290"/>
      <c r="T53" s="291"/>
      <c r="U53" s="18">
        <f>R52-U51</f>
        <v>508.6230000000005</v>
      </c>
      <c r="V53" s="255"/>
    </row>
    <row r="59" spans="1:23" ht="31.5" x14ac:dyDescent="0.5">
      <c r="A59" s="7"/>
      <c r="B59" s="286" t="s">
        <v>88</v>
      </c>
      <c r="C59" s="287"/>
      <c r="D59" s="287"/>
      <c r="E59" s="287"/>
      <c r="F59" s="288"/>
      <c r="G59" s="8"/>
      <c r="H59" s="8"/>
      <c r="I59" s="8"/>
      <c r="J59" s="22"/>
      <c r="M59" s="7"/>
      <c r="N59" s="286" t="s">
        <v>89</v>
      </c>
      <c r="O59" s="287"/>
      <c r="P59" s="287"/>
      <c r="Q59" s="287"/>
      <c r="R59" s="28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9" t="s">
        <v>18</v>
      </c>
      <c r="R110" s="290"/>
      <c r="S110" s="290"/>
      <c r="T110" s="291"/>
      <c r="U110" s="18">
        <f>R109-U108</f>
        <v>419.80000000000018</v>
      </c>
      <c r="V110" s="255"/>
    </row>
    <row r="111" spans="1:23" x14ac:dyDescent="0.25">
      <c r="E111" s="289" t="s">
        <v>18</v>
      </c>
      <c r="F111" s="290"/>
      <c r="G111" s="290"/>
      <c r="H111" s="29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2"/>
      <c r="R113" s="292"/>
      <c r="S113" s="292"/>
      <c r="T113" s="292"/>
      <c r="U113" s="159"/>
      <c r="V113" s="159"/>
    </row>
    <row r="117" spans="1:23" ht="31.5" x14ac:dyDescent="0.5">
      <c r="A117" s="7"/>
      <c r="B117" s="286" t="s">
        <v>97</v>
      </c>
      <c r="C117" s="287"/>
      <c r="D117" s="287"/>
      <c r="E117" s="287"/>
      <c r="F117" s="288"/>
      <c r="G117" s="8"/>
      <c r="H117" s="8"/>
      <c r="I117" s="8"/>
      <c r="J117" s="22"/>
      <c r="M117" s="7"/>
      <c r="N117" s="286" t="s">
        <v>91</v>
      </c>
      <c r="O117" s="287"/>
      <c r="P117" s="287"/>
      <c r="Q117" s="287"/>
      <c r="R117" s="28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9" t="s">
        <v>18</v>
      </c>
      <c r="F168" s="290"/>
      <c r="G168" s="290"/>
      <c r="H168" s="291"/>
      <c r="I168" s="18">
        <f>F167-I166</f>
        <v>461.29999999999927</v>
      </c>
      <c r="Q168" s="289" t="s">
        <v>18</v>
      </c>
      <c r="R168" s="290"/>
      <c r="S168" s="290"/>
      <c r="T168" s="291"/>
      <c r="U168" s="18">
        <f>R167-U166</f>
        <v>537.30000000000018</v>
      </c>
      <c r="V168" s="255"/>
    </row>
    <row r="175" spans="1:23" ht="31.5" x14ac:dyDescent="0.5">
      <c r="A175" s="7"/>
      <c r="B175" s="286" t="s">
        <v>98</v>
      </c>
      <c r="C175" s="287"/>
      <c r="D175" s="287"/>
      <c r="E175" s="287"/>
      <c r="F175" s="288"/>
      <c r="G175" s="8"/>
      <c r="H175" s="8"/>
      <c r="I175" s="8"/>
      <c r="J175" s="22"/>
      <c r="M175" s="7"/>
      <c r="N175" s="286" t="s">
        <v>93</v>
      </c>
      <c r="O175" s="287"/>
      <c r="P175" s="287"/>
      <c r="Q175" s="287"/>
      <c r="R175" s="28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9" t="s">
        <v>18</v>
      </c>
      <c r="F227" s="290"/>
      <c r="G227" s="290"/>
      <c r="H227" s="29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9" t="s">
        <v>18</v>
      </c>
      <c r="R228" s="290"/>
      <c r="S228" s="290"/>
      <c r="T228" s="291"/>
      <c r="U228" s="18">
        <f>R227-U226</f>
        <v>554.79999999999927</v>
      </c>
      <c r="V228" s="255"/>
    </row>
    <row r="234" spans="1:23" ht="31.5" x14ac:dyDescent="0.5">
      <c r="A234" s="7"/>
      <c r="B234" s="286" t="s">
        <v>94</v>
      </c>
      <c r="C234" s="287"/>
      <c r="D234" s="287"/>
      <c r="E234" s="287"/>
      <c r="F234" s="28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6" t="s">
        <v>99</v>
      </c>
      <c r="O235" s="287"/>
      <c r="P235" s="287"/>
      <c r="Q235" s="287"/>
      <c r="R235" s="28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954</v>
      </c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953</v>
      </c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9" t="s">
        <v>18</v>
      </c>
      <c r="F287" s="290"/>
      <c r="G287" s="290"/>
      <c r="H287" s="291"/>
      <c r="I287" s="18">
        <f>F286-I285</f>
        <v>924.29999999999927</v>
      </c>
      <c r="M287" s="1"/>
      <c r="Q287" s="12" t="s">
        <v>17</v>
      </c>
      <c r="R287" s="13">
        <f>R286*0.99</f>
        <v>0</v>
      </c>
    </row>
    <row r="288" spans="1:23" x14ac:dyDescent="0.25">
      <c r="Q288" s="289" t="s">
        <v>18</v>
      </c>
      <c r="R288" s="290"/>
      <c r="S288" s="290"/>
      <c r="T288" s="291"/>
      <c r="U288" s="18">
        <f>R287-U286</f>
        <v>0</v>
      </c>
      <c r="V288" s="255"/>
    </row>
    <row r="294" spans="1:23" ht="31.5" x14ac:dyDescent="0.5">
      <c r="A294" s="7"/>
      <c r="B294" s="286" t="s">
        <v>96</v>
      </c>
      <c r="C294" s="287"/>
      <c r="D294" s="287"/>
      <c r="E294" s="287"/>
      <c r="F294" s="28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86" t="s">
        <v>0</v>
      </c>
      <c r="O295" s="287"/>
      <c r="P295" s="287"/>
      <c r="Q295" s="287"/>
      <c r="R295" s="288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9" t="s">
        <v>18</v>
      </c>
      <c r="F346" s="290"/>
      <c r="G346" s="290"/>
      <c r="H346" s="291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9" t="s">
        <v>18</v>
      </c>
      <c r="R347" s="290"/>
      <c r="S347" s="290"/>
      <c r="T347" s="291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abSelected="1" topLeftCell="A45" workbookViewId="0">
      <selection activeCell="D62" sqref="D6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955</v>
      </c>
      <c r="C61" s="10">
        <v>189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956</v>
      </c>
      <c r="C62" s="10">
        <v>89.5</v>
      </c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4591.1400000000003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6" t="s">
        <v>40</v>
      </c>
      <c r="C14" s="297"/>
      <c r="D14" s="298"/>
      <c r="E14" s="13">
        <f>SUM(E5:E13)</f>
        <v>300</v>
      </c>
      <c r="F14" s="8"/>
      <c r="I14" s="296" t="s">
        <v>40</v>
      </c>
      <c r="J14" s="297"/>
      <c r="K14" s="29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6" t="s">
        <v>40</v>
      </c>
      <c r="C31" s="297"/>
      <c r="D31" s="298"/>
      <c r="E31" s="13">
        <f>SUM(E22:E30)</f>
        <v>60</v>
      </c>
      <c r="F31" s="8"/>
      <c r="I31" s="296" t="s">
        <v>40</v>
      </c>
      <c r="J31" s="297"/>
      <c r="K31" s="29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6" t="s">
        <v>40</v>
      </c>
      <c r="C48" s="297"/>
      <c r="D48" s="298"/>
      <c r="E48" s="13">
        <f>SUM(E39:E47)</f>
        <v>165</v>
      </c>
      <c r="F48" s="8"/>
      <c r="I48" s="296" t="s">
        <v>40</v>
      </c>
      <c r="J48" s="297"/>
      <c r="K48" s="29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6" t="s">
        <v>40</v>
      </c>
      <c r="C65" s="297"/>
      <c r="D65" s="298"/>
      <c r="E65" s="13">
        <f>SUM(E56:E64)</f>
        <v>300</v>
      </c>
      <c r="F65" s="8"/>
      <c r="I65" s="296" t="s">
        <v>40</v>
      </c>
      <c r="J65" s="297"/>
      <c r="K65" s="29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6" t="s">
        <v>40</v>
      </c>
      <c r="C83" s="297"/>
      <c r="D83" s="298"/>
      <c r="E83" s="13">
        <f>SUM(E74:E82)</f>
        <v>0</v>
      </c>
      <c r="F83" s="8"/>
      <c r="I83" s="296" t="s">
        <v>40</v>
      </c>
      <c r="J83" s="297"/>
      <c r="K83" s="29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6" t="s">
        <v>40</v>
      </c>
      <c r="C101" s="297"/>
      <c r="D101" s="298"/>
      <c r="E101" s="13">
        <f>SUM(E92:E100)</f>
        <v>0</v>
      </c>
      <c r="F101" s="8"/>
      <c r="I101" s="296" t="s">
        <v>40</v>
      </c>
      <c r="J101" s="297"/>
      <c r="K101" s="29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19" t="s">
        <v>24</v>
      </c>
      <c r="E3" s="319"/>
      <c r="H3" s="318" t="s">
        <v>24</v>
      </c>
      <c r="I3" s="318"/>
      <c r="J3" s="318"/>
      <c r="K3" s="318"/>
      <c r="L3" s="31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0" t="s">
        <v>67</v>
      </c>
      <c r="E32" s="322">
        <f>SUM(E5:E31)</f>
        <v>4529.1264000000001</v>
      </c>
      <c r="H32" s="8"/>
      <c r="I32" s="8"/>
      <c r="J32" s="324">
        <f>SUM(J5:J31)</f>
        <v>3313.67</v>
      </c>
      <c r="K32" s="8"/>
      <c r="L32" s="8"/>
    </row>
    <row r="33" spans="4:12" x14ac:dyDescent="0.25">
      <c r="D33" s="321"/>
      <c r="E33" s="323"/>
      <c r="H33" s="316" t="s">
        <v>40</v>
      </c>
      <c r="I33" s="317"/>
      <c r="J33" s="325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19" t="s">
        <v>87</v>
      </c>
      <c r="E39" s="319"/>
      <c r="H39" s="318" t="s">
        <v>87</v>
      </c>
      <c r="I39" s="318"/>
      <c r="J39" s="318"/>
      <c r="K39" s="318"/>
      <c r="L39" s="31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0" t="s">
        <v>67</v>
      </c>
      <c r="E63" s="32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1"/>
      <c r="E64" s="323"/>
      <c r="H64" s="316" t="s">
        <v>40</v>
      </c>
      <c r="I64" s="31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19" t="s">
        <v>88</v>
      </c>
      <c r="E69" s="319"/>
      <c r="H69" s="318" t="s">
        <v>88</v>
      </c>
      <c r="I69" s="318"/>
      <c r="J69" s="318"/>
      <c r="K69" s="318"/>
      <c r="L69" s="31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0" t="s">
        <v>67</v>
      </c>
      <c r="E94" s="322">
        <f>SUM(E71:E93)</f>
        <v>4905.3713000000007</v>
      </c>
      <c r="H94" s="316" t="s">
        <v>40</v>
      </c>
      <c r="I94" s="317"/>
      <c r="J94" s="65">
        <f>SUM(J71:J93)</f>
        <v>3693.35</v>
      </c>
      <c r="K94" s="8"/>
      <c r="L94" s="8"/>
    </row>
    <row r="95" spans="4:12" x14ac:dyDescent="0.25">
      <c r="D95" s="321"/>
      <c r="E95" s="323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18" t="s">
        <v>89</v>
      </c>
      <c r="I100" s="318"/>
      <c r="J100" s="318"/>
      <c r="K100" s="318"/>
      <c r="L100" s="318"/>
    </row>
    <row r="101" spans="4:12" x14ac:dyDescent="0.25">
      <c r="D101" s="319" t="s">
        <v>89</v>
      </c>
      <c r="E101" s="31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6" t="s">
        <v>40</v>
      </c>
      <c r="I125" s="317"/>
      <c r="J125" s="65">
        <f>SUM(J102:J124)</f>
        <v>3644.8100000000004</v>
      </c>
      <c r="K125" s="8"/>
      <c r="L125" s="8"/>
    </row>
    <row r="126" spans="4:12" x14ac:dyDescent="0.25">
      <c r="D126" s="320" t="s">
        <v>67</v>
      </c>
      <c r="E126" s="322">
        <f>SUM(E103:E125)</f>
        <v>4954.3834999999999</v>
      </c>
    </row>
    <row r="127" spans="4:12" x14ac:dyDescent="0.25">
      <c r="D127" s="321"/>
      <c r="E127" s="323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18" t="s">
        <v>97</v>
      </c>
      <c r="I130" s="318"/>
      <c r="J130" s="318"/>
      <c r="K130" s="318"/>
      <c r="L130" s="318"/>
    </row>
    <row r="131" spans="4:12" x14ac:dyDescent="0.25">
      <c r="D131" s="319" t="s">
        <v>97</v>
      </c>
      <c r="E131" s="31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0" t="s">
        <v>67</v>
      </c>
      <c r="E156" s="322">
        <f>SUM(E133:E155)</f>
        <v>5152.3458999999993</v>
      </c>
      <c r="H156" s="316" t="s">
        <v>40</v>
      </c>
      <c r="I156" s="317"/>
      <c r="J156" s="65">
        <f>SUM(J132:J155)</f>
        <v>4130.47</v>
      </c>
      <c r="K156" s="8"/>
      <c r="L156" s="8"/>
    </row>
    <row r="157" spans="4:12" x14ac:dyDescent="0.25">
      <c r="D157" s="321"/>
      <c r="E157" s="323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18" t="s">
        <v>91</v>
      </c>
      <c r="I161" s="318"/>
      <c r="J161" s="318"/>
      <c r="K161" s="318"/>
      <c r="L161" s="318"/>
    </row>
    <row r="162" spans="4:12" x14ac:dyDescent="0.25">
      <c r="D162" s="319" t="s">
        <v>630</v>
      </c>
      <c r="E162" s="31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6" t="s">
        <v>40</v>
      </c>
      <c r="I186" s="317"/>
      <c r="J186" s="65">
        <f>SUM(J163:J185)</f>
        <v>3760.8699999999994</v>
      </c>
      <c r="K186" s="8"/>
      <c r="L186" s="8"/>
    </row>
    <row r="187" spans="4:12" x14ac:dyDescent="0.25">
      <c r="D187" s="320" t="s">
        <v>67</v>
      </c>
      <c r="E187" s="326">
        <f>SUM(E164:E186)</f>
        <v>5388.5055000000002</v>
      </c>
    </row>
    <row r="188" spans="4:12" x14ac:dyDescent="0.25">
      <c r="D188" s="321"/>
      <c r="E188" s="327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18" t="s">
        <v>92</v>
      </c>
      <c r="I191" s="318"/>
      <c r="J191" s="318"/>
      <c r="K191" s="318"/>
      <c r="L191" s="318"/>
    </row>
    <row r="192" spans="4:12" x14ac:dyDescent="0.25">
      <c r="D192" s="319" t="s">
        <v>92</v>
      </c>
      <c r="E192" s="31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6" t="s">
        <v>40</v>
      </c>
      <c r="I216" s="317"/>
      <c r="J216" s="65">
        <f>SUM(J193:J215)</f>
        <v>3355.25</v>
      </c>
      <c r="K216" s="8"/>
      <c r="L216" s="8"/>
    </row>
    <row r="217" spans="4:12" x14ac:dyDescent="0.25">
      <c r="D217" s="320" t="s">
        <v>67</v>
      </c>
      <c r="E217" s="328">
        <f>SUM(E194:E216)</f>
        <v>5502.411500000002</v>
      </c>
    </row>
    <row r="218" spans="4:12" x14ac:dyDescent="0.25">
      <c r="D218" s="321"/>
      <c r="E218" s="329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18" t="s">
        <v>93</v>
      </c>
      <c r="I221" s="318"/>
      <c r="J221" s="318"/>
      <c r="K221" s="318"/>
      <c r="L221" s="318"/>
    </row>
    <row r="222" spans="4:12" x14ac:dyDescent="0.25">
      <c r="D222" s="319" t="s">
        <v>93</v>
      </c>
      <c r="E222" s="31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6" t="s">
        <v>40</v>
      </c>
      <c r="I246" s="317"/>
      <c r="J246" s="65">
        <f>SUM(J223:J245)</f>
        <v>8871</v>
      </c>
      <c r="K246" s="8"/>
      <c r="L246" s="8"/>
    </row>
    <row r="247" spans="4:12" x14ac:dyDescent="0.25">
      <c r="D247" s="320" t="s">
        <v>67</v>
      </c>
      <c r="E247" s="328">
        <f>SUM(E224:E246)</f>
        <v>8658.6898999999976</v>
      </c>
    </row>
    <row r="248" spans="4:12" x14ac:dyDescent="0.25">
      <c r="D248" s="321"/>
      <c r="E248" s="329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18" t="s">
        <v>844</v>
      </c>
      <c r="I251" s="318"/>
      <c r="J251" s="318"/>
      <c r="K251" s="318"/>
      <c r="L251" s="318"/>
    </row>
    <row r="252" spans="4:12" x14ac:dyDescent="0.25">
      <c r="D252" s="319" t="s">
        <v>844</v>
      </c>
      <c r="E252" s="31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59.483699999999999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4591.1400000000003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6" t="s">
        <v>40</v>
      </c>
      <c r="I276" s="317"/>
      <c r="J276" s="65">
        <f>SUM(J253:J275)</f>
        <v>7856.1500000000005</v>
      </c>
      <c r="K276" s="8"/>
      <c r="L276" s="8"/>
    </row>
    <row r="277" spans="4:12" x14ac:dyDescent="0.25">
      <c r="D277" s="320" t="s">
        <v>67</v>
      </c>
      <c r="E277" s="328">
        <f>SUM(E254:E276)</f>
        <v>6113.4264999999978</v>
      </c>
    </row>
    <row r="278" spans="4:12" x14ac:dyDescent="0.25">
      <c r="D278" s="321"/>
      <c r="E278" s="32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18" t="s">
        <v>99</v>
      </c>
      <c r="I282" s="318"/>
      <c r="J282" s="318"/>
      <c r="K282" s="318"/>
      <c r="L282" s="318"/>
    </row>
    <row r="283" spans="4:12" x14ac:dyDescent="0.25">
      <c r="D283" s="319" t="s">
        <v>99</v>
      </c>
      <c r="E283" s="31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0" t="s">
        <v>67</v>
      </c>
      <c r="E307" s="322">
        <f>SUM(E285:E305)</f>
        <v>0</v>
      </c>
      <c r="H307" s="316" t="s">
        <v>40</v>
      </c>
      <c r="I307" s="317"/>
      <c r="J307" s="65">
        <f>SUM(J284:J306)</f>
        <v>241.24</v>
      </c>
      <c r="K307" s="8"/>
      <c r="L307" s="8"/>
    </row>
    <row r="308" spans="4:12" x14ac:dyDescent="0.25">
      <c r="D308" s="321"/>
      <c r="E308" s="323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18" t="s">
        <v>96</v>
      </c>
      <c r="I313" s="318"/>
      <c r="J313" s="318"/>
      <c r="K313" s="318"/>
      <c r="L313" s="318"/>
    </row>
    <row r="314" spans="4:12" x14ac:dyDescent="0.25">
      <c r="D314" s="319" t="s">
        <v>96</v>
      </c>
      <c r="E314" s="31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0" t="s">
        <v>67</v>
      </c>
      <c r="E338" s="322">
        <f>SUM(E316:E336)</f>
        <v>0</v>
      </c>
      <c r="H338" s="316" t="s">
        <v>40</v>
      </c>
      <c r="I338" s="317"/>
      <c r="J338" s="65">
        <f>SUM(J315:J337)</f>
        <v>0</v>
      </c>
      <c r="K338" s="8"/>
      <c r="L338" s="8"/>
    </row>
    <row r="339" spans="4:12" x14ac:dyDescent="0.25">
      <c r="D339" s="321"/>
      <c r="E339" s="323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18" t="s">
        <v>0</v>
      </c>
      <c r="I344" s="318"/>
      <c r="J344" s="318"/>
      <c r="K344" s="318"/>
      <c r="L344" s="318"/>
    </row>
    <row r="345" spans="4:12" x14ac:dyDescent="0.25">
      <c r="D345" s="319" t="s">
        <v>0</v>
      </c>
      <c r="E345" s="31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0" t="s">
        <v>67</v>
      </c>
      <c r="E369" s="322">
        <f>SUM(E347:E367)</f>
        <v>0</v>
      </c>
      <c r="H369" s="316" t="s">
        <v>40</v>
      </c>
      <c r="I369" s="317"/>
      <c r="J369" s="65">
        <f>SUM(J346:J368)</f>
        <v>0</v>
      </c>
      <c r="K369" s="8"/>
      <c r="L369" s="8"/>
    </row>
    <row r="370" spans="4:12" x14ac:dyDescent="0.25">
      <c r="D370" s="321"/>
      <c r="E370" s="32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6113.4264999999978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6113.4264999999978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7856.1500000000005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7856.1500000000005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-1742.7235000000028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7100.0736999999963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6"/>
  <sheetViews>
    <sheetView topLeftCell="A13" workbookViewId="0">
      <selection activeCell="E8" sqref="E8"/>
    </sheetView>
  </sheetViews>
  <sheetFormatPr baseColWidth="10" defaultRowHeight="15" x14ac:dyDescent="0.25"/>
  <sheetData>
    <row r="1" spans="1:10" x14ac:dyDescent="0.25">
      <c r="A1" s="7">
        <v>45189</v>
      </c>
      <c r="B1" s="8" t="s">
        <v>236</v>
      </c>
      <c r="C1" s="8" t="s">
        <v>140</v>
      </c>
      <c r="D1" s="8" t="s">
        <v>409</v>
      </c>
      <c r="E1" s="8">
        <v>14554</v>
      </c>
      <c r="F1" s="21">
        <v>600</v>
      </c>
      <c r="G1" s="8" t="s">
        <v>283</v>
      </c>
      <c r="H1" s="8"/>
      <c r="I1" s="14">
        <v>580</v>
      </c>
      <c r="J1" s="8"/>
    </row>
    <row r="2" spans="1:10" x14ac:dyDescent="0.25">
      <c r="A2" s="7">
        <v>45189</v>
      </c>
      <c r="B2" s="8" t="s">
        <v>915</v>
      </c>
      <c r="C2" s="8" t="s">
        <v>140</v>
      </c>
      <c r="D2" s="8" t="s">
        <v>409</v>
      </c>
      <c r="E2" s="8">
        <v>22279</v>
      </c>
      <c r="F2" s="21">
        <v>275</v>
      </c>
      <c r="G2" s="8" t="s">
        <v>927</v>
      </c>
      <c r="H2" s="8"/>
      <c r="I2" s="14">
        <v>270</v>
      </c>
      <c r="J2" s="8"/>
    </row>
    <row r="3" spans="1:10" x14ac:dyDescent="0.25">
      <c r="A3" s="7">
        <v>45189</v>
      </c>
      <c r="B3" s="8" t="s">
        <v>426</v>
      </c>
      <c r="C3" s="8" t="s">
        <v>140</v>
      </c>
      <c r="D3" s="8" t="s">
        <v>217</v>
      </c>
      <c r="E3" s="8">
        <v>1035</v>
      </c>
      <c r="F3" s="21">
        <v>180</v>
      </c>
      <c r="G3" s="8" t="s">
        <v>117</v>
      </c>
      <c r="H3" s="8"/>
      <c r="I3" s="14">
        <v>170</v>
      </c>
      <c r="J3" s="8"/>
    </row>
    <row r="4" spans="1:10" x14ac:dyDescent="0.25">
      <c r="A4" s="7">
        <v>45189</v>
      </c>
      <c r="B4" s="8" t="s">
        <v>916</v>
      </c>
      <c r="C4" s="8" t="s">
        <v>140</v>
      </c>
      <c r="D4" s="8" t="s">
        <v>131</v>
      </c>
      <c r="E4" s="8">
        <v>1034</v>
      </c>
      <c r="F4" s="21">
        <v>180</v>
      </c>
      <c r="G4" s="8" t="s">
        <v>213</v>
      </c>
      <c r="H4" s="8"/>
      <c r="I4" s="14">
        <v>170</v>
      </c>
      <c r="J4" s="8"/>
    </row>
    <row r="5" spans="1:10" x14ac:dyDescent="0.25">
      <c r="A5" s="7">
        <v>45189</v>
      </c>
      <c r="B5" s="8" t="s">
        <v>917</v>
      </c>
      <c r="C5" s="8" t="s">
        <v>140</v>
      </c>
      <c r="D5" s="8" t="s">
        <v>131</v>
      </c>
      <c r="E5" s="8">
        <v>1033</v>
      </c>
      <c r="F5" s="21">
        <v>180</v>
      </c>
      <c r="G5" s="8" t="s">
        <v>126</v>
      </c>
      <c r="H5" s="8"/>
      <c r="I5" s="14">
        <v>170</v>
      </c>
      <c r="J5" s="8"/>
    </row>
    <row r="6" spans="1:10" x14ac:dyDescent="0.25">
      <c r="A6" s="7">
        <v>45191</v>
      </c>
      <c r="B6" s="8" t="s">
        <v>236</v>
      </c>
      <c r="C6" s="8" t="s">
        <v>140</v>
      </c>
      <c r="D6" s="8" t="s">
        <v>131</v>
      </c>
      <c r="E6" s="8">
        <v>1039</v>
      </c>
      <c r="F6" s="21">
        <v>180</v>
      </c>
      <c r="G6" s="8" t="s">
        <v>117</v>
      </c>
      <c r="H6" s="8"/>
      <c r="I6" s="14">
        <v>170</v>
      </c>
      <c r="J6" s="8"/>
    </row>
    <row r="7" spans="1:10" x14ac:dyDescent="0.25">
      <c r="A7" s="7">
        <v>45191</v>
      </c>
      <c r="B7" s="8" t="s">
        <v>426</v>
      </c>
      <c r="C7" s="8" t="s">
        <v>140</v>
      </c>
      <c r="D7" s="8" t="s">
        <v>131</v>
      </c>
      <c r="E7" s="8">
        <v>1040</v>
      </c>
      <c r="F7" s="21">
        <v>180</v>
      </c>
      <c r="G7" s="8" t="s">
        <v>181</v>
      </c>
      <c r="H7" s="8"/>
      <c r="I7" s="14">
        <v>170</v>
      </c>
      <c r="J7" s="8"/>
    </row>
    <row r="8" spans="1:10" x14ac:dyDescent="0.25">
      <c r="A8" s="7">
        <v>45191</v>
      </c>
      <c r="B8" s="8" t="s">
        <v>746</v>
      </c>
      <c r="C8" s="8" t="s">
        <v>140</v>
      </c>
      <c r="D8" s="8" t="s">
        <v>409</v>
      </c>
      <c r="E8" s="8">
        <v>22300</v>
      </c>
      <c r="F8" s="21">
        <v>600</v>
      </c>
      <c r="G8" s="8" t="s">
        <v>954</v>
      </c>
      <c r="H8" s="8"/>
      <c r="I8" s="14">
        <v>550</v>
      </c>
      <c r="J8" s="8"/>
    </row>
    <row r="9" spans="1:10" x14ac:dyDescent="0.25">
      <c r="A9" s="7">
        <v>45191</v>
      </c>
      <c r="B9" s="8" t="s">
        <v>877</v>
      </c>
      <c r="C9" s="8" t="s">
        <v>140</v>
      </c>
      <c r="D9" s="8" t="s">
        <v>409</v>
      </c>
      <c r="E9" s="8">
        <v>22302</v>
      </c>
      <c r="F9" s="21">
        <v>600</v>
      </c>
      <c r="G9" s="8" t="s">
        <v>953</v>
      </c>
      <c r="H9" s="8"/>
      <c r="I9" s="14">
        <v>550</v>
      </c>
      <c r="J9" s="8"/>
    </row>
    <row r="10" spans="1:10" x14ac:dyDescent="0.25">
      <c r="A10" s="7">
        <v>45192</v>
      </c>
      <c r="B10" s="8" t="s">
        <v>917</v>
      </c>
      <c r="C10" s="8" t="s">
        <v>140</v>
      </c>
      <c r="D10" s="8" t="s">
        <v>211</v>
      </c>
      <c r="E10" s="8">
        <v>1043</v>
      </c>
      <c r="F10" s="21">
        <v>350</v>
      </c>
      <c r="G10" s="8" t="s">
        <v>126</v>
      </c>
      <c r="H10" s="8"/>
      <c r="I10" s="14">
        <v>330</v>
      </c>
      <c r="J10" s="8"/>
    </row>
    <row r="11" spans="1:10" x14ac:dyDescent="0.25">
      <c r="A11" s="7">
        <v>45192</v>
      </c>
      <c r="B11" s="8" t="s">
        <v>214</v>
      </c>
      <c r="C11" s="8" t="s">
        <v>140</v>
      </c>
      <c r="D11" s="8" t="s">
        <v>500</v>
      </c>
      <c r="E11" s="8">
        <v>1042</v>
      </c>
      <c r="F11" s="21">
        <v>200</v>
      </c>
      <c r="G11" s="8" t="s">
        <v>133</v>
      </c>
      <c r="H11" s="8"/>
      <c r="I11" s="14">
        <v>180</v>
      </c>
      <c r="J11" s="8"/>
    </row>
    <row r="12" spans="1:10" x14ac:dyDescent="0.25">
      <c r="A12" s="7">
        <v>45194</v>
      </c>
      <c r="B12" s="8" t="s">
        <v>426</v>
      </c>
      <c r="C12" s="8" t="s">
        <v>140</v>
      </c>
      <c r="D12" s="8" t="s">
        <v>931</v>
      </c>
      <c r="E12" s="8">
        <v>1044</v>
      </c>
      <c r="F12" s="21">
        <v>125</v>
      </c>
      <c r="G12" s="8" t="s">
        <v>117</v>
      </c>
      <c r="H12" s="8"/>
      <c r="I12" s="14">
        <v>110</v>
      </c>
      <c r="J12" s="8"/>
    </row>
    <row r="13" spans="1:10" x14ac:dyDescent="0.25">
      <c r="A13" s="7">
        <v>45195</v>
      </c>
      <c r="B13" s="8" t="s">
        <v>236</v>
      </c>
      <c r="C13" s="8" t="s">
        <v>140</v>
      </c>
      <c r="D13" s="8" t="s">
        <v>131</v>
      </c>
      <c r="E13" s="8">
        <v>1045</v>
      </c>
      <c r="F13" s="21">
        <v>180</v>
      </c>
      <c r="G13" s="8" t="s">
        <v>117</v>
      </c>
      <c r="H13" s="8"/>
      <c r="I13" s="14">
        <v>170</v>
      </c>
      <c r="J13" s="8"/>
    </row>
    <row r="14" spans="1:10" x14ac:dyDescent="0.25">
      <c r="A14" s="7">
        <v>45195</v>
      </c>
      <c r="B14" s="8" t="s">
        <v>194</v>
      </c>
      <c r="C14" s="8" t="s">
        <v>140</v>
      </c>
      <c r="D14" s="8" t="s">
        <v>131</v>
      </c>
      <c r="E14" s="8">
        <v>1046</v>
      </c>
      <c r="F14" s="21">
        <v>180</v>
      </c>
      <c r="G14" s="8" t="s">
        <v>139</v>
      </c>
      <c r="H14" s="8"/>
      <c r="I14" s="14">
        <v>170</v>
      </c>
      <c r="J14" s="8"/>
    </row>
    <row r="15" spans="1:10" x14ac:dyDescent="0.25">
      <c r="A15" s="7">
        <v>45196</v>
      </c>
      <c r="B15" s="8" t="s">
        <v>940</v>
      </c>
      <c r="C15" s="8" t="s">
        <v>140</v>
      </c>
      <c r="D15" s="8" t="s">
        <v>131</v>
      </c>
      <c r="E15" s="8">
        <v>1049</v>
      </c>
      <c r="F15" s="21">
        <v>180</v>
      </c>
      <c r="G15" s="8"/>
      <c r="H15" s="8"/>
      <c r="I15" s="14">
        <v>100</v>
      </c>
      <c r="J15" s="8"/>
    </row>
    <row r="16" spans="1:10" x14ac:dyDescent="0.25">
      <c r="A16" s="7">
        <v>45196</v>
      </c>
      <c r="B16" s="8" t="s">
        <v>933</v>
      </c>
      <c r="C16" s="8" t="s">
        <v>140</v>
      </c>
      <c r="D16" s="8" t="s">
        <v>946</v>
      </c>
      <c r="E16" s="8">
        <v>1048</v>
      </c>
      <c r="F16" s="21">
        <v>125</v>
      </c>
      <c r="G16" s="8" t="s">
        <v>694</v>
      </c>
      <c r="H16" s="8"/>
      <c r="I16" s="14">
        <v>100</v>
      </c>
      <c r="J16" s="8"/>
    </row>
    <row r="17" spans="1:10" x14ac:dyDescent="0.25">
      <c r="A17" s="7">
        <v>45197</v>
      </c>
      <c r="B17" s="8" t="s">
        <v>933</v>
      </c>
      <c r="C17" s="8" t="s">
        <v>140</v>
      </c>
      <c r="D17" s="8" t="s">
        <v>945</v>
      </c>
      <c r="E17" s="8">
        <v>1050</v>
      </c>
      <c r="F17" s="21">
        <v>220</v>
      </c>
      <c r="G17" s="8" t="s">
        <v>694</v>
      </c>
      <c r="H17" s="8"/>
      <c r="I17" s="14">
        <v>180</v>
      </c>
      <c r="J17" s="8"/>
    </row>
    <row r="18" spans="1:10" x14ac:dyDescent="0.25">
      <c r="A18" s="7">
        <v>45197</v>
      </c>
      <c r="B18" s="8" t="s">
        <v>941</v>
      </c>
      <c r="C18" s="8" t="s">
        <v>140</v>
      </c>
      <c r="D18" s="8" t="s">
        <v>409</v>
      </c>
      <c r="E18" s="35">
        <v>22335</v>
      </c>
      <c r="F18" s="21">
        <v>600</v>
      </c>
      <c r="G18" s="8" t="s">
        <v>173</v>
      </c>
      <c r="H18" s="8"/>
      <c r="I18" s="14">
        <v>550</v>
      </c>
      <c r="J18" s="8"/>
    </row>
    <row r="19" spans="1:10" x14ac:dyDescent="0.25">
      <c r="A19" s="7">
        <v>45198</v>
      </c>
      <c r="B19" s="8" t="s">
        <v>942</v>
      </c>
      <c r="C19" s="8" t="s">
        <v>140</v>
      </c>
      <c r="D19" s="8" t="s">
        <v>409</v>
      </c>
      <c r="E19" s="35">
        <v>22343</v>
      </c>
      <c r="F19" s="21">
        <v>600</v>
      </c>
      <c r="G19" s="8" t="s">
        <v>652</v>
      </c>
      <c r="H19" s="8"/>
      <c r="I19" s="14">
        <v>470</v>
      </c>
      <c r="J19" s="8"/>
    </row>
    <row r="20" spans="1:10" x14ac:dyDescent="0.25">
      <c r="A20" s="7">
        <v>45198</v>
      </c>
      <c r="B20" s="8" t="s">
        <v>943</v>
      </c>
      <c r="C20" s="8" t="s">
        <v>140</v>
      </c>
      <c r="D20" s="8" t="s">
        <v>409</v>
      </c>
      <c r="E20" s="35">
        <v>22346</v>
      </c>
      <c r="F20" s="21">
        <v>600</v>
      </c>
      <c r="G20" s="8" t="s">
        <v>944</v>
      </c>
      <c r="H20" s="8"/>
      <c r="I20" s="14">
        <v>490</v>
      </c>
      <c r="J20" s="8"/>
    </row>
    <row r="21" spans="1:10" x14ac:dyDescent="0.25">
      <c r="A21" s="7">
        <v>45198</v>
      </c>
      <c r="B21" s="8" t="s">
        <v>858</v>
      </c>
      <c r="C21" s="8" t="s">
        <v>140</v>
      </c>
      <c r="D21" s="8" t="s">
        <v>409</v>
      </c>
      <c r="E21" s="35">
        <v>22347</v>
      </c>
      <c r="F21" s="14">
        <v>600</v>
      </c>
      <c r="G21" s="8" t="s">
        <v>763</v>
      </c>
      <c r="H21" s="8"/>
      <c r="I21" s="14">
        <v>550</v>
      </c>
      <c r="J21" s="8"/>
    </row>
    <row r="22" spans="1:10" x14ac:dyDescent="0.25">
      <c r="A22" s="7">
        <v>45198</v>
      </c>
      <c r="B22" s="8" t="s">
        <v>916</v>
      </c>
      <c r="C22" s="8" t="s">
        <v>140</v>
      </c>
      <c r="D22" s="8" t="s">
        <v>131</v>
      </c>
      <c r="E22" s="35">
        <v>1051</v>
      </c>
      <c r="F22" s="14">
        <v>180</v>
      </c>
      <c r="G22" s="8" t="s">
        <v>213</v>
      </c>
      <c r="H22" s="8"/>
      <c r="I22" s="14">
        <v>170</v>
      </c>
      <c r="J22" s="8"/>
    </row>
    <row r="23" spans="1:10" x14ac:dyDescent="0.25">
      <c r="A23" s="7">
        <v>45198</v>
      </c>
      <c r="B23" s="8" t="s">
        <v>70</v>
      </c>
      <c r="C23" s="8" t="s">
        <v>140</v>
      </c>
      <c r="D23" s="8" t="s">
        <v>131</v>
      </c>
      <c r="E23" s="35">
        <v>1053</v>
      </c>
      <c r="F23" s="14">
        <v>180</v>
      </c>
      <c r="G23" s="8" t="s">
        <v>117</v>
      </c>
      <c r="H23" s="8"/>
      <c r="I23" s="14">
        <v>170</v>
      </c>
      <c r="J23" s="8"/>
    </row>
    <row r="24" spans="1:10" x14ac:dyDescent="0.25">
      <c r="A24" s="7">
        <v>45198</v>
      </c>
      <c r="B24" s="8" t="s">
        <v>933</v>
      </c>
      <c r="C24" s="8" t="s">
        <v>140</v>
      </c>
      <c r="D24" s="8" t="s">
        <v>500</v>
      </c>
      <c r="E24" s="8">
        <v>1052</v>
      </c>
      <c r="F24" s="14">
        <v>125</v>
      </c>
      <c r="G24" s="8" t="s">
        <v>694</v>
      </c>
      <c r="H24" s="8" t="s">
        <v>695</v>
      </c>
      <c r="I24" s="14">
        <v>90</v>
      </c>
      <c r="J24" s="8"/>
    </row>
    <row r="25" spans="1:10" x14ac:dyDescent="0.25">
      <c r="A25" s="7">
        <v>45198</v>
      </c>
      <c r="B25" s="8" t="s">
        <v>870</v>
      </c>
      <c r="C25" s="8" t="s">
        <v>140</v>
      </c>
      <c r="D25" s="8" t="s">
        <v>134</v>
      </c>
      <c r="E25" s="8">
        <v>1054</v>
      </c>
      <c r="F25" s="14">
        <v>220</v>
      </c>
      <c r="G25" s="8" t="s">
        <v>144</v>
      </c>
      <c r="H25" s="8"/>
      <c r="I25" s="14">
        <v>200</v>
      </c>
      <c r="J25" s="8"/>
    </row>
    <row r="26" spans="1:10" x14ac:dyDescent="0.25">
      <c r="F26" s="50">
        <f>SUM(F1:F25)</f>
        <v>7640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5" zoomScale="145" zoomScaleNormal="145" workbookViewId="0">
      <selection activeCell="F176" sqref="F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9" t="s">
        <v>18</v>
      </c>
      <c r="F38" s="290"/>
      <c r="G38" s="290"/>
      <c r="H38" s="291"/>
      <c r="I38" s="18">
        <f>F37-I36</f>
        <v>73.396400000000085</v>
      </c>
      <c r="J38" s="17"/>
      <c r="R38" s="289" t="s">
        <v>18</v>
      </c>
      <c r="S38" s="290"/>
      <c r="T38" s="290"/>
      <c r="U38" s="29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9" t="s">
        <v>18</v>
      </c>
      <c r="F80" s="290"/>
      <c r="G80" s="290"/>
      <c r="H80" s="291"/>
      <c r="I80" s="18">
        <f>F79-I78</f>
        <v>116.23340000000007</v>
      </c>
      <c r="R80" s="289" t="s">
        <v>18</v>
      </c>
      <c r="S80" s="290"/>
      <c r="T80" s="290"/>
      <c r="U80" s="29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9" t="s">
        <v>18</v>
      </c>
      <c r="F123" s="290"/>
      <c r="G123" s="290"/>
      <c r="H123" s="291"/>
      <c r="I123" s="18">
        <f>F122-I121</f>
        <v>61.100000000000023</v>
      </c>
      <c r="R123" s="289" t="s">
        <v>18</v>
      </c>
      <c r="S123" s="290"/>
      <c r="T123" s="290"/>
      <c r="U123" s="29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9" t="s">
        <v>18</v>
      </c>
      <c r="F168" s="290"/>
      <c r="G168" s="290"/>
      <c r="H168" s="291"/>
      <c r="I168" s="18">
        <f>F167-I166</f>
        <v>100.30079999999998</v>
      </c>
      <c r="R168" s="289" t="s">
        <v>18</v>
      </c>
      <c r="S168" s="290"/>
      <c r="T168" s="290"/>
      <c r="U168" s="29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554.63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1514.63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1499.4837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9" t="s">
        <v>18</v>
      </c>
      <c r="F211" s="290"/>
      <c r="G211" s="290"/>
      <c r="H211" s="291"/>
      <c r="I211" s="18">
        <f>F210-I209</f>
        <v>59.483699999999999</v>
      </c>
      <c r="R211" s="289" t="s">
        <v>18</v>
      </c>
      <c r="S211" s="290"/>
      <c r="T211" s="290"/>
      <c r="U211" s="29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9" t="s">
        <v>18</v>
      </c>
      <c r="F254" s="290"/>
      <c r="G254" s="290"/>
      <c r="H254" s="291"/>
      <c r="I254" s="18">
        <f>F253-I252</f>
        <v>0</v>
      </c>
      <c r="R254" s="289" t="s">
        <v>18</v>
      </c>
      <c r="S254" s="290"/>
      <c r="T254" s="290"/>
      <c r="U254" s="29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F219" sqref="F21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9" t="s">
        <v>18</v>
      </c>
      <c r="G24" s="290"/>
      <c r="H24" s="290"/>
      <c r="I24" s="291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9" t="s">
        <v>18</v>
      </c>
      <c r="G52" s="290"/>
      <c r="H52" s="290"/>
      <c r="I52" s="291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9" t="s">
        <v>18</v>
      </c>
      <c r="G79" s="290"/>
      <c r="H79" s="290"/>
      <c r="I79" s="291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9" t="s">
        <v>18</v>
      </c>
      <c r="G105" s="290"/>
      <c r="H105" s="290"/>
      <c r="I105" s="291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9" t="s">
        <v>18</v>
      </c>
      <c r="G131" s="290"/>
      <c r="H131" s="290"/>
      <c r="I131" s="291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9" t="s">
        <v>18</v>
      </c>
      <c r="G159" s="290"/>
      <c r="H159" s="290"/>
      <c r="I159" s="291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9" t="s">
        <v>18</v>
      </c>
      <c r="G185" s="290"/>
      <c r="H185" s="290"/>
      <c r="I185" s="291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9" t="s">
        <v>18</v>
      </c>
      <c r="G212" s="290"/>
      <c r="H212" s="290"/>
      <c r="I212" s="291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9" t="s">
        <v>18</v>
      </c>
      <c r="G239" s="290"/>
      <c r="H239" s="290"/>
      <c r="I239" s="291"/>
      <c r="J239" s="30">
        <f>G238-J237</f>
        <v>58.700000000000045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9" t="s">
        <v>18</v>
      </c>
      <c r="G24" s="290"/>
      <c r="H24" s="290"/>
      <c r="I24" s="291"/>
      <c r="J24" s="30">
        <f>G23-J22</f>
        <v>43.5</v>
      </c>
      <c r="R24" s="289" t="s">
        <v>18</v>
      </c>
      <c r="S24" s="290"/>
      <c r="T24" s="290"/>
      <c r="U24" s="291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9" t="s">
        <v>18</v>
      </c>
      <c r="G52" s="290"/>
      <c r="H52" s="290"/>
      <c r="I52" s="291"/>
      <c r="J52" s="30">
        <f>G51-J50</f>
        <v>92.650000000000091</v>
      </c>
      <c r="R52" s="289" t="s">
        <v>18</v>
      </c>
      <c r="S52" s="290"/>
      <c r="T52" s="290"/>
      <c r="U52" s="291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9" t="s">
        <v>18</v>
      </c>
      <c r="G80" s="290"/>
      <c r="H80" s="290"/>
      <c r="I80" s="291"/>
      <c r="J80" s="30">
        <f>G79-J78</f>
        <v>69.599999999999909</v>
      </c>
      <c r="R80" s="289" t="s">
        <v>18</v>
      </c>
      <c r="S80" s="290"/>
      <c r="T80" s="290"/>
      <c r="U80" s="291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9" t="s">
        <v>18</v>
      </c>
      <c r="G107" s="290"/>
      <c r="H107" s="290"/>
      <c r="I107" s="291"/>
      <c r="J107" s="30">
        <f>G106-J105</f>
        <v>43.5</v>
      </c>
      <c r="R107" s="289" t="s">
        <v>18</v>
      </c>
      <c r="S107" s="290"/>
      <c r="T107" s="290"/>
      <c r="U107" s="291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952</v>
      </c>
      <c r="Q114" s="8" t="s">
        <v>217</v>
      </c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89" t="s">
        <v>18</v>
      </c>
      <c r="G135" s="290"/>
      <c r="H135" s="290"/>
      <c r="I135" s="291"/>
      <c r="J135" s="30">
        <f>G134-J133</f>
        <v>17.399999999999977</v>
      </c>
      <c r="R135" s="289" t="s">
        <v>18</v>
      </c>
      <c r="S135" s="290"/>
      <c r="T135" s="290"/>
      <c r="U135" s="291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9" t="s">
        <v>18</v>
      </c>
      <c r="G164" s="290"/>
      <c r="H164" s="290"/>
      <c r="I164" s="291"/>
      <c r="J164" s="30">
        <f>G163-J162</f>
        <v>0</v>
      </c>
      <c r="R164" s="289" t="s">
        <v>18</v>
      </c>
      <c r="S164" s="290"/>
      <c r="T164" s="290"/>
      <c r="U164" s="29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50" zoomScale="145" zoomScaleNormal="145" workbookViewId="0">
      <selection activeCell="F350" sqref="F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6" t="s">
        <v>18</v>
      </c>
      <c r="F63" s="297"/>
      <c r="G63" s="297"/>
      <c r="H63" s="298"/>
      <c r="I63" s="30">
        <f>G62-I61</f>
        <v>903.5</v>
      </c>
      <c r="J63" s="80"/>
      <c r="L63" s="8"/>
      <c r="M63" s="8"/>
      <c r="N63" s="8"/>
      <c r="O63" s="8"/>
      <c r="P63" s="296" t="s">
        <v>18</v>
      </c>
      <c r="Q63" s="297"/>
      <c r="R63" s="297"/>
      <c r="S63" s="29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5" t="s">
        <v>88</v>
      </c>
      <c r="D69" s="295"/>
      <c r="E69" s="295"/>
      <c r="N69" s="295" t="s">
        <v>89</v>
      </c>
      <c r="O69" s="295"/>
      <c r="P69" s="29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4" t="s">
        <v>538</v>
      </c>
      <c r="X84" s="29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4"/>
      <c r="X85" s="29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6" t="s">
        <v>18</v>
      </c>
      <c r="F131" s="297"/>
      <c r="G131" s="297"/>
      <c r="H131" s="298"/>
      <c r="I131" s="30">
        <f>G130-I129</f>
        <v>606</v>
      </c>
      <c r="J131" s="80"/>
      <c r="L131" s="8"/>
      <c r="M131" s="8"/>
      <c r="N131" s="8"/>
      <c r="O131" s="8"/>
      <c r="P131" s="296" t="s">
        <v>18</v>
      </c>
      <c r="Q131" s="297"/>
      <c r="R131" s="297"/>
      <c r="S131" s="29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5" t="s">
        <v>97</v>
      </c>
      <c r="D137" s="295"/>
      <c r="E137" s="295"/>
      <c r="N137" s="295" t="s">
        <v>91</v>
      </c>
      <c r="O137" s="295"/>
      <c r="P137" s="29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6" t="s">
        <v>18</v>
      </c>
      <c r="F199" s="297"/>
      <c r="G199" s="297"/>
      <c r="H199" s="298"/>
      <c r="I199" s="30">
        <f>G198-I197</f>
        <v>956.5</v>
      </c>
      <c r="J199" s="80"/>
      <c r="L199" s="8"/>
      <c r="M199" s="8"/>
      <c r="N199" s="8"/>
      <c r="O199" s="8"/>
      <c r="P199" s="296" t="s">
        <v>18</v>
      </c>
      <c r="Q199" s="297"/>
      <c r="R199" s="297"/>
      <c r="S199" s="29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5" t="s">
        <v>92</v>
      </c>
      <c r="D205" s="295"/>
      <c r="E205" s="295"/>
      <c r="N205" s="295" t="s">
        <v>93</v>
      </c>
      <c r="O205" s="295"/>
      <c r="P205" s="29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6" t="s">
        <v>18</v>
      </c>
      <c r="F279" s="297"/>
      <c r="G279" s="297"/>
      <c r="H279" s="298"/>
      <c r="I279" s="30">
        <f>G278-I277</f>
        <v>1925.099000000002</v>
      </c>
      <c r="J279" s="80"/>
      <c r="L279" s="8"/>
      <c r="M279" s="8"/>
      <c r="N279" s="8"/>
      <c r="O279" s="8"/>
      <c r="P279" s="296" t="s">
        <v>18</v>
      </c>
      <c r="Q279" s="297"/>
      <c r="R279" s="297"/>
      <c r="S279" s="29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5" t="s">
        <v>94</v>
      </c>
      <c r="D287" s="295"/>
      <c r="E287" s="295"/>
      <c r="N287" s="295" t="s">
        <v>99</v>
      </c>
      <c r="O287" s="295"/>
      <c r="P287" s="29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>
        <v>8028977678</v>
      </c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>
        <v>8028977682</v>
      </c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>
        <v>8028989962</v>
      </c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>
        <v>8028985907</v>
      </c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6" t="s">
        <v>18</v>
      </c>
      <c r="F361" s="297"/>
      <c r="G361" s="297"/>
      <c r="H361" s="298"/>
      <c r="I361" s="30">
        <f>G360-I359</f>
        <v>1521.6438999999991</v>
      </c>
      <c r="J361" s="80"/>
      <c r="L361" s="8"/>
      <c r="M361" s="8"/>
      <c r="N361" s="8"/>
      <c r="O361" s="8"/>
      <c r="P361" s="296" t="s">
        <v>18</v>
      </c>
      <c r="Q361" s="297"/>
      <c r="R361" s="297"/>
      <c r="S361" s="298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5" t="s">
        <v>96</v>
      </c>
      <c r="D370" s="295"/>
      <c r="E370" s="295"/>
      <c r="N370" s="295" t="s">
        <v>0</v>
      </c>
      <c r="O370" s="295"/>
      <c r="P370" s="29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6" t="s">
        <v>18</v>
      </c>
      <c r="F432" s="297"/>
      <c r="G432" s="297"/>
      <c r="H432" s="298"/>
      <c r="I432" s="30">
        <f>G431-I430</f>
        <v>0</v>
      </c>
      <c r="J432" s="80"/>
      <c r="L432" s="8"/>
      <c r="M432" s="8"/>
      <c r="N432" s="8"/>
      <c r="O432" s="8"/>
      <c r="P432" s="296" t="s">
        <v>18</v>
      </c>
      <c r="Q432" s="297"/>
      <c r="R432" s="297"/>
      <c r="S432" s="29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5" t="s">
        <v>24</v>
      </c>
      <c r="D439" s="295"/>
      <c r="E439" s="295"/>
      <c r="N439" s="295" t="s">
        <v>24</v>
      </c>
      <c r="O439" s="295"/>
      <c r="P439" s="29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6" t="s">
        <v>18</v>
      </c>
      <c r="F501" s="297"/>
      <c r="G501" s="297"/>
      <c r="H501" s="298"/>
      <c r="I501" s="30">
        <f>G500-I499</f>
        <v>0</v>
      </c>
      <c r="J501" s="80"/>
      <c r="L501" s="8"/>
      <c r="M501" s="8"/>
      <c r="N501" s="8"/>
      <c r="O501" s="8"/>
      <c r="P501" s="296" t="s">
        <v>18</v>
      </c>
      <c r="Q501" s="297"/>
      <c r="R501" s="297"/>
      <c r="S501" s="29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6" t="s">
        <v>18</v>
      </c>
      <c r="F17" s="297"/>
      <c r="G17" s="297"/>
      <c r="H17" s="298"/>
      <c r="I17" s="30">
        <f>G16-I15</f>
        <v>0</v>
      </c>
      <c r="K17" s="8"/>
      <c r="L17" s="8"/>
      <c r="M17" s="8"/>
      <c r="N17" s="8"/>
      <c r="O17" s="296" t="s">
        <v>18</v>
      </c>
      <c r="P17" s="297"/>
      <c r="Q17" s="297"/>
      <c r="R17" s="29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6" t="s">
        <v>18</v>
      </c>
      <c r="F38" s="297"/>
      <c r="G38" s="297"/>
      <c r="H38" s="298"/>
      <c r="I38" s="30">
        <f>G37-I36</f>
        <v>21.700000000000045</v>
      </c>
      <c r="K38" s="8"/>
      <c r="L38" s="8"/>
      <c r="M38" s="8"/>
      <c r="N38" s="8"/>
      <c r="O38" s="296" t="s">
        <v>18</v>
      </c>
      <c r="P38" s="297"/>
      <c r="Q38" s="297"/>
      <c r="R38" s="29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6" t="s">
        <v>18</v>
      </c>
      <c r="F59" s="297"/>
      <c r="G59" s="297"/>
      <c r="H59" s="298"/>
      <c r="I59" s="30">
        <f>G58-I57</f>
        <v>0</v>
      </c>
      <c r="K59" s="8"/>
      <c r="L59" s="8"/>
      <c r="M59" s="8"/>
      <c r="N59" s="8"/>
      <c r="O59" s="296" t="s">
        <v>18</v>
      </c>
      <c r="P59" s="297"/>
      <c r="Q59" s="297"/>
      <c r="R59" s="29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6" t="s">
        <v>18</v>
      </c>
      <c r="F82" s="297"/>
      <c r="G82" s="297"/>
      <c r="H82" s="298"/>
      <c r="I82" s="30">
        <f>G81-I80</f>
        <v>8.1999999999999886</v>
      </c>
      <c r="K82" s="8"/>
      <c r="L82" s="8"/>
      <c r="M82" s="8"/>
      <c r="N82" s="8"/>
      <c r="O82" s="296" t="s">
        <v>18</v>
      </c>
      <c r="P82" s="297"/>
      <c r="Q82" s="297"/>
      <c r="R82" s="29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6" t="s">
        <v>18</v>
      </c>
      <c r="F104" s="297"/>
      <c r="G104" s="297"/>
      <c r="H104" s="298"/>
      <c r="I104" s="30">
        <f>G103-I102</f>
        <v>0</v>
      </c>
      <c r="K104" s="8"/>
      <c r="L104" s="8"/>
      <c r="M104" s="8"/>
      <c r="N104" s="8"/>
      <c r="O104" s="296" t="s">
        <v>18</v>
      </c>
      <c r="P104" s="297"/>
      <c r="Q104" s="297"/>
      <c r="R104" s="29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6" t="s">
        <v>18</v>
      </c>
      <c r="F125" s="297"/>
      <c r="G125" s="297"/>
      <c r="H125" s="298"/>
      <c r="I125" s="30">
        <f>G124-I123</f>
        <v>0</v>
      </c>
      <c r="K125" s="8"/>
      <c r="L125" s="8"/>
      <c r="M125" s="8"/>
      <c r="N125" s="8"/>
      <c r="O125" s="296" t="s">
        <v>18</v>
      </c>
      <c r="P125" s="297"/>
      <c r="Q125" s="297"/>
      <c r="R125" s="29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9" t="s">
        <v>18</v>
      </c>
      <c r="G15" s="290"/>
      <c r="H15" s="290"/>
      <c r="I15" s="291"/>
      <c r="J15" s="30">
        <f>G14-J13</f>
        <v>28.199999999999989</v>
      </c>
      <c r="L15" s="7"/>
      <c r="M15" s="8"/>
      <c r="N15" s="8"/>
      <c r="O15" s="8"/>
      <c r="P15" s="8"/>
      <c r="Q15" s="289" t="s">
        <v>18</v>
      </c>
      <c r="R15" s="290"/>
      <c r="S15" s="290"/>
      <c r="T15" s="29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5" t="s">
        <v>88</v>
      </c>
      <c r="D20" s="295"/>
      <c r="E20" s="295"/>
      <c r="N20" s="295" t="s">
        <v>89</v>
      </c>
      <c r="O20" s="295"/>
      <c r="P20" s="29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9" t="s">
        <v>18</v>
      </c>
      <c r="G34" s="290"/>
      <c r="H34" s="290"/>
      <c r="I34" s="291"/>
      <c r="J34" s="30">
        <f>G33-J32</f>
        <v>18.199999999999989</v>
      </c>
      <c r="L34" s="7"/>
      <c r="M34" s="8"/>
      <c r="N34" s="8"/>
      <c r="O34" s="8"/>
      <c r="P34" s="8"/>
      <c r="Q34" s="289" t="s">
        <v>18</v>
      </c>
      <c r="R34" s="290"/>
      <c r="S34" s="290"/>
      <c r="T34" s="291"/>
      <c r="U34" s="30">
        <f>R33-U32</f>
        <v>72.799999999999955</v>
      </c>
    </row>
    <row r="38" spans="1:32" ht="26.25" x14ac:dyDescent="0.4">
      <c r="C38" s="295" t="s">
        <v>97</v>
      </c>
      <c r="D38" s="295"/>
      <c r="E38" s="295"/>
      <c r="N38" s="295" t="s">
        <v>91</v>
      </c>
      <c r="O38" s="295"/>
      <c r="P38" s="29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9" t="s">
        <v>18</v>
      </c>
      <c r="G52" s="290"/>
      <c r="H52" s="290"/>
      <c r="I52" s="291"/>
      <c r="J52" s="30">
        <f>G51-J50</f>
        <v>126.90000000000009</v>
      </c>
      <c r="L52" s="7"/>
      <c r="M52" s="8"/>
      <c r="N52" s="8"/>
      <c r="O52" s="8"/>
      <c r="P52" s="8"/>
      <c r="Q52" s="289" t="s">
        <v>18</v>
      </c>
      <c r="R52" s="290"/>
      <c r="S52" s="290"/>
      <c r="T52" s="291"/>
      <c r="U52" s="30">
        <f>R51-U50</f>
        <v>127.40000000000009</v>
      </c>
    </row>
    <row r="57" spans="1:21" ht="26.25" x14ac:dyDescent="0.4">
      <c r="C57" s="295" t="s">
        <v>92</v>
      </c>
      <c r="D57" s="295"/>
      <c r="E57" s="295"/>
      <c r="N57" s="295" t="s">
        <v>93</v>
      </c>
      <c r="O57" s="295"/>
      <c r="P57" s="29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9" t="s">
        <v>18</v>
      </c>
      <c r="G71" s="290"/>
      <c r="H71" s="290"/>
      <c r="I71" s="291"/>
      <c r="J71" s="30">
        <f>G70-J69</f>
        <v>145.59999999999991</v>
      </c>
      <c r="L71" s="7"/>
      <c r="M71" s="8"/>
      <c r="N71" s="8"/>
      <c r="O71" s="8"/>
      <c r="P71" s="8"/>
      <c r="Q71" s="289" t="s">
        <v>18</v>
      </c>
      <c r="R71" s="290"/>
      <c r="S71" s="290"/>
      <c r="T71" s="291"/>
      <c r="U71" s="30">
        <f>R70-U69</f>
        <v>90.799999999999955</v>
      </c>
    </row>
    <row r="75" spans="1:21" ht="26.25" x14ac:dyDescent="0.4">
      <c r="C75" s="295" t="s">
        <v>94</v>
      </c>
      <c r="D75" s="295"/>
      <c r="E75" s="295"/>
      <c r="N75" s="295" t="s">
        <v>99</v>
      </c>
      <c r="O75" s="295"/>
      <c r="P75" s="29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9" t="s">
        <v>18</v>
      </c>
      <c r="G89" s="290"/>
      <c r="H89" s="290"/>
      <c r="I89" s="291"/>
      <c r="J89" s="30">
        <f>G88-J87</f>
        <v>72.799999999999955</v>
      </c>
      <c r="L89" s="7"/>
      <c r="M89" s="8"/>
      <c r="N89" s="8"/>
      <c r="O89" s="8"/>
      <c r="P89" s="8"/>
      <c r="Q89" s="289" t="s">
        <v>18</v>
      </c>
      <c r="R89" s="290"/>
      <c r="S89" s="290"/>
      <c r="T89" s="291"/>
      <c r="U89" s="30">
        <f>R88-U87</f>
        <v>0</v>
      </c>
    </row>
    <row r="94" spans="1:21" ht="26.25" x14ac:dyDescent="0.4">
      <c r="C94" s="295" t="s">
        <v>96</v>
      </c>
      <c r="D94" s="295"/>
      <c r="E94" s="295"/>
      <c r="N94" s="295" t="s">
        <v>0</v>
      </c>
      <c r="O94" s="295"/>
      <c r="P94" s="29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9" t="s">
        <v>18</v>
      </c>
      <c r="G108" s="290"/>
      <c r="H108" s="290"/>
      <c r="I108" s="291"/>
      <c r="J108" s="30">
        <f>G107-J106</f>
        <v>0</v>
      </c>
      <c r="L108" s="7"/>
      <c r="M108" s="8"/>
      <c r="N108" s="8"/>
      <c r="O108" s="8"/>
      <c r="P108" s="8"/>
      <c r="Q108" s="289" t="s">
        <v>18</v>
      </c>
      <c r="R108" s="290"/>
      <c r="S108" s="290"/>
      <c r="T108" s="29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6" t="s">
        <v>18</v>
      </c>
      <c r="G17" s="297"/>
      <c r="H17" s="297"/>
      <c r="I17" s="298"/>
      <c r="J17" s="30">
        <f>G16-J15</f>
        <v>48.799999999999955</v>
      </c>
      <c r="L17" s="7"/>
      <c r="M17" s="8"/>
      <c r="N17" s="8"/>
      <c r="O17" s="8"/>
      <c r="P17" s="8"/>
      <c r="Q17" s="296" t="s">
        <v>18</v>
      </c>
      <c r="R17" s="297"/>
      <c r="S17" s="297"/>
      <c r="T17" s="29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5" t="s">
        <v>88</v>
      </c>
      <c r="D24" s="295"/>
      <c r="E24" s="295"/>
      <c r="N24" s="295" t="s">
        <v>89</v>
      </c>
      <c r="O24" s="295"/>
      <c r="P24" s="29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6" t="s">
        <v>18</v>
      </c>
      <c r="G40" s="297"/>
      <c r="H40" s="297"/>
      <c r="I40" s="298"/>
      <c r="J40" s="30">
        <f>G39-J38</f>
        <v>8.7999999999999972</v>
      </c>
      <c r="L40" s="7"/>
      <c r="M40" s="8"/>
      <c r="N40" s="8"/>
      <c r="O40" s="8"/>
      <c r="P40" s="8"/>
      <c r="Q40" s="296" t="s">
        <v>18</v>
      </c>
      <c r="R40" s="297"/>
      <c r="S40" s="297"/>
      <c r="T40" s="29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5" t="s">
        <v>97</v>
      </c>
      <c r="D48" s="295"/>
      <c r="E48" s="295"/>
      <c r="N48" s="295" t="s">
        <v>91</v>
      </c>
      <c r="O48" s="295"/>
      <c r="P48" s="29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6" t="s">
        <v>18</v>
      </c>
      <c r="G64" s="297"/>
      <c r="H64" s="297"/>
      <c r="I64" s="298"/>
      <c r="J64" s="30">
        <f>G63-J62</f>
        <v>35</v>
      </c>
      <c r="L64" s="7"/>
      <c r="M64" s="8"/>
      <c r="N64" s="8"/>
      <c r="O64" s="8"/>
      <c r="P64" s="8"/>
      <c r="Q64" s="296" t="s">
        <v>18</v>
      </c>
      <c r="R64" s="297"/>
      <c r="S64" s="297"/>
      <c r="T64" s="29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5" t="s">
        <v>92</v>
      </c>
      <c r="D71" s="295"/>
      <c r="E71" s="295"/>
      <c r="N71" s="295" t="s">
        <v>93</v>
      </c>
      <c r="O71" s="295"/>
      <c r="P71" s="29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6" t="s">
        <v>18</v>
      </c>
      <c r="G87" s="297"/>
      <c r="H87" s="297"/>
      <c r="I87" s="298"/>
      <c r="J87" s="30">
        <f>G86-J85</f>
        <v>17.599999999999994</v>
      </c>
      <c r="L87" s="7"/>
      <c r="M87" s="8"/>
      <c r="N87" s="8"/>
      <c r="O87" s="8"/>
      <c r="P87" s="8"/>
      <c r="Q87" s="296" t="s">
        <v>18</v>
      </c>
      <c r="R87" s="297"/>
      <c r="S87" s="297"/>
      <c r="T87" s="29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5" t="s">
        <v>94</v>
      </c>
      <c r="D95" s="295"/>
      <c r="E95" s="295"/>
      <c r="N95" s="295" t="s">
        <v>99</v>
      </c>
      <c r="O95" s="295"/>
      <c r="P95" s="29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6" t="s">
        <v>18</v>
      </c>
      <c r="G111" s="297"/>
      <c r="H111" s="297"/>
      <c r="I111" s="298"/>
      <c r="J111" s="30">
        <f>G110-J109</f>
        <v>8.5999999999999943</v>
      </c>
      <c r="L111" s="7"/>
      <c r="M111" s="8"/>
      <c r="N111" s="8"/>
      <c r="O111" s="8"/>
      <c r="P111" s="8"/>
      <c r="Q111" s="296" t="s">
        <v>18</v>
      </c>
      <c r="R111" s="297"/>
      <c r="S111" s="297"/>
      <c r="T111" s="29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5" t="s">
        <v>100</v>
      </c>
      <c r="D118" s="295"/>
      <c r="E118" s="295"/>
      <c r="N118" s="295" t="s">
        <v>0</v>
      </c>
      <c r="O118" s="295"/>
      <c r="P118" s="29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6" t="s">
        <v>18</v>
      </c>
      <c r="G134" s="297"/>
      <c r="H134" s="297"/>
      <c r="I134" s="298"/>
      <c r="J134" s="30">
        <f>G133-J132</f>
        <v>0</v>
      </c>
      <c r="L134" s="7"/>
      <c r="M134" s="8"/>
      <c r="N134" s="8"/>
      <c r="O134" s="8"/>
      <c r="P134" s="8"/>
      <c r="Q134" s="296" t="s">
        <v>18</v>
      </c>
      <c r="R134" s="297"/>
      <c r="S134" s="297"/>
      <c r="T134" s="29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2023-10-02T22:15:32Z</cp:lastPrinted>
  <dcterms:created xsi:type="dcterms:W3CDTF">2022-12-25T20:49:22Z</dcterms:created>
  <dcterms:modified xsi:type="dcterms:W3CDTF">2023-10-03T14:57:36Z</dcterms:modified>
</cp:coreProperties>
</file>