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CCC31EC-CBDB-4A25-9851-68EF48F9E0D5}" xr6:coauthVersionLast="47" xr6:coauthVersionMax="47" xr10:uidLastSave="{00000000-0000-0000-0000-000000000000}"/>
  <bookViews>
    <workbookView xWindow="-120" yWindow="-120" windowWidth="20730" windowHeight="11040" tabRatio="647" firstSheet="10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3" i="13" l="1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X164" i="10"/>
  <c r="AB164" i="10" s="1"/>
  <c r="AC164" i="10" s="1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3" i="1" s="1"/>
  <c r="S174" i="1" s="1"/>
  <c r="U173" i="1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3" i="1"/>
  <c r="K52" i="1"/>
  <c r="I52" i="1"/>
  <c r="G52" i="1"/>
  <c r="X18" i="10" l="1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V175" i="1"/>
  <c r="E165" i="13" s="1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<sst xmlns="http://schemas.openxmlformats.org/spreadsheetml/2006/main" count="9779" uniqueCount="792">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</sst>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0" fillId="5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8" zoomScale="130" zoomScaleNormal="130" workbookViewId="0">
      <selection activeCell="M191" sqref="M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6" t="s">
        <v>24</v>
      </c>
      <c r="E1" s="256"/>
      <c r="F1" s="256"/>
      <c r="G1" s="256"/>
      <c r="H1" s="2"/>
      <c r="I1" s="2"/>
      <c r="M1" s="1"/>
      <c r="N1" s="2"/>
      <c r="O1" s="2"/>
      <c r="P1" s="256" t="s">
        <v>87</v>
      </c>
      <c r="Q1" s="256"/>
      <c r="R1" s="256"/>
      <c r="S1" s="25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7" t="s">
        <v>18</v>
      </c>
      <c r="G55" s="257"/>
      <c r="H55" s="257"/>
      <c r="I55" s="257"/>
      <c r="J55" s="25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9"/>
      <c r="K56" s="8"/>
      <c r="M56" s="8"/>
      <c r="N56" s="8"/>
      <c r="O56" s="8"/>
      <c r="P56" s="8"/>
      <c r="Q56" s="8"/>
      <c r="R56" s="257" t="s">
        <v>18</v>
      </c>
      <c r="S56" s="257"/>
      <c r="T56" s="257"/>
      <c r="U56" s="257"/>
      <c r="V56" s="2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9"/>
      <c r="W57" s="8"/>
    </row>
    <row r="63" spans="1:23" ht="28.5" x14ac:dyDescent="0.45">
      <c r="A63" s="1"/>
      <c r="B63" s="2"/>
      <c r="C63" s="2"/>
      <c r="D63" s="256" t="s">
        <v>88</v>
      </c>
      <c r="E63" s="256"/>
      <c r="F63" s="256"/>
      <c r="G63" s="25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6" t="s">
        <v>89</v>
      </c>
      <c r="Q64" s="256"/>
      <c r="R64" s="256"/>
      <c r="S64" s="25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7" t="s">
        <v>18</v>
      </c>
      <c r="G117" s="257"/>
      <c r="H117" s="257"/>
      <c r="I117" s="257"/>
      <c r="J117" s="25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9"/>
      <c r="K118" s="8"/>
      <c r="M118" s="8"/>
      <c r="N118" s="8"/>
      <c r="O118" s="8"/>
      <c r="P118" s="8"/>
      <c r="Q118" s="8"/>
      <c r="R118" s="257" t="s">
        <v>18</v>
      </c>
      <c r="S118" s="257"/>
      <c r="T118" s="257"/>
      <c r="U118" s="257"/>
      <c r="V118" s="2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9"/>
      <c r="W119" s="8"/>
    </row>
    <row r="122" spans="1:36" ht="28.5" x14ac:dyDescent="0.45">
      <c r="A122" s="1"/>
      <c r="B122" s="2"/>
      <c r="C122" s="2"/>
      <c r="D122" s="256" t="s">
        <v>90</v>
      </c>
      <c r="E122" s="256"/>
      <c r="F122" s="256"/>
      <c r="G122" s="256"/>
      <c r="H122" s="2"/>
      <c r="I122" s="2"/>
      <c r="M122" s="1"/>
      <c r="N122" s="2"/>
      <c r="O122" s="2"/>
      <c r="P122" s="256" t="s">
        <v>91</v>
      </c>
      <c r="Q122" s="256"/>
      <c r="R122" s="256"/>
      <c r="S122" s="25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7" t="s">
        <v>18</v>
      </c>
      <c r="G175" s="257"/>
      <c r="H175" s="257"/>
      <c r="I175" s="257"/>
      <c r="J175" s="258">
        <f>I173-K172</f>
        <v>464.51000000000022</v>
      </c>
      <c r="K175" s="8"/>
      <c r="M175" s="8"/>
      <c r="N175" s="8"/>
      <c r="O175" s="8"/>
      <c r="P175" s="8"/>
      <c r="Q175" s="8"/>
      <c r="R175" s="257" t="s">
        <v>18</v>
      </c>
      <c r="S175" s="257"/>
      <c r="T175" s="257"/>
      <c r="U175" s="257"/>
      <c r="V175" s="2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9"/>
      <c r="W176" s="8"/>
    </row>
    <row r="180" spans="1:23" ht="28.5" x14ac:dyDescent="0.45">
      <c r="A180" s="1"/>
      <c r="B180" s="2"/>
      <c r="C180" s="2"/>
      <c r="D180" s="256" t="s">
        <v>92</v>
      </c>
      <c r="E180" s="256"/>
      <c r="F180" s="256"/>
      <c r="G180" s="256"/>
      <c r="H180" s="2"/>
      <c r="I180" s="2"/>
      <c r="M180" s="1"/>
      <c r="N180" s="2"/>
      <c r="O180" s="2"/>
      <c r="P180" s="256" t="s">
        <v>93</v>
      </c>
      <c r="Q180" s="256"/>
      <c r="R180" s="256"/>
      <c r="S180" s="25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114</v>
      </c>
      <c r="R190" s="8"/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2120</v>
      </c>
      <c r="T231" s="14"/>
      <c r="U231" s="15">
        <f>SUM(U182:U230)</f>
        <v>0</v>
      </c>
      <c r="V231" s="16"/>
      <c r="W231" s="13">
        <f>SUM(W182:W230)</f>
        <v>1950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2120</v>
      </c>
      <c r="T232" s="16" t="s">
        <v>16</v>
      </c>
      <c r="U232" s="13">
        <f>S233-U231</f>
        <v>2098.8000000000002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2098.8000000000002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7" t="s">
        <v>18</v>
      </c>
      <c r="G234" s="257"/>
      <c r="H234" s="257"/>
      <c r="I234" s="257"/>
      <c r="J234" s="258">
        <f>I232-K231</f>
        <v>183.42999999999984</v>
      </c>
      <c r="K234" s="8"/>
      <c r="M234" s="8"/>
      <c r="N234" s="8"/>
      <c r="O234" s="8"/>
      <c r="P234" s="8"/>
      <c r="Q234" s="8"/>
      <c r="R234" s="257" t="s">
        <v>18</v>
      </c>
      <c r="S234" s="257"/>
      <c r="T234" s="257"/>
      <c r="U234" s="257"/>
      <c r="V234" s="258">
        <f>U232-W231</f>
        <v>148.80000000000018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9"/>
      <c r="W235" s="8"/>
    </row>
    <row r="241" spans="1:23" ht="28.5" x14ac:dyDescent="0.45">
      <c r="A241" s="1"/>
      <c r="B241" s="2"/>
      <c r="C241" s="2"/>
      <c r="D241" s="256" t="s">
        <v>94</v>
      </c>
      <c r="E241" s="256"/>
      <c r="F241" s="256"/>
      <c r="G241" s="256"/>
      <c r="H241" s="2"/>
      <c r="I241" s="2"/>
      <c r="M241" s="1"/>
      <c r="N241" s="2"/>
      <c r="O241" s="2"/>
      <c r="P241" s="256" t="s">
        <v>95</v>
      </c>
      <c r="Q241" s="256"/>
      <c r="R241" s="256"/>
      <c r="S241" s="25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7" t="s">
        <v>18</v>
      </c>
      <c r="G295" s="257"/>
      <c r="H295" s="257"/>
      <c r="I295" s="257"/>
      <c r="J295" s="258">
        <f>I293-K292</f>
        <v>0</v>
      </c>
      <c r="K295" s="8"/>
      <c r="M295" s="8"/>
      <c r="N295" s="8"/>
      <c r="O295" s="8"/>
      <c r="P295" s="8"/>
      <c r="Q295" s="8"/>
      <c r="R295" s="257" t="s">
        <v>18</v>
      </c>
      <c r="S295" s="257"/>
      <c r="T295" s="257"/>
      <c r="U295" s="257"/>
      <c r="V295" s="25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9"/>
      <c r="W296" s="8"/>
    </row>
    <row r="301" spans="1:23" ht="28.5" x14ac:dyDescent="0.45">
      <c r="A301" s="1"/>
      <c r="B301" s="2"/>
      <c r="C301" s="2"/>
      <c r="D301" s="256" t="s">
        <v>96</v>
      </c>
      <c r="E301" s="256"/>
      <c r="F301" s="256"/>
      <c r="G301" s="256"/>
      <c r="H301" s="2"/>
      <c r="I301" s="2"/>
      <c r="M301" s="1"/>
      <c r="N301" s="2"/>
      <c r="O301" s="2"/>
      <c r="P301" s="256" t="s">
        <v>30</v>
      </c>
      <c r="Q301" s="256"/>
      <c r="R301" s="256"/>
      <c r="S301" s="25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7" t="s">
        <v>18</v>
      </c>
      <c r="G355" s="257"/>
      <c r="H355" s="257"/>
      <c r="I355" s="257"/>
      <c r="J355" s="258">
        <f>I353-K352</f>
        <v>0</v>
      </c>
      <c r="K355" s="8"/>
      <c r="M355" s="8"/>
      <c r="N355" s="8"/>
      <c r="O355" s="8"/>
      <c r="P355" s="8"/>
      <c r="Q355" s="8"/>
      <c r="R355" s="257" t="s">
        <v>18</v>
      </c>
      <c r="S355" s="257"/>
      <c r="T355" s="257"/>
      <c r="U355" s="257"/>
      <c r="V355" s="2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6"/>
      <c r="E2" s="256"/>
      <c r="F2" s="256"/>
      <c r="G2" s="256"/>
      <c r="O2" s="256"/>
      <c r="P2" s="256"/>
      <c r="Q2" s="256"/>
      <c r="R2" s="25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0" t="s">
        <v>18</v>
      </c>
      <c r="G19" s="271"/>
      <c r="H19" s="272"/>
      <c r="I19" s="42">
        <f>G18-I17</f>
        <v>0</v>
      </c>
      <c r="L19" s="8"/>
      <c r="M19" s="8"/>
      <c r="N19" s="8"/>
      <c r="O19" s="8"/>
      <c r="P19" s="8"/>
      <c r="Q19" s="270" t="s">
        <v>18</v>
      </c>
      <c r="R19" s="271"/>
      <c r="S19" s="272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6"/>
      <c r="E24" s="256"/>
      <c r="F24" s="256"/>
      <c r="G24" s="256"/>
      <c r="O24" s="256"/>
      <c r="P24" s="256"/>
      <c r="Q24" s="256"/>
      <c r="R24" s="25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0" t="s">
        <v>18</v>
      </c>
      <c r="G41" s="271"/>
      <c r="H41" s="272"/>
      <c r="I41" s="42">
        <f>I40-J39</f>
        <v>15.5</v>
      </c>
      <c r="L41" s="8"/>
      <c r="M41" s="8"/>
      <c r="N41" s="8"/>
      <c r="O41" s="8"/>
      <c r="P41" s="8"/>
      <c r="Q41" s="270" t="s">
        <v>18</v>
      </c>
      <c r="R41" s="271"/>
      <c r="S41" s="272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6"/>
      <c r="E46" s="256"/>
      <c r="F46" s="256"/>
      <c r="G46" s="256"/>
      <c r="O46" s="256"/>
      <c r="P46" s="256"/>
      <c r="Q46" s="256"/>
      <c r="R46" s="25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0" t="s">
        <v>18</v>
      </c>
      <c r="G63" s="271"/>
      <c r="H63" s="272"/>
      <c r="I63" s="42">
        <f>G62-J61</f>
        <v>8.5999999999999943</v>
      </c>
      <c r="L63" s="8"/>
      <c r="M63" s="8"/>
      <c r="N63" s="8"/>
      <c r="O63" s="8"/>
      <c r="P63" s="8"/>
      <c r="Q63" s="270" t="s">
        <v>18</v>
      </c>
      <c r="R63" s="271"/>
      <c r="S63" s="272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6"/>
      <c r="E70" s="256"/>
      <c r="F70" s="256"/>
      <c r="G70" s="256"/>
      <c r="O70" s="256"/>
      <c r="P70" s="256"/>
      <c r="Q70" s="256"/>
      <c r="R70" s="25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0" t="s">
        <v>18</v>
      </c>
      <c r="G87" s="271"/>
      <c r="H87" s="272"/>
      <c r="I87" s="42">
        <f>G86-I85</f>
        <v>0</v>
      </c>
      <c r="L87" s="8"/>
      <c r="M87" s="8"/>
      <c r="N87" s="8"/>
      <c r="O87" s="8"/>
      <c r="P87" s="8"/>
      <c r="Q87" s="270" t="s">
        <v>18</v>
      </c>
      <c r="R87" s="271"/>
      <c r="S87" s="272"/>
      <c r="T87" s="42">
        <f>R86-T85</f>
        <v>0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6"/>
      <c r="E93" s="256"/>
      <c r="F93" s="256"/>
      <c r="G93" s="256"/>
      <c r="O93" s="256"/>
      <c r="P93" s="256"/>
      <c r="Q93" s="256"/>
      <c r="R93" s="25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0" t="s">
        <v>18</v>
      </c>
      <c r="G110" s="271"/>
      <c r="H110" s="272"/>
      <c r="I110" s="42">
        <f>G109-I108</f>
        <v>0</v>
      </c>
      <c r="L110" s="8"/>
      <c r="M110" s="8"/>
      <c r="N110" s="8"/>
      <c r="O110" s="8"/>
      <c r="P110" s="8"/>
      <c r="Q110" s="270" t="s">
        <v>18</v>
      </c>
      <c r="R110" s="271"/>
      <c r="S110" s="272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6"/>
      <c r="E116" s="256"/>
      <c r="F116" s="256"/>
      <c r="G116" s="256"/>
      <c r="O116" s="256"/>
      <c r="P116" s="256"/>
      <c r="Q116" s="256"/>
      <c r="R116" s="25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0" t="s">
        <v>18</v>
      </c>
      <c r="G133" s="271"/>
      <c r="H133" s="272"/>
      <c r="I133" s="42">
        <f>G132-I131</f>
        <v>0</v>
      </c>
      <c r="L133" s="8"/>
      <c r="M133" s="8"/>
      <c r="N133" s="8"/>
      <c r="O133" s="8"/>
      <c r="P133" s="8"/>
      <c r="Q133" s="270" t="s">
        <v>18</v>
      </c>
      <c r="R133" s="271"/>
      <c r="S133" s="27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W95" sqref="W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9" t="s">
        <v>24</v>
      </c>
      <c r="C1" s="269"/>
      <c r="D1" s="269"/>
      <c r="E1" s="269"/>
      <c r="F1" s="26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9" t="s">
        <v>87</v>
      </c>
      <c r="R2" s="269"/>
      <c r="S2" s="269"/>
      <c r="T2" s="269"/>
      <c r="U2" s="26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0" t="s">
        <v>18</v>
      </c>
      <c r="H25" s="271"/>
      <c r="I25" s="271"/>
      <c r="J25" s="27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0" t="s">
        <v>18</v>
      </c>
      <c r="W26" s="271"/>
      <c r="X26" s="271"/>
      <c r="Y26" s="272"/>
      <c r="Z26" s="55"/>
      <c r="AA26" s="42">
        <f>W25-Z24</f>
        <v>23.314499999999953</v>
      </c>
      <c r="AB26" s="61"/>
      <c r="AC26" s="17"/>
    </row>
    <row r="30" spans="1:42" ht="26.25" x14ac:dyDescent="0.4">
      <c r="B30" s="269" t="s">
        <v>88</v>
      </c>
      <c r="C30" s="269"/>
      <c r="D30" s="269"/>
      <c r="E30" s="269"/>
      <c r="F30" s="26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9" t="s">
        <v>89</v>
      </c>
      <c r="R31" s="269"/>
      <c r="S31" s="269"/>
      <c r="T31" s="269"/>
      <c r="U31" s="26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0" t="s">
        <v>18</v>
      </c>
      <c r="H54" s="271"/>
      <c r="I54" s="271"/>
      <c r="J54" s="27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0" t="s">
        <v>18</v>
      </c>
      <c r="W55" s="271"/>
      <c r="X55" s="271"/>
      <c r="Y55" s="272"/>
      <c r="Z55" s="55"/>
      <c r="AA55" s="42">
        <f>W54-Z53</f>
        <v>38.263499999999112</v>
      </c>
      <c r="AB55" s="61"/>
      <c r="AC55" s="17"/>
    </row>
    <row r="60" spans="1:42" ht="26.25" x14ac:dyDescent="0.4">
      <c r="B60" s="269" t="s">
        <v>97</v>
      </c>
      <c r="C60" s="269"/>
      <c r="D60" s="269"/>
      <c r="E60" s="269"/>
      <c r="F60" s="26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9" t="s">
        <v>91</v>
      </c>
      <c r="R61" s="269"/>
      <c r="S61" s="269"/>
      <c r="T61" s="269"/>
      <c r="U61" s="26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0" t="s">
        <v>18</v>
      </c>
      <c r="H84" s="271"/>
      <c r="I84" s="271"/>
      <c r="J84" s="27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0" t="s">
        <v>18</v>
      </c>
      <c r="W85" s="271"/>
      <c r="X85" s="271"/>
      <c r="Y85" s="272"/>
      <c r="Z85" s="55"/>
      <c r="AA85" s="42">
        <f>W84-Z83</f>
        <v>19.007999999999811</v>
      </c>
      <c r="AB85" s="61"/>
      <c r="AC85" s="17"/>
    </row>
    <row r="91" spans="1:29" ht="26.25" x14ac:dyDescent="0.4">
      <c r="B91" s="269" t="s">
        <v>92</v>
      </c>
      <c r="C91" s="269"/>
      <c r="D91" s="269"/>
      <c r="E91" s="269"/>
      <c r="F91" s="26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9" t="s">
        <v>93</v>
      </c>
      <c r="R92" s="269"/>
      <c r="S92" s="269"/>
      <c r="T92" s="269"/>
      <c r="U92" s="26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386.1</v>
      </c>
      <c r="X114" s="13"/>
      <c r="Y114" s="13" t="s">
        <v>82</v>
      </c>
      <c r="Z114" s="13">
        <f>SUM(Z94:Z113)</f>
        <v>378.37799999999999</v>
      </c>
      <c r="AA114" s="13"/>
      <c r="AB114" s="13"/>
      <c r="AC114" s="13">
        <f>SUM(AC94:AC113)</f>
        <v>279.41660999999999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0" t="s">
        <v>18</v>
      </c>
      <c r="H115" s="271"/>
      <c r="I115" s="271"/>
      <c r="J115" s="27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382.23900000000003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0" t="s">
        <v>18</v>
      </c>
      <c r="W116" s="271"/>
      <c r="X116" s="271"/>
      <c r="Y116" s="272"/>
      <c r="Z116" s="55"/>
      <c r="AA116" s="42">
        <f>W115-Z114</f>
        <v>3.8610000000000468</v>
      </c>
      <c r="AB116" s="61"/>
      <c r="AC116" s="17"/>
    </row>
    <row r="123" spans="1:29" ht="26.25" x14ac:dyDescent="0.4">
      <c r="B123" s="269" t="s">
        <v>94</v>
      </c>
      <c r="C123" s="269"/>
      <c r="D123" s="269"/>
      <c r="E123" s="269"/>
      <c r="F123" s="26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9" t="s">
        <v>99</v>
      </c>
      <c r="R124" s="269"/>
      <c r="S124" s="269"/>
      <c r="T124" s="269"/>
      <c r="U124" s="26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0" t="s">
        <v>18</v>
      </c>
      <c r="H147" s="271"/>
      <c r="I147" s="271"/>
      <c r="J147" s="27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0" t="s">
        <v>18</v>
      </c>
      <c r="W148" s="271"/>
      <c r="X148" s="271"/>
      <c r="Y148" s="272"/>
      <c r="Z148" s="55"/>
      <c r="AA148" s="42">
        <f>W147-Z146</f>
        <v>0</v>
      </c>
      <c r="AB148" s="61"/>
      <c r="AC148" s="17"/>
    </row>
    <row r="153" spans="1:29" ht="26.25" x14ac:dyDescent="0.4">
      <c r="B153" s="269" t="s">
        <v>96</v>
      </c>
      <c r="C153" s="269"/>
      <c r="D153" s="269"/>
      <c r="E153" s="269"/>
      <c r="F153" s="26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9" t="s">
        <v>0</v>
      </c>
      <c r="R154" s="269"/>
      <c r="S154" s="269"/>
      <c r="T154" s="269"/>
      <c r="U154" s="26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0" t="s">
        <v>18</v>
      </c>
      <c r="H177" s="271"/>
      <c r="I177" s="271"/>
      <c r="J177" s="27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0" t="s">
        <v>18</v>
      </c>
      <c r="W178" s="271"/>
      <c r="X178" s="271"/>
      <c r="Y178" s="27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8" zoomScale="130" zoomScaleNormal="130" workbookViewId="0">
      <selection activeCell="S106" sqref="S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3" t="s">
        <v>18</v>
      </c>
      <c r="G28" s="264"/>
      <c r="H28" s="265"/>
      <c r="I28" s="42">
        <f>G27-I26</f>
        <v>97.199999999999818</v>
      </c>
      <c r="P28" s="263" t="s">
        <v>18</v>
      </c>
      <c r="Q28" s="264"/>
      <c r="R28" s="265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3" t="s">
        <v>18</v>
      </c>
      <c r="G66" s="264"/>
      <c r="H66" s="265"/>
      <c r="I66" s="42">
        <f>G65-I64</f>
        <v>341</v>
      </c>
      <c r="P66" s="263" t="s">
        <v>18</v>
      </c>
      <c r="Q66" s="264"/>
      <c r="R66" s="265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3" t="s">
        <v>18</v>
      </c>
      <c r="Q97" s="264"/>
      <c r="R97" s="265"/>
      <c r="S97" s="42">
        <f>Q96-S95</f>
        <v>204.5</v>
      </c>
    </row>
    <row r="98" spans="1:19" ht="15.75" x14ac:dyDescent="0.25">
      <c r="F98" s="263" t="s">
        <v>18</v>
      </c>
      <c r="G98" s="264"/>
      <c r="H98" s="265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/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3" t="s">
        <v>18</v>
      </c>
      <c r="Q138" s="264"/>
      <c r="R138" s="265"/>
      <c r="S138" s="42">
        <f>Q137-S136</f>
        <v>24</v>
      </c>
    </row>
    <row r="139" spans="1:19" ht="15.75" x14ac:dyDescent="0.25">
      <c r="F139" s="263" t="s">
        <v>18</v>
      </c>
      <c r="G139" s="264"/>
      <c r="H139" s="265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3" t="s">
        <v>18</v>
      </c>
      <c r="Q170" s="264"/>
      <c r="R170" s="265"/>
      <c r="S170" s="42">
        <f>Q169-S168</f>
        <v>0</v>
      </c>
    </row>
    <row r="171" spans="1:19" ht="15.75" x14ac:dyDescent="0.25">
      <c r="F171" s="263" t="s">
        <v>18</v>
      </c>
      <c r="G171" s="264"/>
      <c r="H171" s="265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3" t="s">
        <v>18</v>
      </c>
      <c r="Q203" s="264"/>
      <c r="R203" s="265"/>
      <c r="S203" s="42">
        <f>Q202-S201</f>
        <v>0</v>
      </c>
    </row>
    <row r="204" spans="1:19" ht="15.75" x14ac:dyDescent="0.25">
      <c r="F204" s="263" t="s">
        <v>18</v>
      </c>
      <c r="G204" s="264"/>
      <c r="H204" s="26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37.899999999999977</v>
      </c>
      <c r="Q26" s="263" t="s">
        <v>18</v>
      </c>
      <c r="R26" s="264"/>
      <c r="S26" s="265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79.799999999999955</v>
      </c>
      <c r="Q55" s="263" t="s">
        <v>18</v>
      </c>
      <c r="R55" s="264"/>
      <c r="S55" s="265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79.799999999999955</v>
      </c>
      <c r="Q84" s="263" t="s">
        <v>18</v>
      </c>
      <c r="R84" s="264"/>
      <c r="S84" s="265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63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8" zoomScale="130" zoomScaleNormal="130" workbookViewId="0">
      <selection activeCell="Q96" sqref="Q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143.5</v>
      </c>
      <c r="Q26" s="263" t="s">
        <v>18</v>
      </c>
      <c r="R26" s="264"/>
      <c r="S26" s="265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84.800000000000182</v>
      </c>
      <c r="Q55" s="263" t="s">
        <v>18</v>
      </c>
      <c r="R55" s="264"/>
      <c r="S55" s="265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3" t="s">
        <v>18</v>
      </c>
      <c r="R83" s="264"/>
      <c r="S83" s="265"/>
      <c r="T83" s="51"/>
      <c r="U83" s="42">
        <f>R82-U81</f>
        <v>234.90000000000009</v>
      </c>
    </row>
    <row r="84" spans="1:21" ht="15.75" x14ac:dyDescent="0.25">
      <c r="F84" s="263" t="s">
        <v>18</v>
      </c>
      <c r="G84" s="264"/>
      <c r="H84" s="265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/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5" t="s">
        <v>789</v>
      </c>
      <c r="O96" s="255" t="s">
        <v>744</v>
      </c>
      <c r="P96" s="255" t="s">
        <v>790</v>
      </c>
      <c r="Q96" s="255" t="s">
        <v>501</v>
      </c>
      <c r="R96" s="49">
        <v>650</v>
      </c>
      <c r="S96" s="49"/>
      <c r="T96" s="49"/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3090</v>
      </c>
      <c r="S109" s="13">
        <f>SUM(S102:S108)</f>
        <v>0</v>
      </c>
      <c r="T109" s="13"/>
      <c r="U109" s="13">
        <f>SUM(U88:U108)</f>
        <v>2820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3059.1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3" t="s">
        <v>18</v>
      </c>
      <c r="R111" s="264"/>
      <c r="S111" s="265"/>
      <c r="T111" s="51"/>
      <c r="U111" s="42">
        <f>R110-U109</f>
        <v>239.09999999999991</v>
      </c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3" t="s">
        <v>18</v>
      </c>
      <c r="R139" s="264"/>
      <c r="S139" s="265"/>
      <c r="T139" s="51"/>
      <c r="U139" s="42">
        <f>R138-U137</f>
        <v>0</v>
      </c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3" t="s">
        <v>18</v>
      </c>
      <c r="R167" s="264"/>
      <c r="S167" s="265"/>
      <c r="T167" s="51"/>
      <c r="U167" s="42">
        <f>R166-U165</f>
        <v>0</v>
      </c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3" t="s">
        <v>18</v>
      </c>
      <c r="G26" s="264"/>
      <c r="H26" s="265"/>
      <c r="I26" s="51"/>
      <c r="J26" s="42">
        <f>G25-J24</f>
        <v>18</v>
      </c>
      <c r="Q26" s="263" t="s">
        <v>18</v>
      </c>
      <c r="R26" s="264"/>
      <c r="S26" s="265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28.5</v>
      </c>
      <c r="Q55" s="263" t="s">
        <v>18</v>
      </c>
      <c r="R55" s="264"/>
      <c r="S55" s="265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56.5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abSelected="1" topLeftCell="E84" workbookViewId="0">
      <selection activeCell="Q97" sqref="Q97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/>
      <c r="P97" s="10"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58.549999999999955</v>
      </c>
      <c r="Q26" s="263" t="s">
        <v>18</v>
      </c>
      <c r="R26" s="264"/>
      <c r="S26" s="265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0</v>
      </c>
      <c r="Q55" s="263" t="s">
        <v>18</v>
      </c>
      <c r="R55" s="264"/>
      <c r="S55" s="265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0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M189" sqref="M18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0" t="s">
        <v>24</v>
      </c>
      <c r="C1" s="261"/>
      <c r="D1" s="261"/>
      <c r="E1" s="261"/>
      <c r="F1" s="262"/>
      <c r="G1" s="8"/>
      <c r="H1" s="8"/>
      <c r="I1" s="8"/>
      <c r="J1" s="22"/>
      <c r="M1" s="7"/>
      <c r="N1" s="260" t="s">
        <v>87</v>
      </c>
      <c r="O1" s="261"/>
      <c r="P1" s="261"/>
      <c r="Q1" s="261"/>
      <c r="R1" s="26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3" t="s">
        <v>18</v>
      </c>
      <c r="F53" s="264"/>
      <c r="G53" s="264"/>
      <c r="H53" s="265"/>
      <c r="I53" s="18">
        <f>F52-I51</f>
        <v>429.39999999999964</v>
      </c>
      <c r="Q53" s="263" t="s">
        <v>18</v>
      </c>
      <c r="R53" s="264"/>
      <c r="S53" s="264"/>
      <c r="T53" s="265"/>
      <c r="U53" s="18">
        <f>R52-U51</f>
        <v>508.6230000000005</v>
      </c>
    </row>
    <row r="59" spans="1:22" ht="31.5" x14ac:dyDescent="0.5">
      <c r="A59" s="7"/>
      <c r="B59" s="260" t="s">
        <v>88</v>
      </c>
      <c r="C59" s="261"/>
      <c r="D59" s="261"/>
      <c r="E59" s="261"/>
      <c r="F59" s="262"/>
      <c r="G59" s="8"/>
      <c r="H59" s="8"/>
      <c r="I59" s="8"/>
      <c r="J59" s="22"/>
      <c r="M59" s="7"/>
      <c r="N59" s="260" t="s">
        <v>89</v>
      </c>
      <c r="O59" s="261"/>
      <c r="P59" s="261"/>
      <c r="Q59" s="261"/>
      <c r="R59" s="26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3" t="s">
        <v>18</v>
      </c>
      <c r="R110" s="264"/>
      <c r="S110" s="264"/>
      <c r="T110" s="265"/>
      <c r="U110" s="18">
        <f>R109-U108</f>
        <v>419.80000000000018</v>
      </c>
    </row>
    <row r="111" spans="1:22" x14ac:dyDescent="0.25">
      <c r="E111" s="263" t="s">
        <v>18</v>
      </c>
      <c r="F111" s="264"/>
      <c r="G111" s="264"/>
      <c r="H111" s="26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6"/>
      <c r="R113" s="266"/>
      <c r="S113" s="266"/>
      <c r="T113" s="266"/>
      <c r="U113" s="159"/>
    </row>
    <row r="117" spans="1:22" ht="31.5" x14ac:dyDescent="0.5">
      <c r="A117" s="7"/>
      <c r="B117" s="260" t="s">
        <v>97</v>
      </c>
      <c r="C117" s="261"/>
      <c r="D117" s="261"/>
      <c r="E117" s="261"/>
      <c r="F117" s="262"/>
      <c r="G117" s="8"/>
      <c r="H117" s="8"/>
      <c r="I117" s="8"/>
      <c r="J117" s="22"/>
      <c r="M117" s="7"/>
      <c r="N117" s="260" t="s">
        <v>91</v>
      </c>
      <c r="O117" s="261"/>
      <c r="P117" s="261"/>
      <c r="Q117" s="261"/>
      <c r="R117" s="26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3" t="s">
        <v>18</v>
      </c>
      <c r="F168" s="264"/>
      <c r="G168" s="264"/>
      <c r="H168" s="265"/>
      <c r="I168" s="18">
        <f>F167-I166</f>
        <v>461.29999999999927</v>
      </c>
      <c r="Q168" s="263" t="s">
        <v>18</v>
      </c>
      <c r="R168" s="264"/>
      <c r="S168" s="264"/>
      <c r="T168" s="265"/>
      <c r="U168" s="18">
        <f>R167-U166</f>
        <v>537.30000000000018</v>
      </c>
    </row>
    <row r="175" spans="1:22" ht="31.5" x14ac:dyDescent="0.5">
      <c r="A175" s="7"/>
      <c r="B175" s="260" t="s">
        <v>98</v>
      </c>
      <c r="C175" s="261"/>
      <c r="D175" s="261"/>
      <c r="E175" s="261"/>
      <c r="F175" s="262"/>
      <c r="G175" s="8"/>
      <c r="H175" s="8"/>
      <c r="I175" s="8"/>
      <c r="J175" s="22"/>
      <c r="M175" s="7"/>
      <c r="N175" s="260" t="s">
        <v>93</v>
      </c>
      <c r="O175" s="261"/>
      <c r="P175" s="261"/>
      <c r="Q175" s="261"/>
      <c r="R175" s="26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/>
      <c r="R187" s="21">
        <v>600</v>
      </c>
      <c r="S187" s="8" t="s">
        <v>109</v>
      </c>
      <c r="T187" s="8"/>
      <c r="U187" s="14">
        <v>580</v>
      </c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/>
      <c r="R188" s="21">
        <v>600</v>
      </c>
      <c r="S188" s="8" t="s">
        <v>584</v>
      </c>
      <c r="T188" s="8"/>
      <c r="U188" s="14">
        <v>550</v>
      </c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4630</v>
      </c>
      <c r="S226" s="14"/>
      <c r="T226" s="14"/>
      <c r="U226" s="16">
        <f>SUM(U177:U225)</f>
        <v>4240</v>
      </c>
    </row>
    <row r="227" spans="1:22" x14ac:dyDescent="0.25">
      <c r="E227" s="263" t="s">
        <v>18</v>
      </c>
      <c r="F227" s="264"/>
      <c r="G227" s="264"/>
      <c r="H227" s="265"/>
      <c r="I227" s="18">
        <f>F226-I225</f>
        <v>686.39999999999964</v>
      </c>
      <c r="M227" s="1"/>
      <c r="Q227" s="12" t="s">
        <v>17</v>
      </c>
      <c r="R227" s="13">
        <f>R226*0.99</f>
        <v>4583.7</v>
      </c>
    </row>
    <row r="228" spans="1:22" x14ac:dyDescent="0.25">
      <c r="Q228" s="263" t="s">
        <v>18</v>
      </c>
      <c r="R228" s="264"/>
      <c r="S228" s="264"/>
      <c r="T228" s="265"/>
      <c r="U228" s="18">
        <f>R227-U226</f>
        <v>343.69999999999982</v>
      </c>
    </row>
    <row r="234" spans="1:22" ht="31.5" x14ac:dyDescent="0.5">
      <c r="A234" s="7"/>
      <c r="B234" s="260" t="s">
        <v>94</v>
      </c>
      <c r="C234" s="261"/>
      <c r="D234" s="261"/>
      <c r="E234" s="261"/>
      <c r="F234" s="26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0" t="s">
        <v>99</v>
      </c>
      <c r="O235" s="261"/>
      <c r="P235" s="261"/>
      <c r="Q235" s="261"/>
      <c r="R235" s="26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3" t="s">
        <v>18</v>
      </c>
      <c r="F286" s="264"/>
      <c r="G286" s="264"/>
      <c r="H286" s="26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3" t="s">
        <v>18</v>
      </c>
      <c r="R287" s="264"/>
      <c r="S287" s="264"/>
      <c r="T287" s="265"/>
      <c r="U287" s="18">
        <f>R286-U285</f>
        <v>0</v>
      </c>
    </row>
    <row r="293" spans="1:22" ht="31.5" x14ac:dyDescent="0.5">
      <c r="A293" s="7"/>
      <c r="B293" s="260" t="s">
        <v>96</v>
      </c>
      <c r="C293" s="261"/>
      <c r="D293" s="261"/>
      <c r="E293" s="261"/>
      <c r="F293" s="26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0" t="s">
        <v>0</v>
      </c>
      <c r="O294" s="261"/>
      <c r="P294" s="261"/>
      <c r="Q294" s="261"/>
      <c r="R294" s="26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3" t="s">
        <v>18</v>
      </c>
      <c r="F345" s="264"/>
      <c r="G345" s="264"/>
      <c r="H345" s="26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3" t="s">
        <v>18</v>
      </c>
      <c r="R346" s="264"/>
      <c r="S346" s="264"/>
      <c r="T346" s="265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0" t="s">
        <v>40</v>
      </c>
      <c r="C14" s="271"/>
      <c r="D14" s="272"/>
      <c r="E14" s="13">
        <f>SUM(E5:E13)</f>
        <v>300</v>
      </c>
      <c r="F14" s="8"/>
      <c r="I14" s="270" t="s">
        <v>40</v>
      </c>
      <c r="J14" s="271"/>
      <c r="K14" s="27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0" t="s">
        <v>40</v>
      </c>
      <c r="C31" s="271"/>
      <c r="D31" s="272"/>
      <c r="E31" s="13">
        <f>SUM(E22:E30)</f>
        <v>60</v>
      </c>
      <c r="F31" s="8"/>
      <c r="I31" s="270" t="s">
        <v>40</v>
      </c>
      <c r="J31" s="271"/>
      <c r="K31" s="27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0" t="s">
        <v>40</v>
      </c>
      <c r="C48" s="271"/>
      <c r="D48" s="272"/>
      <c r="E48" s="13">
        <f>SUM(E39:E47)</f>
        <v>165</v>
      </c>
      <c r="F48" s="8"/>
      <c r="I48" s="270" t="s">
        <v>40</v>
      </c>
      <c r="J48" s="271"/>
      <c r="K48" s="27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0" t="s">
        <v>40</v>
      </c>
      <c r="C65" s="271"/>
      <c r="D65" s="272"/>
      <c r="E65" s="13">
        <f>SUM(E56:E64)</f>
        <v>300</v>
      </c>
      <c r="F65" s="8"/>
      <c r="I65" s="270" t="s">
        <v>40</v>
      </c>
      <c r="J65" s="271"/>
      <c r="K65" s="27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0" t="s">
        <v>40</v>
      </c>
      <c r="C83" s="271"/>
      <c r="D83" s="272"/>
      <c r="E83" s="13">
        <f>SUM(E74:E82)</f>
        <v>0</v>
      </c>
      <c r="F83" s="8"/>
      <c r="I83" s="270" t="s">
        <v>40</v>
      </c>
      <c r="J83" s="271"/>
      <c r="K83" s="27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0" t="s">
        <v>40</v>
      </c>
      <c r="C101" s="271"/>
      <c r="D101" s="272"/>
      <c r="E101" s="13">
        <f>SUM(E92:E100)</f>
        <v>0</v>
      </c>
      <c r="F101" s="8"/>
      <c r="I101" s="270" t="s">
        <v>40</v>
      </c>
      <c r="J101" s="271"/>
      <c r="K101" s="27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8" t="s">
        <v>46</v>
      </c>
      <c r="J2" s="288"/>
      <c r="K2" s="288"/>
    </row>
    <row r="3" spans="4:12" x14ac:dyDescent="0.25">
      <c r="D3" s="290" t="s">
        <v>24</v>
      </c>
      <c r="E3" s="290"/>
      <c r="H3" s="289" t="s">
        <v>24</v>
      </c>
      <c r="I3" s="289"/>
      <c r="J3" s="289"/>
      <c r="K3" s="289"/>
      <c r="L3" s="28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1" t="s">
        <v>67</v>
      </c>
      <c r="E32" s="293">
        <f>SUM(E5:E31)</f>
        <v>4529.1264000000001</v>
      </c>
      <c r="H32" s="8"/>
      <c r="I32" s="8"/>
      <c r="J32" s="295">
        <f>SUM(J5:J31)</f>
        <v>3313.67</v>
      </c>
      <c r="K32" s="8"/>
      <c r="L32" s="8"/>
    </row>
    <row r="33" spans="4:12" x14ac:dyDescent="0.25">
      <c r="D33" s="292"/>
      <c r="E33" s="294"/>
      <c r="H33" s="286" t="s">
        <v>40</v>
      </c>
      <c r="I33" s="287"/>
      <c r="J33" s="296"/>
      <c r="K33" s="8"/>
      <c r="L33" s="8"/>
    </row>
    <row r="38" spans="4:12" x14ac:dyDescent="0.25">
      <c r="D38" s="64" t="s">
        <v>46</v>
      </c>
      <c r="I38" s="288" t="s">
        <v>46</v>
      </c>
      <c r="J38" s="288"/>
      <c r="K38" s="288"/>
    </row>
    <row r="39" spans="4:12" x14ac:dyDescent="0.25">
      <c r="D39" s="290" t="s">
        <v>87</v>
      </c>
      <c r="E39" s="290"/>
      <c r="H39" s="289" t="s">
        <v>87</v>
      </c>
      <c r="I39" s="289"/>
      <c r="J39" s="289"/>
      <c r="K39" s="289"/>
      <c r="L39" s="28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67</v>
      </c>
      <c r="E63" s="29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2"/>
      <c r="E64" s="294"/>
      <c r="H64" s="286" t="s">
        <v>40</v>
      </c>
      <c r="I64" s="28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8" t="s">
        <v>46</v>
      </c>
      <c r="J68" s="288"/>
      <c r="K68" s="288"/>
    </row>
    <row r="69" spans="4:12" x14ac:dyDescent="0.25">
      <c r="D69" s="290" t="s">
        <v>88</v>
      </c>
      <c r="E69" s="290"/>
      <c r="H69" s="289" t="s">
        <v>88</v>
      </c>
      <c r="I69" s="289"/>
      <c r="J69" s="289"/>
      <c r="K69" s="289"/>
      <c r="L69" s="28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67</v>
      </c>
      <c r="E94" s="293">
        <f>SUM(E71:E93)</f>
        <v>4905.3713000000007</v>
      </c>
      <c r="H94" s="286" t="s">
        <v>40</v>
      </c>
      <c r="I94" s="287"/>
      <c r="J94" s="65">
        <f>SUM(J71:J93)</f>
        <v>3693.35</v>
      </c>
      <c r="K94" s="8"/>
      <c r="L94" s="8"/>
    </row>
    <row r="95" spans="4:12" x14ac:dyDescent="0.25">
      <c r="D95" s="292"/>
      <c r="E95" s="294"/>
    </row>
    <row r="99" spans="4:12" x14ac:dyDescent="0.25">
      <c r="I99" s="288" t="s">
        <v>46</v>
      </c>
      <c r="J99" s="288"/>
      <c r="K99" s="288"/>
    </row>
    <row r="100" spans="4:12" x14ac:dyDescent="0.25">
      <c r="D100" s="64" t="s">
        <v>566</v>
      </c>
      <c r="H100" s="289" t="s">
        <v>89</v>
      </c>
      <c r="I100" s="289"/>
      <c r="J100" s="289"/>
      <c r="K100" s="289"/>
      <c r="L100" s="289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6" t="s">
        <v>40</v>
      </c>
      <c r="I125" s="287"/>
      <c r="J125" s="65">
        <f>SUM(J102:J124)</f>
        <v>3644.8100000000004</v>
      </c>
      <c r="K125" s="8"/>
      <c r="L125" s="8"/>
    </row>
    <row r="126" spans="4:12" x14ac:dyDescent="0.25">
      <c r="D126" s="291" t="s">
        <v>67</v>
      </c>
      <c r="E126" s="293">
        <f>SUM(E103:E125)</f>
        <v>4954.3834999999999</v>
      </c>
    </row>
    <row r="127" spans="4:12" x14ac:dyDescent="0.25">
      <c r="D127" s="292"/>
      <c r="E127" s="294"/>
    </row>
    <row r="129" spans="4:12" x14ac:dyDescent="0.25">
      <c r="I129" s="288" t="s">
        <v>46</v>
      </c>
      <c r="J129" s="288"/>
      <c r="K129" s="288"/>
    </row>
    <row r="130" spans="4:12" x14ac:dyDescent="0.25">
      <c r="D130" s="64" t="s">
        <v>565</v>
      </c>
      <c r="H130" s="289" t="s">
        <v>97</v>
      </c>
      <c r="I130" s="289"/>
      <c r="J130" s="289"/>
      <c r="K130" s="289"/>
      <c r="L130" s="289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67</v>
      </c>
      <c r="E156" s="293">
        <f>SUM(E133:E155)</f>
        <v>5152.3458999999993</v>
      </c>
      <c r="H156" s="286" t="s">
        <v>40</v>
      </c>
      <c r="I156" s="287"/>
      <c r="J156" s="65">
        <f>SUM(J132:J155)</f>
        <v>4130.47</v>
      </c>
      <c r="K156" s="8"/>
      <c r="L156" s="8"/>
    </row>
    <row r="157" spans="4:12" x14ac:dyDescent="0.25">
      <c r="D157" s="292"/>
      <c r="E157" s="294"/>
    </row>
    <row r="160" spans="4:12" x14ac:dyDescent="0.25">
      <c r="I160" s="288" t="s">
        <v>46</v>
      </c>
      <c r="J160" s="288"/>
      <c r="K160" s="288"/>
    </row>
    <row r="161" spans="4:12" x14ac:dyDescent="0.25">
      <c r="D161" s="64" t="s">
        <v>565</v>
      </c>
      <c r="H161" s="289" t="s">
        <v>91</v>
      </c>
      <c r="I161" s="289"/>
      <c r="J161" s="289"/>
      <c r="K161" s="289"/>
      <c r="L161" s="289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6" t="s">
        <v>40</v>
      </c>
      <c r="I186" s="287"/>
      <c r="J186" s="65">
        <f>SUM(J163:J185)</f>
        <v>3760.8699999999994</v>
      </c>
      <c r="K186" s="8"/>
      <c r="L186" s="8"/>
    </row>
    <row r="187" spans="4:12" x14ac:dyDescent="0.25">
      <c r="D187" s="291" t="s">
        <v>67</v>
      </c>
      <c r="E187" s="297">
        <f>SUM(E164:E186)</f>
        <v>5388.5055000000002</v>
      </c>
    </row>
    <row r="188" spans="4:12" x14ac:dyDescent="0.25">
      <c r="D188" s="292"/>
      <c r="E188" s="298"/>
    </row>
    <row r="190" spans="4:12" x14ac:dyDescent="0.25">
      <c r="I190" s="288" t="s">
        <v>46</v>
      </c>
      <c r="J190" s="288"/>
      <c r="K190" s="288"/>
    </row>
    <row r="191" spans="4:12" x14ac:dyDescent="0.25">
      <c r="D191" s="64" t="s">
        <v>46</v>
      </c>
      <c r="H191" s="289" t="s">
        <v>92</v>
      </c>
      <c r="I191" s="289"/>
      <c r="J191" s="289"/>
      <c r="K191" s="289"/>
      <c r="L191" s="289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6" t="s">
        <v>40</v>
      </c>
      <c r="I216" s="287"/>
      <c r="J216" s="65">
        <f>SUM(J193:J215)</f>
        <v>3302.6600000000003</v>
      </c>
      <c r="K216" s="8"/>
      <c r="L216" s="8"/>
    </row>
    <row r="217" spans="4:12" x14ac:dyDescent="0.25">
      <c r="D217" s="291" t="s">
        <v>67</v>
      </c>
      <c r="E217" s="299">
        <f>SUM(E194:E216)</f>
        <v>5502.411500000002</v>
      </c>
    </row>
    <row r="218" spans="4:12" x14ac:dyDescent="0.25">
      <c r="D218" s="292"/>
      <c r="E218" s="300"/>
    </row>
    <row r="220" spans="4:12" x14ac:dyDescent="0.25">
      <c r="I220" s="288" t="s">
        <v>46</v>
      </c>
      <c r="J220" s="288"/>
      <c r="K220" s="288"/>
    </row>
    <row r="221" spans="4:12" x14ac:dyDescent="0.25">
      <c r="D221" s="64" t="s">
        <v>46</v>
      </c>
      <c r="H221" s="289" t="s">
        <v>93</v>
      </c>
      <c r="I221" s="289"/>
      <c r="J221" s="289"/>
      <c r="K221" s="289"/>
      <c r="L221" s="289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148.80000000000018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343.69999999999982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350.75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3.8610000000000468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239.09999999999991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6" t="s">
        <v>40</v>
      </c>
      <c r="I246" s="287"/>
      <c r="J246" s="65">
        <f>SUM(J223:J245)</f>
        <v>508.84000000000003</v>
      </c>
      <c r="K246" s="8"/>
      <c r="L246" s="8"/>
    </row>
    <row r="247" spans="4:12" x14ac:dyDescent="0.25">
      <c r="D247" s="291" t="s">
        <v>67</v>
      </c>
      <c r="E247" s="299">
        <f>SUM(E224:E246)</f>
        <v>4897.4810000000007</v>
      </c>
    </row>
    <row r="248" spans="4:12" x14ac:dyDescent="0.25">
      <c r="D248" s="292"/>
      <c r="E248" s="300"/>
    </row>
    <row r="250" spans="4:12" x14ac:dyDescent="0.25">
      <c r="I250" s="288" t="s">
        <v>46</v>
      </c>
      <c r="J250" s="288"/>
      <c r="K250" s="288"/>
    </row>
    <row r="251" spans="4:12" x14ac:dyDescent="0.25">
      <c r="D251" s="64" t="s">
        <v>46</v>
      </c>
      <c r="H251" s="289" t="s">
        <v>94</v>
      </c>
      <c r="I251" s="289"/>
      <c r="J251" s="289"/>
      <c r="K251" s="289"/>
      <c r="L251" s="289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1" t="s">
        <v>67</v>
      </c>
      <c r="E276" s="293">
        <f>SUM(E254:E274)</f>
        <v>0</v>
      </c>
      <c r="H276" s="286" t="s">
        <v>40</v>
      </c>
      <c r="I276" s="287"/>
      <c r="J276" s="65">
        <f>SUM(J253:J275)</f>
        <v>0</v>
      </c>
      <c r="K276" s="8"/>
      <c r="L276" s="8"/>
    </row>
    <row r="277" spans="4:12" x14ac:dyDescent="0.25">
      <c r="D277" s="292"/>
      <c r="E277" s="294"/>
    </row>
    <row r="281" spans="4:12" x14ac:dyDescent="0.25">
      <c r="I281" s="288" t="s">
        <v>46</v>
      </c>
      <c r="J281" s="288"/>
      <c r="K281" s="288"/>
    </row>
    <row r="282" spans="4:12" x14ac:dyDescent="0.25">
      <c r="D282" s="64" t="s">
        <v>46</v>
      </c>
      <c r="H282" s="289" t="s">
        <v>99</v>
      </c>
      <c r="I282" s="289"/>
      <c r="J282" s="289"/>
      <c r="K282" s="289"/>
      <c r="L282" s="289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1" t="s">
        <v>67</v>
      </c>
      <c r="E307" s="293">
        <f>SUM(E285:E305)</f>
        <v>0</v>
      </c>
      <c r="H307" s="286" t="s">
        <v>40</v>
      </c>
      <c r="I307" s="287"/>
      <c r="J307" s="65">
        <f>SUM(J284:J306)</f>
        <v>0</v>
      </c>
      <c r="K307" s="8"/>
      <c r="L307" s="8"/>
    </row>
    <row r="308" spans="4:12" x14ac:dyDescent="0.25">
      <c r="D308" s="292"/>
      <c r="E308" s="294"/>
    </row>
    <row r="312" spans="4:12" x14ac:dyDescent="0.25">
      <c r="I312" s="288" t="s">
        <v>46</v>
      </c>
      <c r="J312" s="288"/>
      <c r="K312" s="288"/>
    </row>
    <row r="313" spans="4:12" x14ac:dyDescent="0.25">
      <c r="D313" s="64" t="s">
        <v>46</v>
      </c>
      <c r="H313" s="289" t="s">
        <v>96</v>
      </c>
      <c r="I313" s="289"/>
      <c r="J313" s="289"/>
      <c r="K313" s="289"/>
      <c r="L313" s="289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1" t="s">
        <v>67</v>
      </c>
      <c r="E338" s="293">
        <f>SUM(E316:E336)</f>
        <v>0</v>
      </c>
      <c r="H338" s="286" t="s">
        <v>40</v>
      </c>
      <c r="I338" s="287"/>
      <c r="J338" s="65">
        <f>SUM(J315:J337)</f>
        <v>0</v>
      </c>
      <c r="K338" s="8"/>
      <c r="L338" s="8"/>
    </row>
    <row r="339" spans="4:12" x14ac:dyDescent="0.25">
      <c r="D339" s="292"/>
      <c r="E339" s="294"/>
    </row>
    <row r="343" spans="4:12" x14ac:dyDescent="0.25">
      <c r="I343" s="288" t="s">
        <v>46</v>
      </c>
      <c r="J343" s="288"/>
      <c r="K343" s="288"/>
    </row>
    <row r="344" spans="4:12" x14ac:dyDescent="0.25">
      <c r="D344" s="64" t="s">
        <v>46</v>
      </c>
      <c r="H344" s="289" t="s">
        <v>0</v>
      </c>
      <c r="I344" s="289"/>
      <c r="J344" s="289"/>
      <c r="K344" s="289"/>
      <c r="L344" s="289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1" t="s">
        <v>67</v>
      </c>
      <c r="E369" s="293">
        <f>SUM(E347:E367)</f>
        <v>0</v>
      </c>
      <c r="H369" s="286" t="s">
        <v>40</v>
      </c>
      <c r="I369" s="287"/>
      <c r="J369" s="65">
        <f>SUM(J346:J368)</f>
        <v>0</v>
      </c>
      <c r="K369" s="8"/>
      <c r="L369" s="8"/>
    </row>
    <row r="370" spans="4:12" x14ac:dyDescent="0.25">
      <c r="D370" s="292"/>
      <c r="E370" s="29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4897.4810000000007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4897.4810000000007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4388.6410000000005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3" t="s">
        <v>18</v>
      </c>
      <c r="F38" s="264"/>
      <c r="G38" s="264"/>
      <c r="H38" s="265"/>
      <c r="I38" s="18">
        <f>F37-I36</f>
        <v>73.396400000000085</v>
      </c>
      <c r="J38" s="17"/>
      <c r="R38" s="263" t="s">
        <v>18</v>
      </c>
      <c r="S38" s="264"/>
      <c r="T38" s="264"/>
      <c r="U38" s="26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3" t="s">
        <v>18</v>
      </c>
      <c r="F80" s="264"/>
      <c r="G80" s="264"/>
      <c r="H80" s="265"/>
      <c r="I80" s="18">
        <f>F79-I78</f>
        <v>116.23340000000007</v>
      </c>
      <c r="R80" s="263" t="s">
        <v>18</v>
      </c>
      <c r="S80" s="264"/>
      <c r="T80" s="264"/>
      <c r="U80" s="26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3" t="s">
        <v>18</v>
      </c>
      <c r="F123" s="264"/>
      <c r="G123" s="264"/>
      <c r="H123" s="265"/>
      <c r="I123" s="18">
        <f>F122-I121</f>
        <v>61.100000000000023</v>
      </c>
      <c r="R123" s="263" t="s">
        <v>18</v>
      </c>
      <c r="S123" s="264"/>
      <c r="T123" s="264"/>
      <c r="U123" s="26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3" t="s">
        <v>18</v>
      </c>
      <c r="F168" s="264"/>
      <c r="G168" s="264"/>
      <c r="H168" s="265"/>
      <c r="I168" s="18">
        <f>F167-I166</f>
        <v>100.30079999999998</v>
      </c>
      <c r="R168" s="263" t="s">
        <v>18</v>
      </c>
      <c r="S168" s="264"/>
      <c r="T168" s="264"/>
      <c r="U168" s="26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3" t="s">
        <v>18</v>
      </c>
      <c r="F211" s="264"/>
      <c r="G211" s="264"/>
      <c r="H211" s="265"/>
      <c r="I211" s="18">
        <f>F210-I209</f>
        <v>0</v>
      </c>
      <c r="R211" s="263" t="s">
        <v>18</v>
      </c>
      <c r="S211" s="264"/>
      <c r="T211" s="264"/>
      <c r="U211" s="26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3" t="s">
        <v>18</v>
      </c>
      <c r="F254" s="264"/>
      <c r="G254" s="264"/>
      <c r="H254" s="265"/>
      <c r="I254" s="18">
        <f>F253-I252</f>
        <v>0</v>
      </c>
      <c r="R254" s="263" t="s">
        <v>18</v>
      </c>
      <c r="S254" s="264"/>
      <c r="T254" s="264"/>
      <c r="U254" s="26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3" t="s">
        <v>18</v>
      </c>
      <c r="G24" s="264"/>
      <c r="H24" s="264"/>
      <c r="I24" s="265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3" t="s">
        <v>18</v>
      </c>
      <c r="G52" s="264"/>
      <c r="H52" s="264"/>
      <c r="I52" s="265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3" t="s">
        <v>18</v>
      </c>
      <c r="G79" s="264"/>
      <c r="H79" s="264"/>
      <c r="I79" s="265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3" t="s">
        <v>18</v>
      </c>
      <c r="G105" s="264"/>
      <c r="H105" s="264"/>
      <c r="I105" s="265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3" t="s">
        <v>18</v>
      </c>
      <c r="G131" s="264"/>
      <c r="H131" s="264"/>
      <c r="I131" s="265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3" t="s">
        <v>18</v>
      </c>
      <c r="G159" s="264"/>
      <c r="H159" s="264"/>
      <c r="I159" s="265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3" t="s">
        <v>18</v>
      </c>
      <c r="G185" s="264"/>
      <c r="H185" s="264"/>
      <c r="I185" s="265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3" t="s">
        <v>18</v>
      </c>
      <c r="G212" s="264"/>
      <c r="H212" s="264"/>
      <c r="I212" s="265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M88" sqref="M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3" t="s">
        <v>18</v>
      </c>
      <c r="G24" s="264"/>
      <c r="H24" s="264"/>
      <c r="I24" s="265"/>
      <c r="J24" s="30">
        <f>G23-J22</f>
        <v>43.5</v>
      </c>
      <c r="R24" s="263" t="s">
        <v>18</v>
      </c>
      <c r="S24" s="264"/>
      <c r="T24" s="264"/>
      <c r="U24" s="265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3" t="s">
        <v>18</v>
      </c>
      <c r="G52" s="264"/>
      <c r="H52" s="264"/>
      <c r="I52" s="265"/>
      <c r="J52" s="30">
        <f>G51-J50</f>
        <v>92.650000000000091</v>
      </c>
      <c r="R52" s="263" t="s">
        <v>18</v>
      </c>
      <c r="S52" s="264"/>
      <c r="T52" s="264"/>
      <c r="U52" s="265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3" t="s">
        <v>18</v>
      </c>
      <c r="G80" s="264"/>
      <c r="H80" s="264"/>
      <c r="I80" s="265"/>
      <c r="J80" s="30">
        <f>G79-J78</f>
        <v>69.599999999999909</v>
      </c>
      <c r="R80" s="263" t="s">
        <v>18</v>
      </c>
      <c r="S80" s="264"/>
      <c r="T80" s="264"/>
      <c r="U80" s="265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/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3" t="s">
        <v>18</v>
      </c>
      <c r="G107" s="264"/>
      <c r="H107" s="264"/>
      <c r="I107" s="265"/>
      <c r="J107" s="30">
        <f>G106-J105</f>
        <v>43.5</v>
      </c>
      <c r="R107" s="263" t="s">
        <v>18</v>
      </c>
      <c r="S107" s="264"/>
      <c r="T107" s="264"/>
      <c r="U107" s="265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3" t="s">
        <v>18</v>
      </c>
      <c r="G135" s="264"/>
      <c r="H135" s="264"/>
      <c r="I135" s="265"/>
      <c r="J135" s="30">
        <f>G134-J133</f>
        <v>0</v>
      </c>
      <c r="R135" s="263" t="s">
        <v>18</v>
      </c>
      <c r="S135" s="264"/>
      <c r="T135" s="264"/>
      <c r="U135" s="265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3" t="s">
        <v>18</v>
      </c>
      <c r="G164" s="264"/>
      <c r="H164" s="264"/>
      <c r="I164" s="265"/>
      <c r="J164" s="30">
        <f>G163-J162</f>
        <v>0</v>
      </c>
      <c r="R164" s="263" t="s">
        <v>18</v>
      </c>
      <c r="S164" s="264"/>
      <c r="T164" s="264"/>
      <c r="U164" s="26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K206" zoomScale="115" zoomScaleNormal="115" workbookViewId="0">
      <selection activeCell="L219" sqref="L21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0" t="s">
        <v>18</v>
      </c>
      <c r="F63" s="271"/>
      <c r="G63" s="271"/>
      <c r="H63" s="272"/>
      <c r="I63" s="30">
        <f>G62-I61</f>
        <v>903.5</v>
      </c>
      <c r="J63" s="80"/>
      <c r="L63" s="8"/>
      <c r="M63" s="8"/>
      <c r="N63" s="8"/>
      <c r="O63" s="8"/>
      <c r="P63" s="270" t="s">
        <v>18</v>
      </c>
      <c r="Q63" s="271"/>
      <c r="R63" s="271"/>
      <c r="S63" s="27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9" t="s">
        <v>88</v>
      </c>
      <c r="D69" s="269"/>
      <c r="E69" s="269"/>
      <c r="N69" s="269" t="s">
        <v>89</v>
      </c>
      <c r="O69" s="269"/>
      <c r="P69" s="26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8" t="s">
        <v>538</v>
      </c>
      <c r="X84" s="26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8"/>
      <c r="X85" s="26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0" t="s">
        <v>18</v>
      </c>
      <c r="F131" s="271"/>
      <c r="G131" s="271"/>
      <c r="H131" s="272"/>
      <c r="I131" s="30">
        <f>G130-I129</f>
        <v>606</v>
      </c>
      <c r="J131" s="80"/>
      <c r="L131" s="8"/>
      <c r="M131" s="8"/>
      <c r="N131" s="8"/>
      <c r="O131" s="8"/>
      <c r="P131" s="270" t="s">
        <v>18</v>
      </c>
      <c r="Q131" s="271"/>
      <c r="R131" s="271"/>
      <c r="S131" s="27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9" t="s">
        <v>97</v>
      </c>
      <c r="D137" s="269"/>
      <c r="E137" s="269"/>
      <c r="N137" s="269" t="s">
        <v>91</v>
      </c>
      <c r="O137" s="269"/>
      <c r="P137" s="26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0" t="s">
        <v>18</v>
      </c>
      <c r="F199" s="271"/>
      <c r="G199" s="271"/>
      <c r="H199" s="272"/>
      <c r="I199" s="30">
        <f>G198-I197</f>
        <v>956.5</v>
      </c>
      <c r="J199" s="80"/>
      <c r="L199" s="8"/>
      <c r="M199" s="8"/>
      <c r="N199" s="8"/>
      <c r="O199" s="8"/>
      <c r="P199" s="270" t="s">
        <v>18</v>
      </c>
      <c r="Q199" s="271"/>
      <c r="R199" s="271"/>
      <c r="S199" s="27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9" t="s">
        <v>92</v>
      </c>
      <c r="D205" s="269"/>
      <c r="E205" s="269"/>
      <c r="N205" s="269" t="s">
        <v>93</v>
      </c>
      <c r="O205" s="269"/>
      <c r="P205" s="26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38"/>
      <c r="R213" s="39">
        <v>250</v>
      </c>
      <c r="S213" s="39"/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38"/>
      <c r="R214" s="39">
        <v>250</v>
      </c>
      <c r="S214" s="39"/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38"/>
      <c r="R215" s="39">
        <v>250</v>
      </c>
      <c r="S215" s="39"/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38"/>
      <c r="R216" s="39">
        <v>175</v>
      </c>
      <c r="S216" s="39"/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38"/>
      <c r="R217" s="39">
        <v>175</v>
      </c>
      <c r="S217" s="39"/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131</v>
      </c>
      <c r="Q218" s="38"/>
      <c r="R218" s="39">
        <v>175</v>
      </c>
      <c r="S218" s="39"/>
      <c r="T218" s="39">
        <v>150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2475</v>
      </c>
      <c r="S277" s="14"/>
      <c r="T277" s="16">
        <f>SUM(T207:T276)</f>
        <v>2050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2400.75</v>
      </c>
      <c r="S278" s="14"/>
      <c r="T278" s="14"/>
    </row>
    <row r="279" spans="1:20" x14ac:dyDescent="0.25">
      <c r="A279" s="8"/>
      <c r="B279" s="8"/>
      <c r="C279" s="8"/>
      <c r="D279" s="8"/>
      <c r="E279" s="270" t="s">
        <v>18</v>
      </c>
      <c r="F279" s="271"/>
      <c r="G279" s="271"/>
      <c r="H279" s="272"/>
      <c r="I279" s="30">
        <f>G278-I277</f>
        <v>1925.099000000002</v>
      </c>
      <c r="J279" s="80"/>
      <c r="L279" s="8"/>
      <c r="M279" s="8"/>
      <c r="N279" s="8"/>
      <c r="O279" s="8"/>
      <c r="P279" s="270" t="s">
        <v>18</v>
      </c>
      <c r="Q279" s="271"/>
      <c r="R279" s="271"/>
      <c r="S279" s="272"/>
      <c r="T279" s="30">
        <f>R278-T277</f>
        <v>350.75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9" t="s">
        <v>94</v>
      </c>
      <c r="D287" s="269"/>
      <c r="E287" s="269"/>
      <c r="N287" s="269" t="s">
        <v>99</v>
      </c>
      <c r="O287" s="269"/>
      <c r="P287" s="26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0" t="s">
        <v>18</v>
      </c>
      <c r="F349" s="271"/>
      <c r="G349" s="271"/>
      <c r="H349" s="272"/>
      <c r="I349" s="30">
        <f>G348-I347</f>
        <v>0</v>
      </c>
      <c r="J349" s="80"/>
      <c r="L349" s="8"/>
      <c r="M349" s="8"/>
      <c r="N349" s="8"/>
      <c r="O349" s="8"/>
      <c r="P349" s="270" t="s">
        <v>18</v>
      </c>
      <c r="Q349" s="271"/>
      <c r="R349" s="271"/>
      <c r="S349" s="27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9" t="s">
        <v>96</v>
      </c>
      <c r="D358" s="269"/>
      <c r="E358" s="269"/>
      <c r="N358" s="269" t="s">
        <v>0</v>
      </c>
      <c r="O358" s="269"/>
      <c r="P358" s="26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0" t="s">
        <v>18</v>
      </c>
      <c r="F420" s="271"/>
      <c r="G420" s="271"/>
      <c r="H420" s="272"/>
      <c r="I420" s="30">
        <f>G419-I418</f>
        <v>0</v>
      </c>
      <c r="J420" s="80"/>
      <c r="L420" s="8"/>
      <c r="M420" s="8"/>
      <c r="N420" s="8"/>
      <c r="O420" s="8"/>
      <c r="P420" s="270" t="s">
        <v>18</v>
      </c>
      <c r="Q420" s="271"/>
      <c r="R420" s="271"/>
      <c r="S420" s="27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9" t="s">
        <v>24</v>
      </c>
      <c r="D427" s="269"/>
      <c r="E427" s="269"/>
      <c r="N427" s="269" t="s">
        <v>24</v>
      </c>
      <c r="O427" s="269"/>
      <c r="P427" s="26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0" t="s">
        <v>18</v>
      </c>
      <c r="F489" s="271"/>
      <c r="G489" s="271"/>
      <c r="H489" s="272"/>
      <c r="I489" s="30">
        <f>G488-I487</f>
        <v>0</v>
      </c>
      <c r="J489" s="80"/>
      <c r="L489" s="8"/>
      <c r="M489" s="8"/>
      <c r="N489" s="8"/>
      <c r="O489" s="8"/>
      <c r="P489" s="270" t="s">
        <v>18</v>
      </c>
      <c r="Q489" s="271"/>
      <c r="R489" s="271"/>
      <c r="S489" s="27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0" t="s">
        <v>18</v>
      </c>
      <c r="F17" s="271"/>
      <c r="G17" s="271"/>
      <c r="H17" s="272"/>
      <c r="I17" s="30">
        <f>G16-I15</f>
        <v>0</v>
      </c>
      <c r="K17" s="8"/>
      <c r="L17" s="8"/>
      <c r="M17" s="8"/>
      <c r="N17" s="8"/>
      <c r="O17" s="270" t="s">
        <v>18</v>
      </c>
      <c r="P17" s="271"/>
      <c r="Q17" s="271"/>
      <c r="R17" s="27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0" t="s">
        <v>18</v>
      </c>
      <c r="F38" s="271"/>
      <c r="G38" s="271"/>
      <c r="H38" s="272"/>
      <c r="I38" s="30">
        <f>G37-I36</f>
        <v>21.700000000000045</v>
      </c>
      <c r="K38" s="8"/>
      <c r="L38" s="8"/>
      <c r="M38" s="8"/>
      <c r="N38" s="8"/>
      <c r="O38" s="270" t="s">
        <v>18</v>
      </c>
      <c r="P38" s="271"/>
      <c r="Q38" s="271"/>
      <c r="R38" s="27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0" t="s">
        <v>18</v>
      </c>
      <c r="F59" s="271"/>
      <c r="G59" s="271"/>
      <c r="H59" s="272"/>
      <c r="I59" s="30">
        <f>G58-I57</f>
        <v>0</v>
      </c>
      <c r="K59" s="8"/>
      <c r="L59" s="8"/>
      <c r="M59" s="8"/>
      <c r="N59" s="8"/>
      <c r="O59" s="270" t="s">
        <v>18</v>
      </c>
      <c r="P59" s="271"/>
      <c r="Q59" s="271"/>
      <c r="R59" s="27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0" t="s">
        <v>18</v>
      </c>
      <c r="F82" s="271"/>
      <c r="G82" s="271"/>
      <c r="H82" s="272"/>
      <c r="I82" s="30">
        <f>G81-I80</f>
        <v>8.1999999999999886</v>
      </c>
      <c r="K82" s="8"/>
      <c r="L82" s="8"/>
      <c r="M82" s="8"/>
      <c r="N82" s="8"/>
      <c r="O82" s="270" t="s">
        <v>18</v>
      </c>
      <c r="P82" s="271"/>
      <c r="Q82" s="271"/>
      <c r="R82" s="27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0" t="s">
        <v>18</v>
      </c>
      <c r="F104" s="271"/>
      <c r="G104" s="271"/>
      <c r="H104" s="272"/>
      <c r="I104" s="30">
        <f>G103-I102</f>
        <v>0</v>
      </c>
      <c r="K104" s="8"/>
      <c r="L104" s="8"/>
      <c r="M104" s="8"/>
      <c r="N104" s="8"/>
      <c r="O104" s="270" t="s">
        <v>18</v>
      </c>
      <c r="P104" s="271"/>
      <c r="Q104" s="271"/>
      <c r="R104" s="27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0" t="s">
        <v>18</v>
      </c>
      <c r="F125" s="271"/>
      <c r="G125" s="271"/>
      <c r="H125" s="272"/>
      <c r="I125" s="30">
        <f>G124-I123</f>
        <v>0</v>
      </c>
      <c r="K125" s="8"/>
      <c r="L125" s="8"/>
      <c r="M125" s="8"/>
      <c r="N125" s="8"/>
      <c r="O125" s="270" t="s">
        <v>18</v>
      </c>
      <c r="P125" s="271"/>
      <c r="Q125" s="271"/>
      <c r="R125" s="27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3" t="s">
        <v>18</v>
      </c>
      <c r="G15" s="264"/>
      <c r="H15" s="264"/>
      <c r="I15" s="265"/>
      <c r="J15" s="30">
        <f>G14-J13</f>
        <v>28.199999999999989</v>
      </c>
      <c r="L15" s="7"/>
      <c r="M15" s="8"/>
      <c r="N15" s="8"/>
      <c r="O15" s="8"/>
      <c r="P15" s="8"/>
      <c r="Q15" s="263" t="s">
        <v>18</v>
      </c>
      <c r="R15" s="264"/>
      <c r="S15" s="264"/>
      <c r="T15" s="26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9" t="s">
        <v>88</v>
      </c>
      <c r="D20" s="269"/>
      <c r="E20" s="269"/>
      <c r="N20" s="269" t="s">
        <v>89</v>
      </c>
      <c r="O20" s="269"/>
      <c r="P20" s="26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3" t="s">
        <v>18</v>
      </c>
      <c r="G34" s="264"/>
      <c r="H34" s="264"/>
      <c r="I34" s="265"/>
      <c r="J34" s="30">
        <f>G33-J32</f>
        <v>18.199999999999989</v>
      </c>
      <c r="L34" s="7"/>
      <c r="M34" s="8"/>
      <c r="N34" s="8"/>
      <c r="O34" s="8"/>
      <c r="P34" s="8"/>
      <c r="Q34" s="263" t="s">
        <v>18</v>
      </c>
      <c r="R34" s="264"/>
      <c r="S34" s="264"/>
      <c r="T34" s="265"/>
      <c r="U34" s="30">
        <f>R33-U32</f>
        <v>72.799999999999955</v>
      </c>
    </row>
    <row r="38" spans="1:32" ht="26.25" x14ac:dyDescent="0.4">
      <c r="C38" s="269" t="s">
        <v>97</v>
      </c>
      <c r="D38" s="269"/>
      <c r="E38" s="269"/>
      <c r="N38" s="269" t="s">
        <v>91</v>
      </c>
      <c r="O38" s="269"/>
      <c r="P38" s="26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3" t="s">
        <v>18</v>
      </c>
      <c r="G52" s="264"/>
      <c r="H52" s="264"/>
      <c r="I52" s="265"/>
      <c r="J52" s="30">
        <f>G51-J50</f>
        <v>126.90000000000009</v>
      </c>
      <c r="L52" s="7"/>
      <c r="M52" s="8"/>
      <c r="N52" s="8"/>
      <c r="O52" s="8"/>
      <c r="P52" s="8"/>
      <c r="Q52" s="263" t="s">
        <v>18</v>
      </c>
      <c r="R52" s="264"/>
      <c r="S52" s="264"/>
      <c r="T52" s="265"/>
      <c r="U52" s="30">
        <f>R51-U50</f>
        <v>127.40000000000009</v>
      </c>
    </row>
    <row r="57" spans="1:21" ht="26.25" x14ac:dyDescent="0.4">
      <c r="C57" s="269" t="s">
        <v>92</v>
      </c>
      <c r="D57" s="269"/>
      <c r="E57" s="269"/>
      <c r="N57" s="269" t="s">
        <v>93</v>
      </c>
      <c r="O57" s="269"/>
      <c r="P57" s="26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3" t="s">
        <v>18</v>
      </c>
      <c r="G71" s="264"/>
      <c r="H71" s="264"/>
      <c r="I71" s="265"/>
      <c r="J71" s="30">
        <f>G70-J69</f>
        <v>145.59999999999991</v>
      </c>
      <c r="L71" s="7"/>
      <c r="M71" s="8"/>
      <c r="N71" s="8"/>
      <c r="O71" s="8"/>
      <c r="P71" s="8"/>
      <c r="Q71" s="263" t="s">
        <v>18</v>
      </c>
      <c r="R71" s="264"/>
      <c r="S71" s="264"/>
      <c r="T71" s="265"/>
      <c r="U71" s="30">
        <f>R70-U69</f>
        <v>54.399999999999977</v>
      </c>
    </row>
    <row r="75" spans="1:21" ht="26.25" x14ac:dyDescent="0.4">
      <c r="C75" s="269" t="s">
        <v>94</v>
      </c>
      <c r="D75" s="269"/>
      <c r="E75" s="269"/>
      <c r="N75" s="269" t="s">
        <v>99</v>
      </c>
      <c r="O75" s="269"/>
      <c r="P75" s="26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3" t="s">
        <v>18</v>
      </c>
      <c r="G89" s="264"/>
      <c r="H89" s="264"/>
      <c r="I89" s="265"/>
      <c r="J89" s="30">
        <f>G88-J87</f>
        <v>0</v>
      </c>
      <c r="L89" s="7"/>
      <c r="M89" s="8"/>
      <c r="N89" s="8"/>
      <c r="O89" s="8"/>
      <c r="P89" s="8"/>
      <c r="Q89" s="263" t="s">
        <v>18</v>
      </c>
      <c r="R89" s="264"/>
      <c r="S89" s="264"/>
      <c r="T89" s="265"/>
      <c r="U89" s="30">
        <f>R88-U87</f>
        <v>0</v>
      </c>
    </row>
    <row r="94" spans="1:21" ht="26.25" x14ac:dyDescent="0.4">
      <c r="C94" s="269" t="s">
        <v>96</v>
      </c>
      <c r="D94" s="269"/>
      <c r="E94" s="269"/>
      <c r="N94" s="269" t="s">
        <v>0</v>
      </c>
      <c r="O94" s="269"/>
      <c r="P94" s="26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3" t="s">
        <v>18</v>
      </c>
      <c r="G108" s="264"/>
      <c r="H108" s="264"/>
      <c r="I108" s="265"/>
      <c r="J108" s="30">
        <f>G107-J106</f>
        <v>0</v>
      </c>
      <c r="L108" s="7"/>
      <c r="M108" s="8"/>
      <c r="N108" s="8"/>
      <c r="O108" s="8"/>
      <c r="P108" s="8"/>
      <c r="Q108" s="263" t="s">
        <v>18</v>
      </c>
      <c r="R108" s="264"/>
      <c r="S108" s="264"/>
      <c r="T108" s="26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0" t="s">
        <v>18</v>
      </c>
      <c r="G17" s="271"/>
      <c r="H17" s="271"/>
      <c r="I17" s="272"/>
      <c r="J17" s="30">
        <f>G16-J15</f>
        <v>48.799999999999955</v>
      </c>
      <c r="L17" s="7"/>
      <c r="M17" s="8"/>
      <c r="N17" s="8"/>
      <c r="O17" s="8"/>
      <c r="P17" s="8"/>
      <c r="Q17" s="270" t="s">
        <v>18</v>
      </c>
      <c r="R17" s="271"/>
      <c r="S17" s="271"/>
      <c r="T17" s="27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9" t="s">
        <v>88</v>
      </c>
      <c r="D24" s="269"/>
      <c r="E24" s="269"/>
      <c r="N24" s="269" t="s">
        <v>89</v>
      </c>
      <c r="O24" s="269"/>
      <c r="P24" s="26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0" t="s">
        <v>18</v>
      </c>
      <c r="G40" s="271"/>
      <c r="H40" s="271"/>
      <c r="I40" s="272"/>
      <c r="J40" s="30">
        <f>G39-J38</f>
        <v>8.7999999999999972</v>
      </c>
      <c r="L40" s="7"/>
      <c r="M40" s="8"/>
      <c r="N40" s="8"/>
      <c r="O40" s="8"/>
      <c r="P40" s="8"/>
      <c r="Q40" s="270" t="s">
        <v>18</v>
      </c>
      <c r="R40" s="271"/>
      <c r="S40" s="271"/>
      <c r="T40" s="27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9" t="s">
        <v>97</v>
      </c>
      <c r="D48" s="269"/>
      <c r="E48" s="269"/>
      <c r="N48" s="269" t="s">
        <v>91</v>
      </c>
      <c r="O48" s="269"/>
      <c r="P48" s="26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0" t="s">
        <v>18</v>
      </c>
      <c r="G64" s="271"/>
      <c r="H64" s="271"/>
      <c r="I64" s="272"/>
      <c r="J64" s="30">
        <f>G63-J62</f>
        <v>35</v>
      </c>
      <c r="L64" s="7"/>
      <c r="M64" s="8"/>
      <c r="N64" s="8"/>
      <c r="O64" s="8"/>
      <c r="P64" s="8"/>
      <c r="Q64" s="270" t="s">
        <v>18</v>
      </c>
      <c r="R64" s="271"/>
      <c r="S64" s="271"/>
      <c r="T64" s="27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9" t="s">
        <v>92</v>
      </c>
      <c r="D71" s="269"/>
      <c r="E71" s="269"/>
      <c r="N71" s="269" t="s">
        <v>93</v>
      </c>
      <c r="O71" s="269"/>
      <c r="P71" s="26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0" t="s">
        <v>18</v>
      </c>
      <c r="G87" s="271"/>
      <c r="H87" s="271"/>
      <c r="I87" s="272"/>
      <c r="J87" s="30">
        <f>G86-J85</f>
        <v>17.599999999999994</v>
      </c>
      <c r="L87" s="7"/>
      <c r="M87" s="8"/>
      <c r="N87" s="8"/>
      <c r="O87" s="8"/>
      <c r="P87" s="8"/>
      <c r="Q87" s="270" t="s">
        <v>18</v>
      </c>
      <c r="R87" s="271"/>
      <c r="S87" s="271"/>
      <c r="T87" s="27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9" t="s">
        <v>94</v>
      </c>
      <c r="D95" s="269"/>
      <c r="E95" s="269"/>
      <c r="N95" s="269" t="s">
        <v>99</v>
      </c>
      <c r="O95" s="269"/>
      <c r="P95" s="26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0" t="s">
        <v>18</v>
      </c>
      <c r="G111" s="271"/>
      <c r="H111" s="271"/>
      <c r="I111" s="272"/>
      <c r="J111" s="30">
        <f>G110-J109</f>
        <v>0</v>
      </c>
      <c r="L111" s="7"/>
      <c r="M111" s="8"/>
      <c r="N111" s="8"/>
      <c r="O111" s="8"/>
      <c r="P111" s="8"/>
      <c r="Q111" s="270" t="s">
        <v>18</v>
      </c>
      <c r="R111" s="271"/>
      <c r="S111" s="271"/>
      <c r="T111" s="27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9" t="s">
        <v>100</v>
      </c>
      <c r="D118" s="269"/>
      <c r="E118" s="269"/>
      <c r="N118" s="269" t="s">
        <v>0</v>
      </c>
      <c r="O118" s="269"/>
      <c r="P118" s="26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0" t="s">
        <v>18</v>
      </c>
      <c r="G134" s="271"/>
      <c r="H134" s="271"/>
      <c r="I134" s="272"/>
      <c r="J134" s="30">
        <f>G133-J132</f>
        <v>0</v>
      </c>
      <c r="L134" s="7"/>
      <c r="M134" s="8"/>
      <c r="N134" s="8"/>
      <c r="O134" s="8"/>
      <c r="P134" s="8"/>
      <c r="Q134" s="270" t="s">
        <v>18</v>
      </c>
      <c r="R134" s="271"/>
      <c r="S134" s="271"/>
      <c r="T134" s="27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2023-08-09T20:04:02Z</cp:lastPrinted>
  <dcterms:created xsi:type="dcterms:W3CDTF">2022-12-25T20:49:22Z</dcterms:created>
  <dcterms:modified xsi:type="dcterms:W3CDTF">2023-08-10T00:46:52Z</dcterms:modified>
</cp:coreProperties>
</file>