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7F2DB48-A717-4182-B71B-E88D4E0BB65F}" xr6:coauthVersionLast="47" xr6:coauthVersionMax="47" xr10:uidLastSave="{00000000-0000-0000-0000-000000000000}"/>
  <bookViews>
    <workbookView xWindow="-120" yWindow="-120" windowWidth="20730" windowHeight="11040" tabRatio="647" activeTab="2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23" l="1"/>
  <c r="F12" i="32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<sst xmlns="http://schemas.openxmlformats.org/spreadsheetml/2006/main" count="12280" uniqueCount="1042">
  <si>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</si>
  <si>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</si>
  <si>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</si>
  <si>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</si>
  <si>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</si>
  <si>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</si>
  <si>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</si>
  <si>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</si>
  <si>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</si>
  <si>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</si>
  <si>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</si>
  <si>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</si>
  <si>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</si>
  <si>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</si>
  <si>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</si>
  <si>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</si>
  <si>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</si>
  <si>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</si>
  <si>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</si>
  <si>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</si>
  <si>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</si>
  <si>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</si>
  <si>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</si>
  <si>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</si>
  <si>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</si>
  <si>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</si>
  <si>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</si>
  <si>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</si>
  <si>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</si>
  <si>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</si>
  <si>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</si>
  <si>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</si>
  <si>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</si>
  <si>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</si>
  <si>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</si>
  <si>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</si>
  <si>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</si>
  <si>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</si>
  <si>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</si>
  <si>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</si>
  <si>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</si>
  <si>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</si>
  <si>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</si>
  <si>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</si>
  <si>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</si>
  <si>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</si>
  <si>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</si>
  <si>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</si>
  <si>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</si>
  <si>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</si>
  <si>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</si>
  <si>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</si>
  <si>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</si>
  <si>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</si>
  <si>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</si>
  <si>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</si>
  <si>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</si>
  <si>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</si>
  <si>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</si>
  <si>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</si>
  <si>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</si>
  <si>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</si>
  <si>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</si>
  <si>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</si>
  <si>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</si>
  <si>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</si>
  <si>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</si>
  <si>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</si>
  <si>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</si>
  <si>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</si>
  <si>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</si>
  <si>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</si>
  <si>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</si>
  <si>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</si>
  <si>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</si>
  <si>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</si>
  <si>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</si>
  <si>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</si>
  <si>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</si>
  <si>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</si>
  <si>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</si>
  <si>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</si>
  <si>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</si>
  <si>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</si>
  <si>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</si>
  <si>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</si>
  <si>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</si>
  <si>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</si>
  <si>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</si>
  <si>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</si>
  <si>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</si>
  <si>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</si>
  <si>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</si>
  <si>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</si>
  <si>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</si>
  <si>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</si>
  <si>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</si>
  <si>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</si>
  <si>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</si>
  <si>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</si>
  <si>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</si>
  <si>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</si>
  <si>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</si>
  <si>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</si>
  <si>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</si>
  <si>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</si>
  <si>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</si>
  <si>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</si>
  <si>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</si>
  <si>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</si>
  <si>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</si>
  <si>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</si>
  <si>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</si>
  <si>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</si>
  <si>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</si>
  <si>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</si>
  <si>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</si>
  <si>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</si>
  <si>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</si>
  <si>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</si>
  <si>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</si>
  <si>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</si>
  <si>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</si>
  <si>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</si>
  <si>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</si>
  <si>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</si>
  <si>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</si>
  <si>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</si>
  <si>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</si>
  <si>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</si>
  <si>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</si>
  <si>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</si>
  <si>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</si>
  <si>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</si>
  <si>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</si>
  <si>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</si>
  <si>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</si>
  <si>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</si>
  <si>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</si>
  <si>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</si>
  <si>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</si>
  <si>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</si>
  <si>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</si>
  <si>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</si>
  <si>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</si>
  <si>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</si>
  <si>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</si>
  <si>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</si>
  <si>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</si>
  <si>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</si>
  <si>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</si>
  <si>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</si>
  <si>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</si>
  <si>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</si>
  <si>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</si>
  <si>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</si>
  <si>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</si>
  <si>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</si>
  <si>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</si>
  <si>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</si>
  <si>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</si>
  <si>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</si>
  <si>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</si>
  <si>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</si>
  <si>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</si>
  <si>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</si>
  <si>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</si>
  <si>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</si>
  <si>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</si>
  <si>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</si>
  <si>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</si>
  <si>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</si>
  <si>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</si>
  <si>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</si>
  <si>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</si>
  <si>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</si>
  <si>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</si>
  <si>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</si>
  <si>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</si>
  <si>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</si>
  <si>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</si>
  <si>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</si>
  <si>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</si>
  <si>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</si>
  <si>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</si>
  <si>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</si>
  <si>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</si>
  <si>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</si>
  <si>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</si>
  <si>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</si>
  <si>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</si>
  <si>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</si>
  <si>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</si>
  <si>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</si>
  <si>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</si>
  <si>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</si>
  <si>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</si>
  <si>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</si>
  <si>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</si>
  <si>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</si>
  <si>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</si>
  <si>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</si>
  <si>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</si>
  <si>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</si>
  <si>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</si>
  <si>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</si>
  <si>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</si>
  <si>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</si>
  <si>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</si>
  <si>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</si>
  <si>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</si>
  <si>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</si>
  <si>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</si>
  <si>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</si>
  <si>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</si>
  <si>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</si>
  <si>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</si>
  <si>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</si>
  <si>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</si>
  <si>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</si>
  <si>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</si>
  <si>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</si>
  <si>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</si>
  <si>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</si>
  <si>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</si>
  <si>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</si>
  <si>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</si>
  <si>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</si>
  <si>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</si>
  <si>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</si>
  <si>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</si>
  <si>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</si>
  <si>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</si>
  <si>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</si>
  <si>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</si>
  <si>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</si>
  <si>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</si>
  <si>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</si>
  <si>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</si>
  <si>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</si>
  <si>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</si>
  <si>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</si>
  <si>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</si>
  <si>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</si>
  <si>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</si>
  <si>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</si>
  <si>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</si>
  <si>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</si>
  <si>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</si>
  <si>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</si>
  <si>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</si>
  <si>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</si>
  <si>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</si>
  <si>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</si>
  <si>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</si>
  <si>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</si>
  <si>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</si>
  <si>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</si>
  <si>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</si>
  <si>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</si>
  <si>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</si>
  <si>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</si>
  <si>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</si>
  <si>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</si>
  <si>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</si>
  <si>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</si>
  <si>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</si>
  <si>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</si>
  <si>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</si>
  <si>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</si>
  <si>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</si>
  <si>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</si>
  <si>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</si>
  <si>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</si>
  <si>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</si>
  <si>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</si>
  <si>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</si>
  <si>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</si>
  <si>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</si>
  <si>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</si>
  <si>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</si>
  <si>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</si>
  <si>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</si>
  <si>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</si>
  <si>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</si>
  <si>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</si>
  <si>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</si>
  <si>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</si>
  <si>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</si>
  <si>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</si>
  <si>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</si>
  <si>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</si>
  <si>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</si>
  <si>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</si>
  <si>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</si>
  <si>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</si>
  <si>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</si>
  <si>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</si>
  <si>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</si>
  <si>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</si>
  <si>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</si>
  <si>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</si>
  <si>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</si>
  <si>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</si>
  <si>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</si>
  <si>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</si>
  <si>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</si>
  <si>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</si>
  <si>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</si>
  <si>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</si>
  <si>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</si>
  <si>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</si>
  <si>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</si>
  <si>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</si>
  <si>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</si>
  <si>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</si>
  <si>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</si>
  <si>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</si>
  <si>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</si>
  <si>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</si>
  <si>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</si>
  <si>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</si>
  <si>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</si>
  <si>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</si>
  <si>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</si>
  <si>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</si>
  <si>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</si>
  <si>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</si>
  <si>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</si>
  <si>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</si>
  <si>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</si>
  <si>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</si>
  <si>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</si>
  <si>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</si>
  <si>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</si>
  <si>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</si>
  <si>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</si>
  <si>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</si>
  <si>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</si>
  <si>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</si>
  <si>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</si>
  <si>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</si>
  <si>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</si>
  <si>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</si>
  <si>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</si>
  <si>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</si>
  <si>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</si>
  <si>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</si>
  <si>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</si>
  <si>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</si>
  <si>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</si>
  <si>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</si>
  <si>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</si>
  <si>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</si>
  <si>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</si>
  <si>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</si>
  <si>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</si>
  <si>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</si>
  <si>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</si>
  <si>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</si>
  <si>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</si>
  <si>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</si>
  <si>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</si>
  <si>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</si>
  <si>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</si>
  <si>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</si>
  <si>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</si>
  <si>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</si>
  <si>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</si>
  <si>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</si>
  <si>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</si>
  <si>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</si>
  <si>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</si>
  <si>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</si>
  <si>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</si>
  <si>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</si>
  <si>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</si>
  <si>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</si>
  <si>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</si>
  <si>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</si>
  <si>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</si>
  <si>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</si>
  <si>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</si>
  <si>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</si>
  <si>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</si>
  <si>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</si>
  <si>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</si>
  <si>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</si>
  <si>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</si>
  <si>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</si>
  <si>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</si>
  <si>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</si>
  <si>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</si>
  <si>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</si>
  <si>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</si>
  <si>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</si>
  <si>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</si>
  <si>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</si>
  <si>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</si>
  <si>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</si>
  <si>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</si>
  <si>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</si>
  <si>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</si>
  <si>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</si>
  <si>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</si>
  <si>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</si>
  <si>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</si>
  <si>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</si>
  <si>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</si>
  <si>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</si>
  <si>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</si>
  <si>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</si>
  <si>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</si>
  <si>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</si>
  <si>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</si>
  <si>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</si>
  <si>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</si>
  <si>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</si>
  <si>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</si>
  <si>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</si>
  <si>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</si>
  <si>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</si>
  <si>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</si>
  <si>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</si>
  <si>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</si>
  <si>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</si>
  <si>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</si>
  <si>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</si>
  <si>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</si>
  <si>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</si>
  <si>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</si>
  <si>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</si>
  <si>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</si>
  <si>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</si>
  <si>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</si>
  <si>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</si>
  <si>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</si>
  <si>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</si>
  <si>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</si>
  <si>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</si>
  <si>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</si>
  <si>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</si>
  <si>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</si>
  <si>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</si>
  <si>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</si>
  <si>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</si>
  <si>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</si>
  <si>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</si>
  <si>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</si>
  <si>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</si>
  <si>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</si>
  <si>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</si>
  <si>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</si>
  <si>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</si>
  <si>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</si>
  <si>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</si>
  <si>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</si>
  <si>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</si>
  <si>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</si>
  <si>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</si>
  <si>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</si>
  <si>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</si>
  <si>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</si>
  <si>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</si>
  <si>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</si>
  <si>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</si>
  <si>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</si>
  <si>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</si>
  <si>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</si>
  <si>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</si>
  <si>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</si>
  <si>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</si>
  <si>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</si>
  <si>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</si>
  <si>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</si>
  <si>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</si>
  <si>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</si>
  <si>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</si>
  <si>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</si>
  <si>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</si>
  <si>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</si>
  <si>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</si>
  <si>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</si>
  <si>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</si>
  <si>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</si>
  <si>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</si>
  <si>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</si>
  <si>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</si>
  <si>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</si>
  <si>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</si>
  <si>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</si>
  <si>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</si>
  <si>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</si>
  <si>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</si>
  <si>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</si>
  <si>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</si>
  <si>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</si>
  <si>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</si>
  <si>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</si>
  <si>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</si>
  <si>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</si>
  <si>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</si>
  <si>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</si>
  <si>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</si>
  <si>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</si>
  <si>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</si>
  <si>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</si>
  <si>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</si>
  <si>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</si>
  <si>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</si>
  <si>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</si>
  <si>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</si>
  <si>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</si>
  <si>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</si>
  <si>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</si>
  <si>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</si>
  <si>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</si>
  <si>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</si>
  <si>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</si>
  <si>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</si>
  <si>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</si>
  <si>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</si>
  <si>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</si>
  <si>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</si>
  <si>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</si>
  <si>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</si>
  <si>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</si>
  <si>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</si>
  <si>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</si>
  <si>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</si>
  <si>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</si>
  <si>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</si>
  <si>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</si>
  <si>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</si>
  <si>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</si>
  <si>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</si>
  <si>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</si>
  <si>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</si>
  <si>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</si>
  <si>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</si>
  <si>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</si>
  <si>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</si>
  <si>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</si>
  <si>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</si>
  <si>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</si>
  <si>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</si>
  <si>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</si>
  <si>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</si>
  <si>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</si>
  <si>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</si>
  <si>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</si>
  <si>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</si>
  <si>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</si>
  <si>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</si>
  <si>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</si>
  <si>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</si>
  <si>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</si>
  <si>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</si>
  <si>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</si>
  <si>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</si>
  <si>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</si>
  <si>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</si>
  <si>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</si>
  <si>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</si>
  <si>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</si>
  <si>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</si>
  <si>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</si>
  <si>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</si>
  <si>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</si>
  <si>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</si>
  <si>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</si>
  <si>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</si>
  <si>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</si>
  <si>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</si>
  <si>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</si>
  <si>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</si>
  <si>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</si>
  <si>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</si>
  <si>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</si>
  <si>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</si>
  <si>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</si>
  <si>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</si>
  <si>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</si>
  <si>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</si>
  <si>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</si>
  <si>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</si>
  <si>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</si>
  <si>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</si>
  <si>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</si>
  <si>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</si>
  <si>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</si>
  <si>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</si>
  <si>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</si>
  <si>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</si>
  <si>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</si>
  <si>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</si>
  <si>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</si>
  <si>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</si>
  <si>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</si>
  <si>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</si>
  <si>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</si>
  <si>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</si>
  <si>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</si>
  <si>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</si>
  <si>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</si>
  <si>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</si>
  <si>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</si>
  <si>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</si>
  <si>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</si>
  <si>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</si>
  <si>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</si>
  <si>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</si>
  <si>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</si>
  <si>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</si>
  <si>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</si>
  <si>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</si>
  <si>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</si>
  <si>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</si>
  <si>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</si>
  <si>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</si>
  <si>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</si>
  <si>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</si>
  <si>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</si>
  <si>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</si>
  <si>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</si>
  <si>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</si>
  <si>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</si>
  <si>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</si>
  <si>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</si>
  <si>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</si>
  <si>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</si>
  <si>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</si>
  <si>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</si>
  <si>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</si>
  <si>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</si>
  <si>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</si>
  <si>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</si>
  <si>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</si>
  <si>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</si>
  <si>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</si>
  <si>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</si>
  <si>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</si>
  <si>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</si>
  <si>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</si>
  <si>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</si>
  <si>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</si>
  <si>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</si>
  <si>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</si>
  <si>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</si>
  <si>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</si>
  <si>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</si>
  <si>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</si>
  <si>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</si>
  <si>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</si>
  <si>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</si>
  <si>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</si>
  <si>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</si>
  <si>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</si>
  <si>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</si>
  <si>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</si>
  <si>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</si>
  <si>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</si>
  <si>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</si>
  <si>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</si>
  <si>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</si>
  <si>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</si>
  <si>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</si>
  <si>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</si>
  <si>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</si>
  <si>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</si>
  <si>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</si>
  <si>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</si>
  <si>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</si>
  <si>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</si>
  <si>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</si>
  <si>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</si>
  <si>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</si>
  <si>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</si>
  <si>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</si>
  <si>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</si>
  <si>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</si>
  <si>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</si>
  <si>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</si>
  <si>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</si>
  <si>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</si>
  <si>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</si>
  <si>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</si>
  <si>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</si>
  <si>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</si>
  <si>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</si>
  <si>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</si>
  <si>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</si>
  <si>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</si>
  <si>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</si>
  <si>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</si>
  <si>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</si>
  <si>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</si>
  <si>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</si>
  <si>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</si>
  <si>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</si>
  <si>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</si>
  <si>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</si>
  <si>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</si>
  <si>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</si>
  <si>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</si>
  <si>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</si>
  <si>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</si>
  <si>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</si>
  <si>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</si>
  <si>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</si>
  <si>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</si>
  <si>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</si>
  <si>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</si>
  <si>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</si>
  <si>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</si>
  <si>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</si>
  <si>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</si>
  <si>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</si>
  <si>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</si>
  <si>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</si>
  <si>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</si>
  <si>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</si>
  <si>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</si>
  <si>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</si>
  <si>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</si>
  <si>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</si>
  <si>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</si>
  <si>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</si>
  <si>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</si>
  <si>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</si>
  <si>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</si>
  <si>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</si>
  <si>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</si>
  <si>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</si>
  <si>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</si>
  <si>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</si>
  <si>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</si>
  <si>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</si>
  <si>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</si>
  <si>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</si>
  <si>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</si>
  <si>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</si>
  <si>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</si>
  <si>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</si>
  <si>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</si>
  <si>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</si>
  <si>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</si>
  <si>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</si>
  <si>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</si>
  <si>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</si>
  <si>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</si>
  <si>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</si>
  <si>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</si>
  <si>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</si>
  <si>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</si>
  <si>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</si>
  <si>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</si>
  <si>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</si>
  <si>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</si>
  <si>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</si>
  <si>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</si>
  <si>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</si>
  <si>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</si>
  <si>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</si>
  <si>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</si>
  <si>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</si>
  <si>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</si>
  <si>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</si>
  <si>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</si>
  <si>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</si>
  <si>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</si>
  <si>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</si>
  <si>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</si>
  <si>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</si>
  <si>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</si>
  <si>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</si>
  <si>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</si>
  <si>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</si>
  <si>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</si>
  <si>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</si>
  <si>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</si>
  <si>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</si>
  <si>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</si>
  <si>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</si>
  <si>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</si>
  <si>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</si>
  <si>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</si>
  <si>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</si>
  <si>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</si>
  <si>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</si>
  <si>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</si>
  <si>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</si>
  <si>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</si>
  <si>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</si>
  <si>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</si>
  <si>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</si>
  <si>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</si>
  <si>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</si>
  <si>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</si>
  <si>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</si>
  <si>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</si>
  <si>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</si>
  <si>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</si>
  <si>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</si>
  <si>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</si>
  <si>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</si>
  <si>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</si>
  <si>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</si>
  <si>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</si>
  <si>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</si>
  <si>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</si>
  <si>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</si>
  <si>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</si>
  <si>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</si>
  <si>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</si>
  <si>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</si>
  <si>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</si>
  <si>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</si>
  <si>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</si>
  <si>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</si>
  <si>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</si>
  <si>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</si>
  <si>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</si>
  <si>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</si>
  <si>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</si>
  <si>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</si>
  <si>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</si>
  <si>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</si>
  <si>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</si>
  <si>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</si>
  <si>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</si>
  <si>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</si>
  <si>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</si>
  <si>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</si>
  <si>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</si>
  <si>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</si>
  <si>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</si>
  <si>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</si>
  <si>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</si>
  <si>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</si>
  <si>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</si>
  <si>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</si>
  <si>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</si>
  <si>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</si>
  <si>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</si>
  <si>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</si>
  <si>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</si>
  <si>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</si>
  <si>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</si>
  <si>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</si>
  <si>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</si>
  <si>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</si>
  <si>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</si>
  <si>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</si>
  <si>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</si>
  <si>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</si>
  <si>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</si>
  <si>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</si>
  <si>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</si>
  <si>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</si>
  <si>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</si>
  <si>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</si>
  <si>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</si>
  <si>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</si>
  <si>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</si>
  <si>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</si>
  <si>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</si>
  <si>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</si>
  <si>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</si>
  <si>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</si>
  <si>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</si>
  <si>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</si>
  <si>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</si>
  <si>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</si>
  <si>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</si>
  <si>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</si>
  <si>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</si>
  <si>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</si>
  <si>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</si>
  <si>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</si>
  <si>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</si>
  <si>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</si>
  <si>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</si>
  <si>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</si>
  <si>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</si>
  <si>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</si>
  <si>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</si>
  <si>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</si>
  <si>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</si>
  <si>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</si>
  <si>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</si>
  <si>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</si>
  <si>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</si>
  <si>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</si>
  <si>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</si>
  <si>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</si>
  <si>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</si>
  <si>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</si>
  <si>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</si>
  <si>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</si>
  <si>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</si>
  <si>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</si>
  <si>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</si>
  <si>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</si>
  <si>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</si>
  <si>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</si>
  <si>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</si>
  <si>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</si>
  <si>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</si>
  <si>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</si>
  <si>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</si>
  <si>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</si>
  <si>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</si>
  <si>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</si>
  <si>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</si>
  <si>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</si>
  <si>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</si>
  <si>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</si>
  <si>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</si>
  <si>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</si>
  <si>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</si>
  <si>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</si>
  <si>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</si>
  <si>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</si>
  <si>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</si>
  <si>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</si>
  <si>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</si>
  <si>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</si>
  <si>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</si>
  <si>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</si>
  <si>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</si>
  <si>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</si>
  <si>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</si>
  <si>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</si>
  <si>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</si>
  <si>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</si>
  <si>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</si>
  <si>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</si>
  <si>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</si>
  <si>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</si>
  <si>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</si>
  <si>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</si>
  <si>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</si>
  <si>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</si>
  <si>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</si>
  <si>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</si>
  <si>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</si>
  <si>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</si>
  <si>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</si>
  <si>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</si>
  <si>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</si>
  <si>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</si>
  <si>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</si>
  <si>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</si>
  <si>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</si>
  <si>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</si>
  <si>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</si>
  <si>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</si>
  <si>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</si>
  <si>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</si>
  <si>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</si>
  <si>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</si>
  <si>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</si>
  <si>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</si>
  <si>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</si>
  <si>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</si>
  <si>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</si>
  <si>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</si>
  <si>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</si>
  <si>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</si>
  <si>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</si>
  <si>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</si>
  <si>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</si>
  <si>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</si>
  <si>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</si>
  <si>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</si>
  <si>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</si>
  <si>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</si>
  <si>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</si>
  <si>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</si>
  <si>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</si>
  <si>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</si>
  <si>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</si>
  <si>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</si>
  <si>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</si>
  <si>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</si>
  <si>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</si>
  <si>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</si>
  <si>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</si>
  <si>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</si>
  <si>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</si>
  <si>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</si>
  <si>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</si>
  <si>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</si>
  <si>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</si>
  <si>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</si>
  <si>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</si>
  <si>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</si>
  <si>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</si>
  <si>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</si>
  <si>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</si>
  <si>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</si>
  <si>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</si>
  <si>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</si>
  <si>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</si>
  <si>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</si>
  <si>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</si>
  <si>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</si>
  <si>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</si>
  <si>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</si>
  <si>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</si>
  <si>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</si>
  <si>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</si>
  <si>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</si>
  <si>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</si>
  <si>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</si>
  <si>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</si>
  <si>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</si>
  <si>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</si>
  <si>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</si>
  <si>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</si>
  <si>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</si>
  <si>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</si>
  <si>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</si>
  <si>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</si>
  <si>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</si>
  <si>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</si>
  <si>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</si>
  <si>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</si>
  <si>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</si>
  <si>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</si>
  <si>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</si>
  <si>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 xml:space="preserve">VILLAQUIRAN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</si>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</sst>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I237" zoomScaleNormal="100" workbookViewId="0">
      <selection activeCell="K255" sqref="K25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6" t="s">
        <v>24</v>
      </c>
      <c r="E1" s="306"/>
      <c r="F1" s="306"/>
      <c r="G1" s="306"/>
      <c r="H1" s="2"/>
      <c r="I1" s="2"/>
      <c r="M1" s="1"/>
      <c r="N1" s="2"/>
      <c r="O1" s="2"/>
      <c r="P1" s="306" t="s">
        <v>87</v>
      </c>
      <c r="Q1" s="306"/>
      <c r="R1" s="306"/>
      <c r="S1" s="30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7" t="s">
        <v>18</v>
      </c>
      <c r="G55" s="307"/>
      <c r="H55" s="307"/>
      <c r="I55" s="307"/>
      <c r="J55" s="3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9"/>
      <c r="K56" s="8"/>
      <c r="M56" s="8"/>
      <c r="N56" s="8"/>
      <c r="O56" s="8"/>
      <c r="P56" s="8"/>
      <c r="Q56" s="8"/>
      <c r="R56" s="307" t="s">
        <v>18</v>
      </c>
      <c r="S56" s="307"/>
      <c r="T56" s="307"/>
      <c r="U56" s="307"/>
      <c r="V56" s="3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9"/>
      <c r="W57" s="8"/>
    </row>
    <row r="63" spans="1:23" ht="28.5" x14ac:dyDescent="0.45">
      <c r="A63" s="1"/>
      <c r="B63" s="2"/>
      <c r="C63" s="2"/>
      <c r="D63" s="306" t="s">
        <v>88</v>
      </c>
      <c r="E63" s="306"/>
      <c r="F63" s="306"/>
      <c r="G63" s="30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6" t="s">
        <v>89</v>
      </c>
      <c r="Q64" s="306"/>
      <c r="R64" s="306"/>
      <c r="S64" s="30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7" t="s">
        <v>18</v>
      </c>
      <c r="G117" s="307"/>
      <c r="H117" s="307"/>
      <c r="I117" s="307"/>
      <c r="J117" s="3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9"/>
      <c r="K118" s="8"/>
      <c r="M118" s="8"/>
      <c r="N118" s="8"/>
      <c r="O118" s="8"/>
      <c r="P118" s="8"/>
      <c r="Q118" s="8"/>
      <c r="R118" s="307" t="s">
        <v>18</v>
      </c>
      <c r="S118" s="307"/>
      <c r="T118" s="307"/>
      <c r="U118" s="307"/>
      <c r="V118" s="30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9"/>
      <c r="W119" s="8"/>
    </row>
    <row r="122" spans="1:36" ht="28.5" x14ac:dyDescent="0.45">
      <c r="A122" s="1"/>
      <c r="B122" s="2"/>
      <c r="C122" s="2"/>
      <c r="D122" s="306" t="s">
        <v>90</v>
      </c>
      <c r="E122" s="306"/>
      <c r="F122" s="306"/>
      <c r="G122" s="306"/>
      <c r="H122" s="2"/>
      <c r="I122" s="2"/>
      <c r="M122" s="1"/>
      <c r="N122" s="2"/>
      <c r="O122" s="2"/>
      <c r="P122" s="306" t="s">
        <v>91</v>
      </c>
      <c r="Q122" s="306"/>
      <c r="R122" s="306"/>
      <c r="S122" s="30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7" t="s">
        <v>18</v>
      </c>
      <c r="G175" s="307"/>
      <c r="H175" s="307"/>
      <c r="I175" s="307"/>
      <c r="J175" s="308">
        <f>I173-K172</f>
        <v>464.51000000000022</v>
      </c>
      <c r="K175" s="8"/>
      <c r="M175" s="8"/>
      <c r="N175" s="8"/>
      <c r="O175" s="8"/>
      <c r="P175" s="8"/>
      <c r="Q175" s="8"/>
      <c r="R175" s="307" t="s">
        <v>18</v>
      </c>
      <c r="S175" s="307"/>
      <c r="T175" s="307"/>
      <c r="U175" s="307"/>
      <c r="V175" s="30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9"/>
      <c r="W176" s="8"/>
    </row>
    <row r="180" spans="1:23" ht="28.5" x14ac:dyDescent="0.45">
      <c r="A180" s="1"/>
      <c r="B180" s="2"/>
      <c r="C180" s="2"/>
      <c r="D180" s="306" t="s">
        <v>92</v>
      </c>
      <c r="E180" s="306"/>
      <c r="F180" s="306"/>
      <c r="G180" s="306"/>
      <c r="H180" s="2"/>
      <c r="I180" s="2"/>
      <c r="M180" s="1"/>
      <c r="N180" s="2"/>
      <c r="O180" s="2"/>
      <c r="P180" s="306" t="s">
        <v>93</v>
      </c>
      <c r="Q180" s="306"/>
      <c r="R180" s="306"/>
      <c r="S180" s="3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7" t="s">
        <v>18</v>
      </c>
      <c r="G234" s="307"/>
      <c r="H234" s="307"/>
      <c r="I234" s="307"/>
      <c r="J234" s="308">
        <f>I232-K231</f>
        <v>183.42999999999984</v>
      </c>
      <c r="K234" s="8"/>
      <c r="M234" s="8"/>
      <c r="N234" s="8"/>
      <c r="O234" s="8"/>
      <c r="P234" s="8"/>
      <c r="Q234" s="8"/>
      <c r="R234" s="307" t="s">
        <v>18</v>
      </c>
      <c r="S234" s="307"/>
      <c r="T234" s="307"/>
      <c r="U234" s="307"/>
      <c r="V234" s="30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9"/>
      <c r="W235" s="8"/>
    </row>
    <row r="241" spans="1:23" ht="28.5" x14ac:dyDescent="0.45">
      <c r="A241" s="1"/>
      <c r="B241" s="2"/>
      <c r="C241" s="2"/>
      <c r="D241" s="306" t="s">
        <v>94</v>
      </c>
      <c r="E241" s="306"/>
      <c r="F241" s="306"/>
      <c r="G241" s="306"/>
      <c r="H241" s="2"/>
      <c r="I241" s="2"/>
      <c r="M241" s="1"/>
      <c r="N241" s="2"/>
      <c r="O241" s="2"/>
      <c r="P241" s="306" t="s">
        <v>95</v>
      </c>
      <c r="Q241" s="306"/>
      <c r="R241" s="306"/>
      <c r="S241" s="3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7" t="s">
        <v>18</v>
      </c>
      <c r="G295" s="307"/>
      <c r="H295" s="307"/>
      <c r="I295" s="307"/>
      <c r="J295" s="308">
        <f>I293-K292</f>
        <v>40.949999999999989</v>
      </c>
      <c r="K295" s="8"/>
      <c r="M295" s="8"/>
      <c r="N295" s="8"/>
      <c r="O295" s="8"/>
      <c r="P295" s="8"/>
      <c r="Q295" s="8"/>
      <c r="R295" s="307" t="s">
        <v>18</v>
      </c>
      <c r="S295" s="307"/>
      <c r="T295" s="307"/>
      <c r="U295" s="307"/>
      <c r="V295" s="30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9"/>
      <c r="W296" s="8"/>
    </row>
    <row r="301" spans="1:23" ht="28.5" x14ac:dyDescent="0.45">
      <c r="A301" s="1"/>
      <c r="B301" s="2"/>
      <c r="C301" s="2"/>
      <c r="D301" s="306" t="s">
        <v>96</v>
      </c>
      <c r="E301" s="306"/>
      <c r="F301" s="306"/>
      <c r="G301" s="306"/>
      <c r="H301" s="2"/>
      <c r="I301" s="2"/>
      <c r="M301" s="1"/>
      <c r="N301" s="2"/>
      <c r="O301" s="2"/>
      <c r="P301" s="306" t="s">
        <v>30</v>
      </c>
      <c r="Q301" s="306"/>
      <c r="R301" s="306"/>
      <c r="S301" s="3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7" t="s">
        <v>18</v>
      </c>
      <c r="G355" s="307"/>
      <c r="H355" s="307"/>
      <c r="I355" s="307"/>
      <c r="J355" s="308">
        <f>I353-K352</f>
        <v>0</v>
      </c>
      <c r="K355" s="8"/>
      <c r="M355" s="8"/>
      <c r="N355" s="8"/>
      <c r="O355" s="8"/>
      <c r="P355" s="8"/>
      <c r="Q355" s="8"/>
      <c r="R355" s="307" t="s">
        <v>18</v>
      </c>
      <c r="S355" s="307"/>
      <c r="T355" s="307"/>
      <c r="U355" s="307"/>
      <c r="V355" s="3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J119" sqref="J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/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594</v>
      </c>
      <c r="H131" s="13">
        <f>SUM(H118:H130)</f>
        <v>0</v>
      </c>
      <c r="I131" s="13">
        <f>SUM(I118:I130)</f>
        <v>0</v>
      </c>
      <c r="J131" s="13">
        <f>G132-H131</f>
        <v>588.05999999999995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588.05999999999995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588.05999999999995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64" zoomScaleNormal="100" workbookViewId="0">
      <selection activeCell="N155" sqref="N15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1032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1033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/>
      <c r="K157" s="45">
        <f t="shared" si="58"/>
        <v>921.68999999999994</v>
      </c>
      <c r="L157" s="46"/>
      <c r="M157" s="59">
        <f t="shared" si="59"/>
        <v>931.09500000000003</v>
      </c>
      <c r="N157" s="10">
        <f t="shared" si="60"/>
        <v>921.78404999999998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1001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/>
      <c r="K158" s="45">
        <f t="shared" si="58"/>
        <v>533.61</v>
      </c>
      <c r="L158" s="46"/>
      <c r="M158" s="59">
        <f t="shared" si="59"/>
        <v>539.05499999999995</v>
      </c>
      <c r="N158" s="10">
        <f t="shared" si="60"/>
        <v>533.66444999999999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1831.5</v>
      </c>
      <c r="I175" s="13"/>
      <c r="J175" s="13" t="s">
        <v>82</v>
      </c>
      <c r="K175" s="13">
        <f>SUM(K155:K174)</f>
        <v>1794.87</v>
      </c>
      <c r="L175" s="13"/>
      <c r="M175" s="13"/>
      <c r="N175" s="13">
        <f>SUM(N155:N174)</f>
        <v>1789.17255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1813.1849999999999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18.315000000000055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3" t="s">
        <v>18</v>
      </c>
      <c r="G28" s="314"/>
      <c r="H28" s="315"/>
      <c r="I28" s="42">
        <f>G27-I26</f>
        <v>97.199999999999818</v>
      </c>
      <c r="P28" s="313" t="s">
        <v>18</v>
      </c>
      <c r="Q28" s="314"/>
      <c r="R28" s="315"/>
      <c r="S28" s="42">
        <f>Q27-S26</f>
        <v>299</v>
      </c>
    </row>
    <row r="34" spans="1:28" ht="26.25" x14ac:dyDescent="0.4">
      <c r="C34" s="325" t="s">
        <v>88</v>
      </c>
      <c r="D34" s="325"/>
      <c r="E34" s="325"/>
      <c r="M34" s="325" t="s">
        <v>89</v>
      </c>
      <c r="N34" s="325"/>
      <c r="O34" s="32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3" t="s">
        <v>18</v>
      </c>
      <c r="G66" s="314"/>
      <c r="H66" s="315"/>
      <c r="I66" s="42">
        <f>G65-I64</f>
        <v>341</v>
      </c>
      <c r="P66" s="313" t="s">
        <v>18</v>
      </c>
      <c r="Q66" s="314"/>
      <c r="R66" s="315"/>
      <c r="S66" s="42">
        <f>Q65-S64</f>
        <v>176.10000000000036</v>
      </c>
    </row>
    <row r="70" spans="1:31" ht="26.25" x14ac:dyDescent="0.4">
      <c r="C70" s="325" t="s">
        <v>90</v>
      </c>
      <c r="D70" s="325"/>
      <c r="E70" s="325"/>
      <c r="M70" s="325" t="s">
        <v>91</v>
      </c>
      <c r="N70" s="325"/>
      <c r="O70" s="32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3" t="s">
        <v>18</v>
      </c>
      <c r="Q97" s="314"/>
      <c r="R97" s="315"/>
      <c r="S97" s="42">
        <f>Q96-S95</f>
        <v>204.5</v>
      </c>
    </row>
    <row r="98" spans="1:27" ht="15.75" x14ac:dyDescent="0.25">
      <c r="F98" s="313" t="s">
        <v>18</v>
      </c>
      <c r="G98" s="314"/>
      <c r="H98" s="315"/>
      <c r="I98" s="42">
        <f>G97-I96</f>
        <v>440.60000000000036</v>
      </c>
    </row>
    <row r="102" spans="1:27" ht="26.25" x14ac:dyDescent="0.4">
      <c r="M102" s="325" t="s">
        <v>93</v>
      </c>
      <c r="N102" s="325"/>
      <c r="O102" s="325"/>
      <c r="W102" s="326"/>
      <c r="X102" s="326"/>
      <c r="Y102" s="326"/>
    </row>
    <row r="103" spans="1:27" ht="26.25" x14ac:dyDescent="0.4">
      <c r="C103" s="325" t="s">
        <v>92</v>
      </c>
      <c r="D103" s="325"/>
      <c r="E103" s="32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3" t="s">
        <v>18</v>
      </c>
      <c r="Q138" s="314"/>
      <c r="R138" s="315"/>
      <c r="S138" s="42">
        <f>Q137-S136</f>
        <v>132</v>
      </c>
    </row>
    <row r="139" spans="1:19" ht="15.75" x14ac:dyDescent="0.25">
      <c r="F139" s="313" t="s">
        <v>18</v>
      </c>
      <c r="G139" s="314"/>
      <c r="H139" s="315"/>
      <c r="I139" s="42">
        <f>G138-I137</f>
        <v>400.60000000000036</v>
      </c>
    </row>
    <row r="143" spans="1:19" ht="26.25" x14ac:dyDescent="0.4">
      <c r="M143" s="325" t="s">
        <v>99</v>
      </c>
      <c r="N143" s="325"/>
      <c r="O143" s="325"/>
    </row>
    <row r="144" spans="1:19" ht="26.25" x14ac:dyDescent="0.4">
      <c r="C144" s="325" t="s">
        <v>94</v>
      </c>
      <c r="D144" s="325"/>
      <c r="E144" s="32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3" t="s">
        <v>18</v>
      </c>
      <c r="Q170" s="314"/>
      <c r="R170" s="315"/>
      <c r="S170" s="42">
        <f>Q169-S168</f>
        <v>229.19999999999982</v>
      </c>
    </row>
    <row r="171" spans="1:19" ht="15.75" x14ac:dyDescent="0.25">
      <c r="F171" s="313" t="s">
        <v>18</v>
      </c>
      <c r="G171" s="314"/>
      <c r="H171" s="315"/>
      <c r="I171" s="42">
        <f>G170-I169</f>
        <v>105</v>
      </c>
    </row>
    <row r="176" spans="1:19" ht="26.25" x14ac:dyDescent="0.4">
      <c r="M176" s="325" t="s">
        <v>0</v>
      </c>
      <c r="N176" s="325"/>
      <c r="O176" s="325"/>
    </row>
    <row r="177" spans="1:19" ht="26.25" x14ac:dyDescent="0.4">
      <c r="C177" s="325" t="s">
        <v>96</v>
      </c>
      <c r="D177" s="325"/>
      <c r="E177" s="32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3" t="s">
        <v>18</v>
      </c>
      <c r="Q203" s="314"/>
      <c r="R203" s="315"/>
      <c r="S203" s="42">
        <f>Q202-S201</f>
        <v>0</v>
      </c>
    </row>
    <row r="204" spans="1:19" ht="15.75" x14ac:dyDescent="0.25">
      <c r="F204" s="313" t="s">
        <v>18</v>
      </c>
      <c r="G204" s="314"/>
      <c r="H204" s="315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A5" sqref="A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37.899999999999977</v>
      </c>
      <c r="Q26" s="313" t="s">
        <v>18</v>
      </c>
      <c r="R26" s="314"/>
      <c r="S26" s="315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79.799999999999955</v>
      </c>
      <c r="Q55" s="313" t="s">
        <v>18</v>
      </c>
      <c r="R55" s="314"/>
      <c r="S55" s="315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79.799999999999955</v>
      </c>
      <c r="Q84" s="313" t="s">
        <v>18</v>
      </c>
      <c r="R84" s="314"/>
      <c r="S84" s="315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63</v>
      </c>
      <c r="Q112" s="313" t="s">
        <v>18</v>
      </c>
      <c r="R112" s="314"/>
      <c r="S112" s="315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25.199999999999989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G142" zoomScale="93" zoomScaleNormal="93" workbookViewId="0">
      <selection activeCell="V144" sqref="V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143.5</v>
      </c>
      <c r="Q26" s="313" t="s">
        <v>18</v>
      </c>
      <c r="R26" s="314"/>
      <c r="S26" s="315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84.800000000000182</v>
      </c>
      <c r="Q55" s="313" t="s">
        <v>18</v>
      </c>
      <c r="R55" s="314"/>
      <c r="S55" s="315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3" t="s">
        <v>18</v>
      </c>
      <c r="R83" s="314"/>
      <c r="S83" s="315"/>
      <c r="T83" s="51"/>
      <c r="U83" s="42">
        <f>R82-U81</f>
        <v>234.90000000000009</v>
      </c>
    </row>
    <row r="84" spans="1:21" ht="15.75" x14ac:dyDescent="0.25">
      <c r="F84" s="313" t="s">
        <v>18</v>
      </c>
      <c r="G84" s="314"/>
      <c r="H84" s="315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3" t="s">
        <v>18</v>
      </c>
      <c r="R112" s="314"/>
      <c r="S112" s="315"/>
      <c r="T112" s="51"/>
      <c r="U112" s="42">
        <f>R111-U110</f>
        <v>312.38000000000011</v>
      </c>
    </row>
    <row r="113" spans="1:21" ht="15.75" x14ac:dyDescent="0.25">
      <c r="F113" s="313" t="s">
        <v>18</v>
      </c>
      <c r="G113" s="314"/>
      <c r="H113" s="315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1038</v>
      </c>
      <c r="N144" s="8" t="s">
        <v>1039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3" t="s">
        <v>18</v>
      </c>
      <c r="G145" s="314"/>
      <c r="H145" s="31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3" t="s">
        <v>18</v>
      </c>
      <c r="R149" s="314"/>
      <c r="S149" s="315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3" t="s">
        <v>18</v>
      </c>
      <c r="G177" s="314"/>
      <c r="H177" s="315"/>
      <c r="I177" s="51"/>
      <c r="J177" s="42">
        <f>G176-J175</f>
        <v>0</v>
      </c>
      <c r="Q177" s="313" t="s">
        <v>18</v>
      </c>
      <c r="R177" s="314"/>
      <c r="S177" s="31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B135" workbookViewId="0">
      <selection activeCell="E146" sqref="E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3" t="s">
        <v>18</v>
      </c>
      <c r="G26" s="314"/>
      <c r="H26" s="315"/>
      <c r="I26" s="51"/>
      <c r="J26" s="42">
        <f>G25-J24</f>
        <v>18</v>
      </c>
      <c r="Q26" s="313" t="s">
        <v>18</v>
      </c>
      <c r="R26" s="314"/>
      <c r="S26" s="315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28.5</v>
      </c>
      <c r="Q55" s="313" t="s">
        <v>18</v>
      </c>
      <c r="R55" s="314"/>
      <c r="S55" s="315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3" t="s">
        <v>18</v>
      </c>
      <c r="G84" s="314"/>
      <c r="H84" s="315"/>
      <c r="I84" s="51"/>
      <c r="J84" s="42">
        <f>G83-J82</f>
        <v>56.5</v>
      </c>
      <c r="Q84" s="313" t="s">
        <v>18</v>
      </c>
      <c r="R84" s="314"/>
      <c r="S84" s="315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99</v>
      </c>
      <c r="Q140" s="313" t="s">
        <v>18</v>
      </c>
      <c r="R140" s="314"/>
      <c r="S140" s="315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28">
        <v>45237</v>
      </c>
      <c r="C145" s="8" t="s">
        <v>139</v>
      </c>
      <c r="D145" s="8" t="s">
        <v>1034</v>
      </c>
      <c r="E145" s="8" t="s">
        <v>1040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58.549999999999955</v>
      </c>
      <c r="Q26" s="313" t="s">
        <v>18</v>
      </c>
      <c r="R26" s="314"/>
      <c r="S26" s="315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0</v>
      </c>
      <c r="Q55" s="313" t="s">
        <v>18</v>
      </c>
      <c r="R55" s="314"/>
      <c r="S55" s="315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0</v>
      </c>
      <c r="Q84" s="313" t="s">
        <v>18</v>
      </c>
      <c r="R84" s="314"/>
      <c r="S84" s="315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0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J301" sqref="J301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3" t="s">
        <v>18</v>
      </c>
      <c r="F53" s="314"/>
      <c r="G53" s="314"/>
      <c r="H53" s="315"/>
      <c r="I53" s="18">
        <f>F52-I51</f>
        <v>429.39999999999964</v>
      </c>
      <c r="Q53" s="313" t="s">
        <v>18</v>
      </c>
      <c r="R53" s="314"/>
      <c r="S53" s="314"/>
      <c r="T53" s="315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3" t="s">
        <v>18</v>
      </c>
      <c r="R110" s="314"/>
      <c r="S110" s="314"/>
      <c r="T110" s="315"/>
      <c r="U110" s="18">
        <f>R109-U108</f>
        <v>419.80000000000018</v>
      </c>
      <c r="V110" s="255"/>
    </row>
    <row r="111" spans="1:23" x14ac:dyDescent="0.25">
      <c r="E111" s="313" t="s">
        <v>18</v>
      </c>
      <c r="F111" s="314"/>
      <c r="G111" s="314"/>
      <c r="H111" s="31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3" t="s">
        <v>18</v>
      </c>
      <c r="F168" s="314"/>
      <c r="G168" s="314"/>
      <c r="H168" s="315"/>
      <c r="I168" s="18">
        <f>F167-I166</f>
        <v>461.29999999999927</v>
      </c>
      <c r="Q168" s="313" t="s">
        <v>18</v>
      </c>
      <c r="R168" s="314"/>
      <c r="S168" s="314"/>
      <c r="T168" s="315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3" t="s">
        <v>18</v>
      </c>
      <c r="F227" s="314"/>
      <c r="G227" s="314"/>
      <c r="H227" s="31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3" t="s">
        <v>18</v>
      </c>
      <c r="R228" s="314"/>
      <c r="S228" s="314"/>
      <c r="T228" s="315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3" t="s">
        <v>18</v>
      </c>
      <c r="F287" s="314"/>
      <c r="G287" s="314"/>
      <c r="H287" s="31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3" t="s">
        <v>18</v>
      </c>
      <c r="R288" s="314"/>
      <c r="S288" s="314"/>
      <c r="T288" s="315"/>
      <c r="U288" s="18">
        <f>R287-U286</f>
        <v>311.5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/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/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/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3" t="s">
        <v>18</v>
      </c>
      <c r="F346" s="314"/>
      <c r="G346" s="314"/>
      <c r="H346" s="315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3" t="s">
        <v>18</v>
      </c>
      <c r="R347" s="314"/>
      <c r="S347" s="314"/>
      <c r="T347" s="31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abSelected="1"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45" workbookViewId="0">
      <selection activeCell="M59" sqref="M5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>
        <v>45236</v>
      </c>
      <c r="L50" s="8" t="s">
        <v>1035</v>
      </c>
      <c r="M50" s="75">
        <v>50</v>
      </c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1036</v>
      </c>
      <c r="M51" s="74">
        <v>150</v>
      </c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>
        <v>45236</v>
      </c>
      <c r="L52" s="8" t="s">
        <v>1037</v>
      </c>
      <c r="M52" s="75">
        <v>20</v>
      </c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>
        <v>45238</v>
      </c>
      <c r="L58" s="8" t="s">
        <v>1041</v>
      </c>
      <c r="M58" s="75">
        <v>135</v>
      </c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777.84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310" zoomScale="96" zoomScaleNormal="96" workbookViewId="0">
      <selection activeCell="J322" sqref="J32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3" t="s">
        <v>24</v>
      </c>
      <c r="E3" s="343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4" t="s">
        <v>67</v>
      </c>
      <c r="E32" s="346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45"/>
      <c r="E33" s="347"/>
      <c r="H33" s="340" t="s">
        <v>40</v>
      </c>
      <c r="I33" s="341"/>
      <c r="J33" s="349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3" t="s">
        <v>87</v>
      </c>
      <c r="E39" s="343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4" t="s">
        <v>67</v>
      </c>
      <c r="E63" s="34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5"/>
      <c r="E64" s="347"/>
      <c r="H64" s="340" t="s">
        <v>40</v>
      </c>
      <c r="I64" s="3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3" t="s">
        <v>88</v>
      </c>
      <c r="E69" s="343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4" t="s">
        <v>67</v>
      </c>
      <c r="E94" s="346">
        <f>SUM(E71:E93)</f>
        <v>4925.3713000000007</v>
      </c>
      <c r="H94" s="340" t="s">
        <v>40</v>
      </c>
      <c r="I94" s="341"/>
      <c r="J94" s="65">
        <f>SUM(J71:J93)</f>
        <v>3693.35</v>
      </c>
      <c r="K94" s="8"/>
      <c r="L94" s="8"/>
    </row>
    <row r="95" spans="4:12" x14ac:dyDescent="0.25">
      <c r="D95" s="345"/>
      <c r="E95" s="347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3" t="s">
        <v>89</v>
      </c>
      <c r="E101" s="3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0" t="s">
        <v>40</v>
      </c>
      <c r="I125" s="341"/>
      <c r="J125" s="65">
        <f>SUM(J102:J124)</f>
        <v>3644.8100000000004</v>
      </c>
      <c r="K125" s="8"/>
      <c r="L125" s="8"/>
    </row>
    <row r="126" spans="4:12" x14ac:dyDescent="0.25">
      <c r="D126" s="344" t="s">
        <v>67</v>
      </c>
      <c r="E126" s="346">
        <f>SUM(E103:E125)</f>
        <v>4974.3834999999999</v>
      </c>
    </row>
    <row r="127" spans="4:12" x14ac:dyDescent="0.25">
      <c r="D127" s="345"/>
      <c r="E127" s="347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3" t="s">
        <v>97</v>
      </c>
      <c r="E131" s="3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4" t="s">
        <v>67</v>
      </c>
      <c r="E156" s="346">
        <f>SUM(E133:E155)</f>
        <v>5172.3458999999993</v>
      </c>
      <c r="H156" s="340" t="s">
        <v>40</v>
      </c>
      <c r="I156" s="341"/>
      <c r="J156" s="65">
        <f>SUM(J132:J155)</f>
        <v>4130.47</v>
      </c>
      <c r="K156" s="8"/>
      <c r="L156" s="8"/>
    </row>
    <row r="157" spans="4:12" x14ac:dyDescent="0.25">
      <c r="D157" s="345"/>
      <c r="E157" s="347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3" t="s">
        <v>630</v>
      </c>
      <c r="E162" s="3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0" t="s">
        <v>40</v>
      </c>
      <c r="I186" s="341"/>
      <c r="J186" s="65">
        <f>SUM(J163:J185)</f>
        <v>3760.8699999999994</v>
      </c>
      <c r="K186" s="8"/>
      <c r="L186" s="8"/>
    </row>
    <row r="187" spans="4:12" x14ac:dyDescent="0.25">
      <c r="D187" s="344" t="s">
        <v>67</v>
      </c>
      <c r="E187" s="350">
        <f>SUM(E164:E186)</f>
        <v>5408.5055000000002</v>
      </c>
    </row>
    <row r="188" spans="4:12" x14ac:dyDescent="0.25">
      <c r="D188" s="345"/>
      <c r="E188" s="351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3" t="s">
        <v>92</v>
      </c>
      <c r="E192" s="3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0" t="s">
        <v>40</v>
      </c>
      <c r="I216" s="341"/>
      <c r="J216" s="65">
        <f>SUM(J193:J215)</f>
        <v>3841.89</v>
      </c>
      <c r="K216" s="8"/>
      <c r="L216" s="8"/>
    </row>
    <row r="217" spans="4:12" x14ac:dyDescent="0.25">
      <c r="D217" s="344" t="s">
        <v>67</v>
      </c>
      <c r="E217" s="352">
        <f>SUM(E194:E216)</f>
        <v>5522.411500000002</v>
      </c>
    </row>
    <row r="218" spans="4:12" x14ac:dyDescent="0.25">
      <c r="D218" s="345"/>
      <c r="E218" s="353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3" t="s">
        <v>93</v>
      </c>
      <c r="E222" s="3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0" t="s">
        <v>40</v>
      </c>
      <c r="I246" s="341"/>
      <c r="J246" s="65">
        <f>SUM(J223:J245)</f>
        <v>8871</v>
      </c>
      <c r="K246" s="8"/>
      <c r="L246" s="8"/>
    </row>
    <row r="247" spans="4:12" x14ac:dyDescent="0.25">
      <c r="D247" s="344" t="s">
        <v>67</v>
      </c>
      <c r="E247" s="352">
        <f>SUM(E224:E246)</f>
        <v>8611.6898999999976</v>
      </c>
    </row>
    <row r="248" spans="4:12" x14ac:dyDescent="0.25">
      <c r="D248" s="345"/>
      <c r="E248" s="353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3" t="s">
        <v>844</v>
      </c>
      <c r="E252" s="3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0" t="s">
        <v>40</v>
      </c>
      <c r="I276" s="341"/>
      <c r="J276" s="65">
        <f>SUM(J253:J275)</f>
        <v>9038.3900000000012</v>
      </c>
      <c r="K276" s="8"/>
      <c r="L276" s="8"/>
    </row>
    <row r="277" spans="4:12" x14ac:dyDescent="0.25">
      <c r="D277" s="344" t="s">
        <v>67</v>
      </c>
      <c r="E277" s="352">
        <f>SUM(E254:E276)</f>
        <v>6344.5601999999963</v>
      </c>
    </row>
    <row r="278" spans="4:12" x14ac:dyDescent="0.25">
      <c r="D278" s="345"/>
      <c r="E278" s="353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3" t="s">
        <v>99</v>
      </c>
      <c r="E283" s="3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0" t="s">
        <v>40</v>
      </c>
      <c r="I306" s="34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4" t="s">
        <v>67</v>
      </c>
      <c r="E308" s="354">
        <f>SUM(E285:E307)</f>
        <v>6415.7637279999999</v>
      </c>
    </row>
    <row r="309" spans="4:12" x14ac:dyDescent="0.25">
      <c r="D309" s="345"/>
      <c r="E309" s="355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3" t="s">
        <v>96</v>
      </c>
      <c r="E314" s="34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0" t="s">
        <v>40</v>
      </c>
      <c r="I337" s="341"/>
      <c r="J337" s="65">
        <f>SUM(J314:J336)</f>
        <v>1249.68</v>
      </c>
      <c r="K337" s="8"/>
      <c r="L337" s="8"/>
    </row>
    <row r="338" spans="4:12" x14ac:dyDescent="0.25">
      <c r="D338" s="344" t="s">
        <v>67</v>
      </c>
      <c r="E338" s="346">
        <f>SUM(E316:E336)</f>
        <v>0</v>
      </c>
    </row>
    <row r="339" spans="4:12" x14ac:dyDescent="0.25">
      <c r="D339" s="345"/>
      <c r="E339" s="347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3" t="s">
        <v>0</v>
      </c>
      <c r="E345" s="34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0" t="s">
        <v>40</v>
      </c>
      <c r="I368" s="341"/>
      <c r="J368" s="65">
        <f>SUM(J345:J367)</f>
        <v>0</v>
      </c>
      <c r="K368" s="8"/>
      <c r="L368" s="8"/>
    </row>
    <row r="369" spans="4:5" x14ac:dyDescent="0.25">
      <c r="D369" s="344" t="s">
        <v>67</v>
      </c>
      <c r="E369" s="346">
        <f>SUM(E347:E367)</f>
        <v>0</v>
      </c>
    </row>
    <row r="370" spans="4:5" x14ac:dyDescent="0.25">
      <c r="D370" s="345"/>
      <c r="E370" s="34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6415.7637279999999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6415.7637279999999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907.07372799999939</v>
      </c>
      <c r="M15" s="218"/>
      <c r="N15" s="218">
        <f t="shared" si="2"/>
        <v>0</v>
      </c>
      <c r="O15" s="212">
        <f>SUM(C15:N15)</f>
        <v>6863.6411279999938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3" t="s">
        <v>18</v>
      </c>
      <c r="F38" s="314"/>
      <c r="G38" s="314"/>
      <c r="H38" s="315"/>
      <c r="I38" s="18">
        <f>F37-I36</f>
        <v>73.396400000000085</v>
      </c>
      <c r="J38" s="17"/>
      <c r="R38" s="313" t="s">
        <v>18</v>
      </c>
      <c r="S38" s="314"/>
      <c r="T38" s="314"/>
      <c r="U38" s="31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3" t="s">
        <v>18</v>
      </c>
      <c r="F80" s="314"/>
      <c r="G80" s="314"/>
      <c r="H80" s="315"/>
      <c r="I80" s="18">
        <f>F79-I78</f>
        <v>116.23340000000007</v>
      </c>
      <c r="R80" s="313" t="s">
        <v>18</v>
      </c>
      <c r="S80" s="314"/>
      <c r="T80" s="314"/>
      <c r="U80" s="3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3" t="s">
        <v>18</v>
      </c>
      <c r="F123" s="314"/>
      <c r="G123" s="314"/>
      <c r="H123" s="315"/>
      <c r="I123" s="18">
        <f>F122-I121</f>
        <v>61.100000000000023</v>
      </c>
      <c r="R123" s="313" t="s">
        <v>18</v>
      </c>
      <c r="S123" s="314"/>
      <c r="T123" s="314"/>
      <c r="U123" s="31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3" t="s">
        <v>18</v>
      </c>
      <c r="F168" s="314"/>
      <c r="G168" s="314"/>
      <c r="H168" s="315"/>
      <c r="I168" s="18">
        <f>F167-I166</f>
        <v>100.30079999999998</v>
      </c>
      <c r="R168" s="313" t="s">
        <v>18</v>
      </c>
      <c r="S168" s="314"/>
      <c r="T168" s="314"/>
      <c r="U168" s="31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3" t="s">
        <v>18</v>
      </c>
      <c r="F211" s="314"/>
      <c r="G211" s="314"/>
      <c r="H211" s="315"/>
      <c r="I211" s="18">
        <f>F210-I209</f>
        <v>101.67750000000001</v>
      </c>
      <c r="R211" s="313" t="s">
        <v>18</v>
      </c>
      <c r="S211" s="314"/>
      <c r="T211" s="314"/>
      <c r="U211" s="315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3" t="s">
        <v>18</v>
      </c>
      <c r="F254" s="314"/>
      <c r="G254" s="314"/>
      <c r="H254" s="315"/>
      <c r="I254" s="18">
        <f>F253-I252</f>
        <v>53.100000000000023</v>
      </c>
      <c r="R254" s="313" t="s">
        <v>18</v>
      </c>
      <c r="S254" s="314"/>
      <c r="T254" s="314"/>
      <c r="U254" s="3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6"/>
      <c r="E8" s="306"/>
      <c r="F8" s="306"/>
      <c r="G8" s="30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3" t="s">
        <v>18</v>
      </c>
      <c r="G24" s="314"/>
      <c r="H24" s="314"/>
      <c r="I24" s="315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3" t="s">
        <v>18</v>
      </c>
      <c r="G52" s="314"/>
      <c r="H52" s="314"/>
      <c r="I52" s="315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3" t="s">
        <v>18</v>
      </c>
      <c r="G79" s="314"/>
      <c r="H79" s="314"/>
      <c r="I79" s="315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3" t="s">
        <v>18</v>
      </c>
      <c r="G105" s="314"/>
      <c r="H105" s="314"/>
      <c r="I105" s="315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3" t="s">
        <v>18</v>
      </c>
      <c r="G131" s="314"/>
      <c r="H131" s="314"/>
      <c r="I131" s="315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3" t="s">
        <v>18</v>
      </c>
      <c r="G159" s="314"/>
      <c r="H159" s="314"/>
      <c r="I159" s="315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3" t="s">
        <v>18</v>
      </c>
      <c r="G185" s="314"/>
      <c r="H185" s="314"/>
      <c r="I185" s="315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3" t="s">
        <v>18</v>
      </c>
      <c r="G212" s="314"/>
      <c r="H212" s="314"/>
      <c r="I212" s="315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3" t="s">
        <v>18</v>
      </c>
      <c r="G239" s="314"/>
      <c r="H239" s="314"/>
      <c r="I239" s="315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3" t="s">
        <v>18</v>
      </c>
      <c r="G266" s="314"/>
      <c r="H266" s="314"/>
      <c r="I266" s="315"/>
      <c r="J266" s="30">
        <f>G265-J264</f>
        <v>18.5</v>
      </c>
    </row>
    <row r="269" spans="1:10" ht="27" x14ac:dyDescent="0.35">
      <c r="B269" s="317" t="s">
        <v>1025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3" t="s">
        <v>18</v>
      </c>
      <c r="G292" s="314"/>
      <c r="H292" s="314"/>
      <c r="I292" s="315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M124" sqref="M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3" t="s">
        <v>18</v>
      </c>
      <c r="G24" s="314"/>
      <c r="H24" s="314"/>
      <c r="I24" s="315"/>
      <c r="J24" s="30">
        <f>G23-J22</f>
        <v>43.5</v>
      </c>
      <c r="R24" s="313" t="s">
        <v>18</v>
      </c>
      <c r="S24" s="314"/>
      <c r="T24" s="314"/>
      <c r="U24" s="315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3" t="s">
        <v>18</v>
      </c>
      <c r="G52" s="314"/>
      <c r="H52" s="314"/>
      <c r="I52" s="315"/>
      <c r="J52" s="30">
        <f>G51-J50</f>
        <v>92.650000000000091</v>
      </c>
      <c r="R52" s="313" t="s">
        <v>18</v>
      </c>
      <c r="S52" s="314"/>
      <c r="T52" s="314"/>
      <c r="U52" s="315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3" t="s">
        <v>18</v>
      </c>
      <c r="G80" s="314"/>
      <c r="H80" s="314"/>
      <c r="I80" s="315"/>
      <c r="J80" s="30">
        <f>G79-J78</f>
        <v>69.599999999999909</v>
      </c>
      <c r="R80" s="313" t="s">
        <v>18</v>
      </c>
      <c r="S80" s="314"/>
      <c r="T80" s="314"/>
      <c r="U80" s="315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3" t="s">
        <v>18</v>
      </c>
      <c r="G107" s="314"/>
      <c r="H107" s="314"/>
      <c r="I107" s="315"/>
      <c r="J107" s="30">
        <f>G106-J105</f>
        <v>43.5</v>
      </c>
      <c r="R107" s="313" t="s">
        <v>18</v>
      </c>
      <c r="S107" s="314"/>
      <c r="T107" s="314"/>
      <c r="U107" s="315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3" t="s">
        <v>18</v>
      </c>
      <c r="G135" s="314"/>
      <c r="H135" s="314"/>
      <c r="I135" s="315"/>
      <c r="J135" s="30">
        <f>G134-J133</f>
        <v>17.399999999999977</v>
      </c>
      <c r="R135" s="313" t="s">
        <v>18</v>
      </c>
      <c r="S135" s="314"/>
      <c r="T135" s="314"/>
      <c r="U135" s="315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3" t="s">
        <v>18</v>
      </c>
      <c r="G164" s="314"/>
      <c r="H164" s="314"/>
      <c r="I164" s="315"/>
      <c r="J164" s="30">
        <f>G163-J162</f>
        <v>0</v>
      </c>
      <c r="R164" s="313" t="s">
        <v>18</v>
      </c>
      <c r="S164" s="314"/>
      <c r="T164" s="314"/>
      <c r="U164" s="3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G376" sqref="G37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/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/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1600</v>
      </c>
      <c r="H430" s="14"/>
      <c r="I430" s="16">
        <f>SUM(I372:I429)</f>
        <v>1300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1552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252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96" sqref="K9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3" t="s">
        <v>18</v>
      </c>
      <c r="G15" s="314"/>
      <c r="H15" s="314"/>
      <c r="I15" s="315"/>
      <c r="J15" s="30">
        <f>G14-J13</f>
        <v>28.199999999999989</v>
      </c>
      <c r="L15" s="7"/>
      <c r="M15" s="8"/>
      <c r="N15" s="8"/>
      <c r="O15" s="8"/>
      <c r="P15" s="8"/>
      <c r="Q15" s="313" t="s">
        <v>18</v>
      </c>
      <c r="R15" s="314"/>
      <c r="S15" s="314"/>
      <c r="T15" s="31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3" t="s">
        <v>18</v>
      </c>
      <c r="G34" s="314"/>
      <c r="H34" s="314"/>
      <c r="I34" s="315"/>
      <c r="J34" s="30">
        <f>G33-J32</f>
        <v>18.199999999999989</v>
      </c>
      <c r="L34" s="7"/>
      <c r="M34" s="8"/>
      <c r="N34" s="8"/>
      <c r="O34" s="8"/>
      <c r="P34" s="8"/>
      <c r="Q34" s="313" t="s">
        <v>18</v>
      </c>
      <c r="R34" s="314"/>
      <c r="S34" s="314"/>
      <c r="T34" s="315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3" t="s">
        <v>18</v>
      </c>
      <c r="G52" s="314"/>
      <c r="H52" s="314"/>
      <c r="I52" s="315"/>
      <c r="J52" s="30">
        <f>G51-J50</f>
        <v>126.90000000000009</v>
      </c>
      <c r="L52" s="7"/>
      <c r="M52" s="8"/>
      <c r="N52" s="8"/>
      <c r="O52" s="8"/>
      <c r="P52" s="8"/>
      <c r="Q52" s="313" t="s">
        <v>18</v>
      </c>
      <c r="R52" s="314"/>
      <c r="S52" s="314"/>
      <c r="T52" s="315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3" t="s">
        <v>18</v>
      </c>
      <c r="G71" s="314"/>
      <c r="H71" s="314"/>
      <c r="I71" s="315"/>
      <c r="J71" s="30">
        <f>G70-J69</f>
        <v>145.59999999999991</v>
      </c>
      <c r="L71" s="7"/>
      <c r="M71" s="8"/>
      <c r="N71" s="8"/>
      <c r="O71" s="8"/>
      <c r="P71" s="8"/>
      <c r="Q71" s="313" t="s">
        <v>18</v>
      </c>
      <c r="R71" s="314"/>
      <c r="S71" s="314"/>
      <c r="T71" s="315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3" t="s">
        <v>18</v>
      </c>
      <c r="G89" s="314"/>
      <c r="H89" s="314"/>
      <c r="I89" s="315"/>
      <c r="J89" s="30">
        <f>G88-J87</f>
        <v>72.799999999999955</v>
      </c>
      <c r="L89" s="7"/>
      <c r="M89" s="8"/>
      <c r="N89" s="8"/>
      <c r="O89" s="8"/>
      <c r="P89" s="8"/>
      <c r="Q89" s="313" t="s">
        <v>18</v>
      </c>
      <c r="R89" s="314"/>
      <c r="S89" s="314"/>
      <c r="T89" s="315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180</v>
      </c>
      <c r="H106" s="13"/>
      <c r="I106" s="32"/>
      <c r="J106" s="13">
        <f>SUM(J96:J105)</f>
        <v>160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178.2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3" t="s">
        <v>18</v>
      </c>
      <c r="G108" s="314"/>
      <c r="H108" s="314"/>
      <c r="I108" s="315"/>
      <c r="J108" s="30">
        <f>G107-J106</f>
        <v>18.199999999999989</v>
      </c>
      <c r="L108" s="7"/>
      <c r="M108" s="8"/>
      <c r="N108" s="8"/>
      <c r="O108" s="8"/>
      <c r="P108" s="8"/>
      <c r="Q108" s="313" t="s">
        <v>18</v>
      </c>
      <c r="R108" s="314"/>
      <c r="S108" s="314"/>
      <c r="T108" s="3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0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2023-11-07T19:03:05Z</cp:lastPrinted>
  <dcterms:created xsi:type="dcterms:W3CDTF">2022-12-25T20:49:22Z</dcterms:created>
  <dcterms:modified xsi:type="dcterms:W3CDTF">2023-11-08T19:42:43Z</dcterms:modified>
</cp:coreProperties>
</file>