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5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13" r:id="rId6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13" l="1"/>
  <c r="F102" i="13"/>
  <c r="F103" i="13"/>
  <c r="F105" i="13"/>
  <c r="F106" i="13"/>
  <c r="F110" i="13"/>
  <c r="F112" i="13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AC27" i="13"/>
  <c r="AB27" i="13"/>
  <c r="C112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G112" i="13" l="1"/>
  <c r="G110" i="13"/>
  <c r="G108" i="13"/>
  <c r="G106" i="13"/>
  <c r="G104" i="13"/>
  <c r="G103" i="13"/>
  <c r="G101" i="13"/>
  <c r="G111" i="13"/>
  <c r="G109" i="13"/>
  <c r="G107" i="13"/>
  <c r="G105" i="13"/>
  <c r="G102" i="13"/>
  <c r="G100" i="13"/>
  <c r="C108" i="5" l="1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</calcChain>
</file>

<file path=xl/sharedStrings.xml><?xml version="1.0" encoding="utf-8"?>
<sst xmlns="http://schemas.openxmlformats.org/spreadsheetml/2006/main" count="2543" uniqueCount="321">
  <si>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</si>
  <si>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</si>
  <si>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</si>
  <si>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</si>
  <si>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</si>
  <si>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</si>
  <si>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</si>
  <si>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</si>
  <si>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</si>
  <si>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</si>
  <si>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</si>
  <si>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</si>
  <si>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</si>
  <si>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</si>
  <si>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</si>
  <si>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</si>
  <si>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</si>
  <si>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</si>
  <si>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</si>
  <si>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</si>
  <si>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</si>
  <si>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</si>
  <si>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</si>
  <si>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</si>
  <si>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</si>
  <si>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</si>
  <si>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</si>
  <si>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</si>
  <si>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</si>
  <si>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</si>
  <si>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</si>
  <si>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</si>
  <si>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</si>
  <si>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</si>
  <si>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</si>
  <si>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</si>
  <si>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</si>
  <si>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</si>
  <si>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</si>
  <si>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</si>
  <si>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</si>
  <si>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</si>
  <si>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</si>
  <si>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</si>
  <si>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</si>
  <si>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</si>
  <si>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</si>
  <si>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</si>
  <si>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</si>
  <si>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</si>
  <si>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</si>
  <si>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</si>
  <si>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</si>
  <si>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</si>
  <si>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</si>
  <si>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</si>
  <si>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</si>
  <si>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</si>
  <si>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</si>
  <si>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</si>
  <si>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</si>
  <si>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</si>
  <si>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</si>
  <si>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</si>
  <si>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</si>
  <si>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</si>
  <si>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</si>
  <si>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</si>
  <si>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</si>
  <si>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</si>
  <si>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</si>
  <si>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</si>
  <si>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</si>
  <si>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</si>
  <si>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</si>
  <si>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</si>
  <si>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</si>
  <si>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</si>
  <si>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</si>
  <si>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</si>
  <si>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</si>
  <si>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</si>
  <si>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</si>
  <si>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</si>
  <si>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</si>
  <si>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</si>
  <si>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</si>
  <si>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</si>
  <si>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</si>
  <si>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</si>
  <si>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</si>
  <si>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</si>
  <si>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</si>
  <si>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</si>
  <si>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</si>
  <si>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</si>
  <si>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</si>
  <si>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</si>
  <si>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</si>
  <si>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</si>
  <si>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</si>
  <si>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</si>
  <si>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</si>
  <si>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</si>
  <si>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</si>
  <si>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</si>
  <si>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</si>
  <si>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</si>
  <si>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</si>
  <si>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</si>
  <si>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</si>
  <si>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</si>
  <si>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</si>
  <si>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</si>
  <si>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</si>
  <si>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</si>
  <si>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</si>
  <si>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</si>
  <si>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</si>
  <si>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</si>
  <si>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</si>
  <si>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</si>
  <si>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</si>
  <si>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</si>
  <si>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</si>
  <si>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</si>
  <si>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</si>
  <si>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</si>
  <si>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</si>
  <si>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</si>
  <si>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</si>
  <si>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</si>
  <si>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</si>
  <si>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</si>
  <si>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</si>
  <si>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</si>
  <si>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</si>
  <si>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</si>
  <si>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</si>
  <si>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</si>
  <si>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</si>
  <si>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</si>
  <si>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</si>
  <si>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</si>
  <si>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</si>
  <si>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</si>
  <si>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</si>
  <si>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</si>
  <si>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</si>
  <si>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</si>
  <si>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</si>
  <si>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</si>
  <si>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</si>
  <si>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</si>
  <si>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</si>
  <si>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</si>
  <si>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</si>
  <si>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</si>
  <si>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</si>
  <si>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</si>
  <si>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</si>
  <si>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</si>
  <si>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</si>
  <si>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</si>
  <si>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</si>
  <si>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</si>
  <si>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</si>
  <si>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</si>
  <si>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</si>
  <si>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</si>
  <si>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</si>
  <si>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</si>
  <si>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</si>
  <si>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</si>
  <si>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</si>
  <si>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</si>
  <si>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</si>
  <si>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</si>
  <si>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</si>
  <si>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</si>
  <si>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</si>
  <si>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</si>
  <si>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</si>
  <si>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</si>
  <si>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</si>
  <si>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</si>
  <si>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</si>
  <si>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</si>
  <si>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</si>
  <si>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</si>
  <si>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</si>
  <si>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</si>
  <si>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</si>
  <si>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</si>
  <si>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</si>
  <si>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</si>
  <si>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</si>
  <si>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</si>
  <si>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</si>
  <si>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</si>
  <si>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</si>
  <si>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</si>
  <si>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</si>
  <si>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</si>
  <si>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</si>
  <si>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</si>
  <si>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</si>
  <si>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</si>
  <si>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</si>
  <si>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</si>
  <si>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</si>
  <si>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</si>
  <si>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</si>
  <si>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</si>
  <si>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</si>
  <si>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</si>
  <si>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</si>
  <si>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</si>
  <si>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</si>
  <si>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</si>
  <si>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</si>
  <si>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</si>
  <si>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</si>
  <si>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</si>
  <si>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</si>
  <si>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</si>
  <si>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</si>
  <si>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</si>
  <si>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</si>
  <si>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</si>
  <si>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</si>
  <si>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</si>
  <si>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</si>
  <si>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</si>
  <si>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</si>
  <si>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</si>
  <si>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</si>
  <si>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</si>
  <si>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</si>
  <si>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</si>
  <si>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</si>
  <si>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</si>
  <si>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</si>
  <si>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</si>
  <si>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</si>
  <si>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</si>
  <si>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</si>
  <si>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</si>
  <si>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</si>
  <si>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</si>
  <si>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</si>
  <si>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</si>
  <si>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</si>
  <si>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</si>
  <si>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</si>
  <si>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</si>
  <si>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</si>
  <si>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</si>
  <si>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</si>
  <si>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</si>
  <si>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</si>
  <si>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</si>
  <si>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</si>
  <si>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</si>
  <si>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</si>
  <si>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</si>
  <si>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</si>
  <si>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</si>
  <si>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</si>
  <si>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</si>
  <si>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</si>
  <si>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</si>
  <si>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</si>
  <si>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</si>
  <si>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</si>
  <si>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</si>
  <si>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</si>
  <si>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</si>
  <si>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</si>
  <si>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</si>
  <si>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</si>
  <si>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</si>
  <si>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</si>
  <si>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</si>
  <si>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</si>
  <si>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</si>
  <si>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</si>
  <si>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</si>
  <si>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</si>
  <si>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</si>
  <si>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</si>
  <si>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</si>
  <si>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</si>
  <si>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</si>
  <si>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</si>
  <si>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</si>
  <si>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</si>
  <si>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</si>
  <si>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</si>
  <si>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</si>
  <si>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</si>
  <si>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</si>
  <si>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</si>
  <si>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</si>
  <si>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</si>
  <si>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</si>
  <si>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</si>
  <si>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</si>
  <si>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</si>
  <si>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</si>
  <si>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SEMVRA</t>
  </si>
  <si>
    <t>GY</t>
  </si>
  <si>
    <t>difare</t>
  </si>
  <si>
    <t>supermaxi</t>
  </si>
  <si>
    <t>SUPERMAXI</t>
  </si>
  <si>
    <t>TURNO 13</t>
  </si>
  <si>
    <t>GBP 8036</t>
  </si>
  <si>
    <t>flexnet</t>
  </si>
  <si>
    <t>ransa traslado</t>
  </si>
  <si>
    <t>UIO BODEGA</t>
  </si>
  <si>
    <t>BLAAS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</si>
</sst>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6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5" fillId="0" borderId="0" applyBorder="0" applyProtection="0"/>
    <xf numFmtId="169" fontId="5" fillId="0" borderId="0" applyBorder="0" applyProtection="0"/>
  </cellStyleXfs>
  <cellXfs count="4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800</v>
      </c>
      <c r="E27" s="18">
        <f>SUM(E4:E26)</f>
        <v>1030</v>
      </c>
      <c r="G27" s="43" t="s">
        <v>34</v>
      </c>
      <c r="H27" s="43"/>
      <c r="I27" s="43"/>
      <c r="J27" s="17">
        <f>SUM(J4:J26)</f>
        <v>1490</v>
      </c>
      <c r="K27" s="18">
        <f>SUM(K4:K26)</f>
        <v>2690</v>
      </c>
      <c r="M27" s="43" t="s">
        <v>34</v>
      </c>
      <c r="N27" s="43"/>
      <c r="O27" s="43"/>
      <c r="P27" s="17">
        <f>SUM(P4:P26)</f>
        <v>910</v>
      </c>
      <c r="Q27" s="18">
        <f>SUM(Q4:Q26)</f>
        <v>1070</v>
      </c>
      <c r="S27" s="43" t="s">
        <v>34</v>
      </c>
      <c r="T27" s="43"/>
      <c r="U27" s="43"/>
      <c r="V27" s="17">
        <f>SUM(V4:V26)</f>
        <v>2570</v>
      </c>
      <c r="W27" s="18">
        <f>SUM(W4:W26)</f>
        <v>3260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1740</v>
      </c>
      <c r="E56" s="18">
        <f>SUM(E33:E55)</f>
        <v>2320</v>
      </c>
      <c r="G56" s="43" t="s">
        <v>34</v>
      </c>
      <c r="H56" s="43"/>
      <c r="I56" s="43"/>
      <c r="J56" s="17">
        <f>SUM(J33:J55)</f>
        <v>2160</v>
      </c>
      <c r="K56" s="18">
        <f>SUM(K33:K55)</f>
        <v>3230</v>
      </c>
      <c r="M56" s="43" t="s">
        <v>34</v>
      </c>
      <c r="N56" s="43"/>
      <c r="O56" s="43"/>
      <c r="P56" s="17">
        <f>SUM(P33:P55)</f>
        <v>940</v>
      </c>
      <c r="Q56" s="18">
        <f>SUM(Q33:Q55)</f>
        <v>1630</v>
      </c>
      <c r="S56" s="43" t="s">
        <v>34</v>
      </c>
      <c r="T56" s="43"/>
      <c r="U56" s="43"/>
      <c r="V56" s="17">
        <f>SUM(V33:V55)</f>
        <v>1190</v>
      </c>
      <c r="W56" s="18">
        <f>SUM(W33:W55)</f>
        <v>1690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/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1680</v>
      </c>
      <c r="E87" s="18">
        <f>SUM(E64:E86)</f>
        <v>3470</v>
      </c>
      <c r="G87" s="43" t="s">
        <v>34</v>
      </c>
      <c r="H87" s="43"/>
      <c r="I87" s="43"/>
      <c r="J87" s="17">
        <f>SUM(J64:J86)</f>
        <v>1990</v>
      </c>
      <c r="K87" s="18">
        <f>SUM(K64:K86)</f>
        <v>2680</v>
      </c>
      <c r="M87" s="43" t="s">
        <v>34</v>
      </c>
      <c r="N87" s="43"/>
      <c r="O87" s="43"/>
      <c r="P87" s="17">
        <f>SUM(P64:P86)</f>
        <v>1440</v>
      </c>
      <c r="Q87" s="18">
        <f>SUM(Q64:Q86)</f>
        <v>3500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1470</v>
      </c>
      <c r="E27" s="18">
        <f>SUM(E4:E26)</f>
        <v>2550</v>
      </c>
      <c r="G27" s="43" t="s">
        <v>34</v>
      </c>
      <c r="H27" s="43"/>
      <c r="I27" s="43"/>
      <c r="J27" s="17">
        <f>SUM(J4:J26)</f>
        <v>1880</v>
      </c>
      <c r="K27" s="18">
        <f>SUM(K4:K26)</f>
        <v>3440</v>
      </c>
      <c r="M27" s="43" t="s">
        <v>34</v>
      </c>
      <c r="N27" s="43"/>
      <c r="O27" s="43"/>
      <c r="P27" s="17">
        <f>SUM(P4:P26)</f>
        <v>1430</v>
      </c>
      <c r="Q27" s="18">
        <f>SUM(Q4:Q26)</f>
        <v>1770</v>
      </c>
      <c r="S27" s="43" t="s">
        <v>34</v>
      </c>
      <c r="T27" s="43"/>
      <c r="U27" s="43"/>
      <c r="V27" s="17">
        <f>SUM(V4:V26)</f>
        <v>1840</v>
      </c>
      <c r="W27" s="18">
        <f>SUM(W4:W26)</f>
        <v>3210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1670</v>
      </c>
      <c r="E56" s="18">
        <f>SUM(E33:E55)</f>
        <v>2950</v>
      </c>
      <c r="G56" s="43" t="s">
        <v>34</v>
      </c>
      <c r="H56" s="43"/>
      <c r="I56" s="43"/>
      <c r="J56" s="17">
        <f>SUM(J33:J55)</f>
        <v>2160</v>
      </c>
      <c r="K56" s="18">
        <f>SUM(K33:K55)</f>
        <v>2550</v>
      </c>
      <c r="M56" s="43" t="s">
        <v>34</v>
      </c>
      <c r="N56" s="43"/>
      <c r="O56" s="43"/>
      <c r="P56" s="17">
        <f>SUM(P33:P55)</f>
        <v>1260</v>
      </c>
      <c r="Q56" s="18">
        <f>SUM(Q33:Q55)</f>
        <v>2960</v>
      </c>
      <c r="S56" s="43" t="s">
        <v>34</v>
      </c>
      <c r="T56" s="43"/>
      <c r="U56" s="43"/>
      <c r="V56" s="17">
        <f>SUM(V33:V55)</f>
        <v>1580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37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1450</v>
      </c>
      <c r="E87" s="18">
        <f>SUM(E64:E86)</f>
        <v>3240</v>
      </c>
      <c r="G87" s="43" t="s">
        <v>34</v>
      </c>
      <c r="H87" s="43"/>
      <c r="I87" s="43"/>
      <c r="J87" s="17">
        <f>SUM(J64:J86)</f>
        <v>1660</v>
      </c>
      <c r="K87" s="18">
        <f>SUM(K64:K86)</f>
        <v>2840</v>
      </c>
      <c r="M87" s="43" t="s">
        <v>34</v>
      </c>
      <c r="N87" s="43"/>
      <c r="O87" s="43"/>
      <c r="P87" s="17">
        <f>SUM(P64:P86)</f>
        <v>1390</v>
      </c>
      <c r="Q87" s="18">
        <f>SUM(Q64:Q86)</f>
        <v>2970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1940</v>
      </c>
      <c r="E27" s="18">
        <f>SUM(E4:E26)</f>
        <v>2930</v>
      </c>
      <c r="G27" s="43" t="s">
        <v>34</v>
      </c>
      <c r="H27" s="43"/>
      <c r="I27" s="43"/>
      <c r="J27" s="17">
        <f>SUM(J4:J26)</f>
        <v>1830</v>
      </c>
      <c r="K27" s="18">
        <f>SUM(K4:K26)</f>
        <v>5330</v>
      </c>
      <c r="M27" s="43" t="s">
        <v>34</v>
      </c>
      <c r="N27" s="43"/>
      <c r="O27" s="43"/>
      <c r="P27" s="17">
        <f>SUM(P4:P26)</f>
        <v>1960</v>
      </c>
      <c r="Q27" s="18">
        <f>SUM(Q4:Q26)</f>
        <v>3120</v>
      </c>
      <c r="S27" s="43" t="s">
        <v>34</v>
      </c>
      <c r="T27" s="43"/>
      <c r="U27" s="43"/>
      <c r="V27" s="17">
        <f>SUM(V4:V26)</f>
        <v>2340</v>
      </c>
      <c r="W27" s="18">
        <f>SUM(W4:W26)</f>
        <v>3295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1820</v>
      </c>
      <c r="E56" s="18">
        <f>SUM(E33:E55)</f>
        <v>3400</v>
      </c>
      <c r="G56" s="43" t="s">
        <v>34</v>
      </c>
      <c r="H56" s="43"/>
      <c r="I56" s="43"/>
      <c r="J56" s="17">
        <f>SUM(J33:J55)</f>
        <v>1880</v>
      </c>
      <c r="K56" s="18">
        <f>SUM(K33:K55)</f>
        <v>3075</v>
      </c>
      <c r="M56" s="43" t="s">
        <v>34</v>
      </c>
      <c r="N56" s="43"/>
      <c r="O56" s="43"/>
      <c r="P56" s="17">
        <f>SUM(P33:P55)</f>
        <v>1630</v>
      </c>
      <c r="Q56" s="18">
        <f>SUM(Q33:Q55)</f>
        <v>3190</v>
      </c>
      <c r="S56" s="43" t="s">
        <v>34</v>
      </c>
      <c r="T56" s="43"/>
      <c r="U56" s="43"/>
      <c r="V56" s="17">
        <f>SUM(V33:V55)</f>
        <v>1880</v>
      </c>
      <c r="W56" s="18">
        <f>SUM(W33:W55)</f>
        <v>1880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2040</v>
      </c>
      <c r="E87" s="18">
        <f>SUM(E64:E86)</f>
        <v>4120</v>
      </c>
      <c r="G87" s="43" t="s">
        <v>34</v>
      </c>
      <c r="H87" s="43"/>
      <c r="I87" s="43"/>
      <c r="J87" s="17">
        <f>SUM(J64:J86)</f>
        <v>1950</v>
      </c>
      <c r="K87" s="18">
        <f>SUM(K64:K86)</f>
        <v>4840</v>
      </c>
      <c r="M87" s="43" t="s">
        <v>34</v>
      </c>
      <c r="N87" s="43"/>
      <c r="O87" s="43"/>
      <c r="P87" s="17">
        <f>SUM(P64:P86)</f>
        <v>1870</v>
      </c>
      <c r="Q87" s="18">
        <f>SUM(Q64:Q86)</f>
        <v>3060</v>
      </c>
      <c r="S87" s="43" t="s">
        <v>34</v>
      </c>
      <c r="T87" s="43"/>
      <c r="U87" s="43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1589</v>
      </c>
      <c r="E27" s="18">
        <f>SUM(E4:E26)</f>
        <v>3135</v>
      </c>
      <c r="G27" s="43" t="s">
        <v>34</v>
      </c>
      <c r="H27" s="43"/>
      <c r="I27" s="43"/>
      <c r="J27" s="17">
        <f>SUM(J4:J26)</f>
        <v>2300</v>
      </c>
      <c r="K27" s="18">
        <f>SUM(K4:K26)</f>
        <v>3570</v>
      </c>
      <c r="M27" s="43" t="s">
        <v>34</v>
      </c>
      <c r="N27" s="43"/>
      <c r="O27" s="43"/>
      <c r="P27" s="17">
        <f>SUM(P4:P26)</f>
        <v>2030</v>
      </c>
      <c r="Q27" s="18">
        <f>SUM(Q4:Q26)</f>
        <v>2500</v>
      </c>
      <c r="S27" s="43" t="s">
        <v>34</v>
      </c>
      <c r="T27" s="43"/>
      <c r="U27" s="43"/>
      <c r="V27" s="17">
        <f>SUM(V4:V26)</f>
        <v>2040</v>
      </c>
      <c r="W27" s="18">
        <f>SUM(W4:W26)</f>
        <v>3170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2160</v>
      </c>
      <c r="E56" s="18">
        <f>SUM(E33:E55)</f>
        <v>2790</v>
      </c>
      <c r="G56" s="43" t="s">
        <v>34</v>
      </c>
      <c r="H56" s="43"/>
      <c r="I56" s="43"/>
      <c r="J56" s="17">
        <f>SUM(J33:J55)</f>
        <v>2080</v>
      </c>
      <c r="K56" s="18">
        <f>SUM(K33:K55)</f>
        <v>2360</v>
      </c>
      <c r="M56" s="43" t="s">
        <v>34</v>
      </c>
      <c r="N56" s="43"/>
      <c r="O56" s="43"/>
      <c r="P56" s="17">
        <f>SUM(P33:P55)</f>
        <v>1640</v>
      </c>
      <c r="Q56" s="18">
        <f>SUM(Q33:Q55)</f>
        <v>3245</v>
      </c>
      <c r="S56" s="43" t="s">
        <v>34</v>
      </c>
      <c r="T56" s="43"/>
      <c r="U56" s="43"/>
      <c r="V56" s="17">
        <f>SUM(V33:V55)</f>
        <v>1820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1950</v>
      </c>
      <c r="E87" s="18">
        <f>SUM(E64:E86)</f>
        <v>3805</v>
      </c>
      <c r="G87" s="43" t="s">
        <v>34</v>
      </c>
      <c r="H87" s="43"/>
      <c r="I87" s="43"/>
      <c r="J87" s="17">
        <f>SUM(J64:J86)</f>
        <v>2110</v>
      </c>
      <c r="K87" s="18">
        <f>SUM(K64:K86)</f>
        <v>3170</v>
      </c>
      <c r="M87" s="43" t="s">
        <v>34</v>
      </c>
      <c r="N87" s="43"/>
      <c r="O87" s="43"/>
      <c r="P87" s="17">
        <f>SUM(P64:P86)</f>
        <v>1970</v>
      </c>
      <c r="Q87" s="18">
        <f>SUM(Q64:Q86)</f>
        <v>2880</v>
      </c>
      <c r="S87" s="43" t="s">
        <v>34</v>
      </c>
      <c r="T87" s="43"/>
      <c r="U87" s="43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2500</v>
      </c>
      <c r="E27" s="18">
        <f>SUM(E4:E26)</f>
        <v>3365</v>
      </c>
      <c r="G27" s="43" t="s">
        <v>34</v>
      </c>
      <c r="H27" s="43"/>
      <c r="I27" s="43"/>
      <c r="J27" s="17">
        <f>SUM(J4:J26)</f>
        <v>1970</v>
      </c>
      <c r="K27" s="18">
        <f>SUM(K4:K26)</f>
        <v>4420</v>
      </c>
      <c r="M27" s="43" t="s">
        <v>34</v>
      </c>
      <c r="N27" s="43"/>
      <c r="O27" s="43"/>
      <c r="P27" s="17">
        <f>SUM(P4:P26)</f>
        <v>2690</v>
      </c>
      <c r="Q27" s="18">
        <f>SUM(Q4:Q26)</f>
        <v>3365</v>
      </c>
      <c r="S27" s="43" t="s">
        <v>34</v>
      </c>
      <c r="T27" s="43"/>
      <c r="U27" s="43"/>
      <c r="V27" s="17">
        <f>SUM(V4:V26)</f>
        <v>2465</v>
      </c>
      <c r="W27" s="18">
        <f>SUM(W4:W26)</f>
        <v>3870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2325</v>
      </c>
      <c r="E56" s="18">
        <f>SUM(E33:E55)</f>
        <v>2870</v>
      </c>
      <c r="G56" s="43" t="s">
        <v>34</v>
      </c>
      <c r="H56" s="43"/>
      <c r="I56" s="43"/>
      <c r="J56" s="17">
        <f>SUM(J33:J55)</f>
        <v>2260</v>
      </c>
      <c r="K56" s="18">
        <f>SUM(K33:K55)</f>
        <v>2370</v>
      </c>
      <c r="M56" s="43" t="s">
        <v>34</v>
      </c>
      <c r="N56" s="43"/>
      <c r="O56" s="43"/>
      <c r="P56" s="17">
        <f>SUM(P33:P55)</f>
        <v>1910</v>
      </c>
      <c r="Q56" s="18">
        <f>SUM(Q33:Q55)</f>
        <v>3815</v>
      </c>
      <c r="S56" s="43" t="s">
        <v>34</v>
      </c>
      <c r="T56" s="43"/>
      <c r="U56" s="43"/>
      <c r="V56" s="17">
        <f>SUM(V33:V55)</f>
        <v>2465</v>
      </c>
      <c r="W56" s="18">
        <f>SUM(W33:W55)</f>
        <v>2465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2060</v>
      </c>
      <c r="E87" s="18">
        <f>SUM(E64:E86)</f>
        <v>4540</v>
      </c>
      <c r="G87" s="43" t="s">
        <v>34</v>
      </c>
      <c r="H87" s="43"/>
      <c r="I87" s="43"/>
      <c r="J87" s="17">
        <f>SUM(J64:J86)</f>
        <v>1665</v>
      </c>
      <c r="K87" s="18">
        <f>SUM(K64:K86)</f>
        <v>4355</v>
      </c>
      <c r="M87" s="43" t="s">
        <v>34</v>
      </c>
      <c r="N87" s="43"/>
      <c r="O87" s="43"/>
      <c r="P87" s="17">
        <f>SUM(P64:P86)</f>
        <v>2110</v>
      </c>
      <c r="Q87" s="18">
        <f>SUM(Q64:Q86)</f>
        <v>3085</v>
      </c>
      <c r="S87" s="43" t="s">
        <v>34</v>
      </c>
      <c r="T87" s="43"/>
      <c r="U87" s="43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workbookViewId="0">
      <selection activeCell="I108" sqref="I108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5.5703125" customWidth="1"/>
    <col min="19" max="19" width="12.5703125" customWidth="1"/>
    <col min="25" max="25" width="13.140625" customWidth="1"/>
  </cols>
  <sheetData>
    <row r="1" spans="1:29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  <c r="Y1" s="42" t="s">
        <v>316</v>
      </c>
      <c r="Z1" s="42"/>
      <c r="AA1" s="42"/>
      <c r="AB1" s="42"/>
      <c r="AC1" s="42"/>
    </row>
    <row r="2" spans="1:29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  <c r="Y2" s="42"/>
      <c r="Z2" s="42"/>
      <c r="AA2" s="42"/>
      <c r="AB2" s="42"/>
      <c r="AC2" s="42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228</v>
      </c>
      <c r="C4" s="3" t="s">
        <v>317</v>
      </c>
      <c r="D4" s="39">
        <v>150</v>
      </c>
      <c r="E4" s="40">
        <v>150</v>
      </c>
      <c r="G4" s="2">
        <v>45294</v>
      </c>
      <c r="H4" s="3" t="s">
        <v>63</v>
      </c>
      <c r="I4" s="3" t="s">
        <v>17</v>
      </c>
      <c r="J4" s="39">
        <v>160</v>
      </c>
      <c r="K4" s="40">
        <v>200</v>
      </c>
      <c r="M4" s="2">
        <v>45295</v>
      </c>
      <c r="N4" s="3" t="s">
        <v>318</v>
      </c>
      <c r="O4" s="3" t="s">
        <v>25</v>
      </c>
      <c r="P4" s="39">
        <v>140</v>
      </c>
      <c r="Q4" s="40">
        <v>140</v>
      </c>
      <c r="S4" s="2">
        <v>45295</v>
      </c>
      <c r="T4" s="3" t="s">
        <v>142</v>
      </c>
      <c r="U4" s="3" t="s">
        <v>17</v>
      </c>
      <c r="V4" s="39">
        <v>140</v>
      </c>
      <c r="W4" s="40">
        <v>140</v>
      </c>
      <c r="Y4" s="2">
        <v>45294</v>
      </c>
      <c r="Z4" s="3" t="s">
        <v>11</v>
      </c>
      <c r="AA4" s="3" t="s">
        <v>313</v>
      </c>
      <c r="AB4" s="39">
        <v>100</v>
      </c>
      <c r="AC4" s="40">
        <v>580</v>
      </c>
    </row>
    <row r="5" spans="1:29" x14ac:dyDescent="0.25">
      <c r="A5" s="2">
        <v>45295</v>
      </c>
      <c r="B5" s="3" t="s">
        <v>318</v>
      </c>
      <c r="C5" s="3" t="s">
        <v>25</v>
      </c>
      <c r="D5" s="39">
        <v>140</v>
      </c>
      <c r="E5" s="40">
        <v>140</v>
      </c>
      <c r="G5" s="2"/>
      <c r="H5" s="3"/>
      <c r="I5" s="3"/>
      <c r="J5" s="39"/>
      <c r="K5" s="40"/>
      <c r="M5" s="2"/>
      <c r="N5" s="3"/>
      <c r="O5" s="3"/>
      <c r="P5" s="39"/>
      <c r="Q5" s="40"/>
      <c r="S5" s="2">
        <v>45295</v>
      </c>
      <c r="T5" s="3" t="s">
        <v>312</v>
      </c>
      <c r="U5" s="3" t="s">
        <v>317</v>
      </c>
      <c r="V5" s="39">
        <v>150</v>
      </c>
      <c r="W5" s="40">
        <v>150</v>
      </c>
      <c r="Y5" s="2">
        <v>45295</v>
      </c>
      <c r="Z5" s="3" t="s">
        <v>176</v>
      </c>
      <c r="AA5" s="3" t="s">
        <v>56</v>
      </c>
      <c r="AB5" s="39">
        <v>100</v>
      </c>
      <c r="AC5" s="40">
        <v>200</v>
      </c>
    </row>
    <row r="6" spans="1:29" x14ac:dyDescent="0.25">
      <c r="A6" s="2"/>
      <c r="B6" s="3"/>
      <c r="C6" s="3"/>
      <c r="D6" s="39"/>
      <c r="E6" s="40"/>
      <c r="G6" s="2"/>
      <c r="H6" s="3"/>
      <c r="I6" s="3"/>
      <c r="J6" s="39"/>
      <c r="K6" s="40"/>
      <c r="M6" s="2"/>
      <c r="N6" s="3"/>
      <c r="O6" s="3"/>
      <c r="P6" s="39"/>
      <c r="Q6" s="40"/>
      <c r="S6" s="2"/>
      <c r="T6" s="3"/>
      <c r="U6" s="3"/>
      <c r="V6" s="39"/>
      <c r="W6" s="40"/>
      <c r="Y6" s="2"/>
      <c r="Z6" s="3"/>
      <c r="AA6" s="3"/>
      <c r="AB6" s="39"/>
      <c r="AC6" s="40"/>
    </row>
    <row r="7" spans="1:29" x14ac:dyDescent="0.25">
      <c r="A7" s="2"/>
      <c r="B7" s="3"/>
      <c r="C7" s="3"/>
      <c r="D7" s="39"/>
      <c r="E7" s="40"/>
      <c r="G7" s="2"/>
      <c r="H7" s="3"/>
      <c r="I7" s="3"/>
      <c r="J7" s="39"/>
      <c r="K7" s="40"/>
      <c r="M7" s="2"/>
      <c r="N7" s="3"/>
      <c r="O7" s="3"/>
      <c r="P7" s="39"/>
      <c r="Q7" s="40"/>
      <c r="S7" s="2"/>
      <c r="T7" s="3"/>
      <c r="U7" s="3"/>
      <c r="V7" s="39"/>
      <c r="W7" s="40"/>
      <c r="Y7" s="2"/>
      <c r="Z7" s="3"/>
      <c r="AA7" s="3"/>
      <c r="AB7" s="39"/>
      <c r="AC7" s="40"/>
    </row>
    <row r="8" spans="1:29" x14ac:dyDescent="0.25">
      <c r="A8" s="13"/>
      <c r="B8" s="13"/>
      <c r="C8" s="13"/>
      <c r="D8" s="14"/>
      <c r="E8" s="35"/>
      <c r="G8" s="12"/>
      <c r="H8" s="3"/>
      <c r="I8" s="3"/>
      <c r="J8" s="39"/>
      <c r="K8" s="40"/>
      <c r="M8" s="2"/>
      <c r="N8" s="3"/>
      <c r="O8" s="3"/>
      <c r="P8" s="39"/>
      <c r="Q8" s="40"/>
      <c r="S8" s="2"/>
      <c r="T8" s="3"/>
      <c r="U8" s="3"/>
      <c r="V8" s="39"/>
      <c r="W8" s="40"/>
      <c r="Y8" s="2"/>
      <c r="Z8" s="3"/>
      <c r="AA8" s="3"/>
      <c r="AB8" s="39"/>
      <c r="AC8" s="40"/>
    </row>
    <row r="9" spans="1:29" x14ac:dyDescent="0.25">
      <c r="A9" s="2"/>
      <c r="B9" s="3"/>
      <c r="C9" s="3"/>
      <c r="D9" s="39"/>
      <c r="E9" s="40"/>
      <c r="G9" s="12"/>
      <c r="H9" s="8"/>
      <c r="I9" s="8"/>
      <c r="J9" s="9"/>
      <c r="K9" s="10"/>
      <c r="M9" s="12"/>
      <c r="N9" s="8"/>
      <c r="O9" s="8"/>
      <c r="P9" s="9"/>
      <c r="Q9" s="10"/>
      <c r="S9" s="2"/>
      <c r="T9" s="3"/>
      <c r="U9" s="3"/>
      <c r="V9" s="39"/>
      <c r="W9" s="40"/>
      <c r="Y9" s="2"/>
      <c r="Z9" s="3"/>
      <c r="AA9" s="3"/>
      <c r="AB9" s="39"/>
      <c r="AC9" s="40"/>
    </row>
    <row r="10" spans="1:29" x14ac:dyDescent="0.25">
      <c r="A10" s="2"/>
      <c r="B10" s="3"/>
      <c r="C10" s="3"/>
      <c r="D10" s="39"/>
      <c r="E10" s="40"/>
      <c r="G10" s="2"/>
      <c r="H10" s="3"/>
      <c r="I10" s="3"/>
      <c r="J10" s="39"/>
      <c r="K10" s="40"/>
      <c r="M10" s="2"/>
      <c r="N10" s="3"/>
      <c r="O10" s="3"/>
      <c r="P10" s="39"/>
      <c r="Q10" s="40"/>
      <c r="S10" s="2"/>
      <c r="T10" s="3"/>
      <c r="U10" s="3"/>
      <c r="V10" s="39"/>
      <c r="W10" s="40"/>
      <c r="Y10" s="2"/>
      <c r="Z10" s="3"/>
      <c r="AA10" s="3"/>
      <c r="AB10" s="39"/>
      <c r="AC10" s="40"/>
    </row>
    <row r="11" spans="1:29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</row>
    <row r="12" spans="1:29" x14ac:dyDescent="0.25">
      <c r="A12" s="11"/>
      <c r="B12" s="16"/>
      <c r="C12" s="16"/>
      <c r="D12" s="39"/>
      <c r="E12" s="40"/>
      <c r="G12" s="11"/>
      <c r="H12" s="16"/>
      <c r="I12" s="16"/>
      <c r="J12" s="39"/>
      <c r="K12" s="40"/>
      <c r="M12" s="11"/>
      <c r="N12" s="16"/>
      <c r="O12" s="16"/>
      <c r="P12" s="39"/>
      <c r="Q12" s="40"/>
      <c r="S12" s="11"/>
      <c r="T12" s="16"/>
      <c r="U12" s="16"/>
      <c r="V12" s="39"/>
      <c r="W12" s="40"/>
      <c r="Y12" s="11"/>
      <c r="Z12" s="16"/>
      <c r="AA12" s="16"/>
      <c r="AB12" s="39"/>
      <c r="AC12" s="40"/>
    </row>
    <row r="13" spans="1:29" x14ac:dyDescent="0.25">
      <c r="A13" s="11"/>
      <c r="B13" s="16"/>
      <c r="C13" s="16"/>
      <c r="D13" s="39"/>
      <c r="E13" s="40"/>
      <c r="G13" s="11"/>
      <c r="H13" s="16"/>
      <c r="I13" s="16"/>
      <c r="J13" s="39"/>
      <c r="K13" s="40"/>
      <c r="M13" s="11"/>
      <c r="N13" s="16"/>
      <c r="O13" s="16"/>
      <c r="P13" s="39"/>
      <c r="Q13" s="40"/>
      <c r="S13" s="11"/>
      <c r="T13" s="16"/>
      <c r="U13" s="16"/>
      <c r="V13" s="39"/>
      <c r="W13" s="40"/>
      <c r="Y13" s="11"/>
      <c r="Z13" s="16"/>
      <c r="AA13" s="16"/>
      <c r="AB13" s="39"/>
      <c r="AC13" s="40"/>
    </row>
    <row r="14" spans="1:29" x14ac:dyDescent="0.25">
      <c r="A14" s="11"/>
      <c r="B14" s="16"/>
      <c r="C14" s="16"/>
      <c r="D14" s="39"/>
      <c r="E14" s="40"/>
      <c r="G14" s="11"/>
      <c r="H14" s="16"/>
      <c r="I14" s="16"/>
      <c r="J14" s="39"/>
      <c r="K14" s="40"/>
      <c r="M14" s="11"/>
      <c r="N14" s="16"/>
      <c r="O14" s="16"/>
      <c r="P14" s="39"/>
      <c r="Q14" s="40"/>
      <c r="S14" s="11"/>
      <c r="T14" s="16"/>
      <c r="U14" s="16"/>
      <c r="V14" s="39"/>
      <c r="W14" s="40"/>
      <c r="Y14" s="11"/>
      <c r="Z14" s="16"/>
      <c r="AA14" s="16"/>
      <c r="AB14" s="39"/>
      <c r="AC14" s="40"/>
    </row>
    <row r="15" spans="1:29" x14ac:dyDescent="0.25">
      <c r="A15" s="11"/>
      <c r="B15" s="16"/>
      <c r="C15" s="16"/>
      <c r="D15" s="39"/>
      <c r="E15" s="40"/>
      <c r="G15" s="11"/>
      <c r="H15" s="16"/>
      <c r="I15" s="16"/>
      <c r="J15" s="39"/>
      <c r="K15" s="40"/>
      <c r="M15" s="11"/>
      <c r="N15" s="16"/>
      <c r="O15" s="16"/>
      <c r="P15" s="39"/>
      <c r="Q15" s="40"/>
      <c r="S15" s="11"/>
      <c r="T15" s="16"/>
      <c r="U15" s="16"/>
      <c r="V15" s="39"/>
      <c r="W15" s="40"/>
      <c r="Y15" s="11"/>
      <c r="Z15" s="16"/>
      <c r="AA15" s="16"/>
      <c r="AB15" s="39"/>
      <c r="AC15" s="40"/>
    </row>
    <row r="16" spans="1:29" x14ac:dyDescent="0.25">
      <c r="A16" s="11"/>
      <c r="B16" s="16"/>
      <c r="C16" s="16"/>
      <c r="D16" s="39"/>
      <c r="E16" s="40"/>
      <c r="G16" s="11"/>
      <c r="H16" s="16"/>
      <c r="I16" s="16"/>
      <c r="J16" s="39"/>
      <c r="K16" s="40"/>
      <c r="M16" s="11"/>
      <c r="N16" s="16"/>
      <c r="O16" s="16"/>
      <c r="P16" s="39"/>
      <c r="Q16" s="40"/>
      <c r="S16" s="11"/>
      <c r="T16" s="16"/>
      <c r="U16" s="16"/>
      <c r="V16" s="39"/>
      <c r="W16" s="40"/>
      <c r="Y16" s="11"/>
      <c r="Z16" s="16"/>
      <c r="AA16" s="16"/>
      <c r="AB16" s="39"/>
      <c r="AC16" s="40"/>
    </row>
    <row r="17" spans="1:29" x14ac:dyDescent="0.25">
      <c r="A17" s="11"/>
      <c r="B17" s="16"/>
      <c r="C17" s="16"/>
      <c r="D17" s="39"/>
      <c r="E17" s="40"/>
      <c r="G17" s="11"/>
      <c r="H17" s="16"/>
      <c r="I17" s="16"/>
      <c r="J17" s="39"/>
      <c r="K17" s="40"/>
      <c r="M17" s="11"/>
      <c r="N17" s="16"/>
      <c r="O17" s="16"/>
      <c r="P17" s="39"/>
      <c r="Q17" s="40"/>
      <c r="S17" s="11"/>
      <c r="T17" s="16"/>
      <c r="U17" s="16"/>
      <c r="V17" s="39"/>
      <c r="W17" s="40"/>
      <c r="Y17" s="11"/>
      <c r="Z17" s="16"/>
      <c r="AA17" s="16"/>
      <c r="AB17" s="39"/>
      <c r="AC17" s="40"/>
    </row>
    <row r="18" spans="1:29" x14ac:dyDescent="0.25">
      <c r="A18" s="11"/>
      <c r="B18" s="16"/>
      <c r="C18" s="16"/>
      <c r="D18" s="39"/>
      <c r="E18" s="40"/>
      <c r="G18" s="11"/>
      <c r="H18" s="16"/>
      <c r="I18" s="16"/>
      <c r="J18" s="39"/>
      <c r="K18" s="40"/>
      <c r="M18" s="11"/>
      <c r="N18" s="16"/>
      <c r="O18" s="16"/>
      <c r="P18" s="39"/>
      <c r="Q18" s="40"/>
      <c r="S18" s="11"/>
      <c r="T18" s="16"/>
      <c r="U18" s="16"/>
      <c r="V18" s="39"/>
      <c r="W18" s="40"/>
      <c r="Y18" s="11"/>
      <c r="Z18" s="16"/>
      <c r="AA18" s="16"/>
      <c r="AB18" s="39"/>
      <c r="AC18" s="40"/>
    </row>
    <row r="19" spans="1:29" x14ac:dyDescent="0.25">
      <c r="A19" s="11"/>
      <c r="B19" s="16"/>
      <c r="C19" s="16"/>
      <c r="D19" s="39"/>
      <c r="E19" s="40"/>
      <c r="G19" s="11"/>
      <c r="H19" s="16"/>
      <c r="I19" s="16"/>
      <c r="J19" s="39"/>
      <c r="K19" s="40"/>
      <c r="M19" s="11"/>
      <c r="N19" s="16"/>
      <c r="O19" s="16"/>
      <c r="P19" s="39"/>
      <c r="Q19" s="40"/>
      <c r="S19" s="11"/>
      <c r="T19" s="16"/>
      <c r="U19" s="16"/>
      <c r="V19" s="39"/>
      <c r="W19" s="40"/>
      <c r="Y19" s="11"/>
      <c r="Z19" s="16"/>
      <c r="AA19" s="16"/>
      <c r="AB19" s="39"/>
      <c r="AC19" s="40"/>
    </row>
    <row r="20" spans="1:29" x14ac:dyDescent="0.25">
      <c r="A20" s="11"/>
      <c r="B20" s="16"/>
      <c r="C20" s="16"/>
      <c r="D20" s="39"/>
      <c r="E20" s="40"/>
      <c r="G20" s="11"/>
      <c r="H20" s="16"/>
      <c r="I20" s="16"/>
      <c r="J20" s="39"/>
      <c r="K20" s="40"/>
      <c r="M20" s="11"/>
      <c r="N20" s="16"/>
      <c r="O20" s="16"/>
      <c r="P20" s="39"/>
      <c r="Q20" s="40"/>
      <c r="S20" s="11"/>
      <c r="T20" s="16"/>
      <c r="U20" s="16"/>
      <c r="V20" s="39"/>
      <c r="W20" s="40"/>
      <c r="Y20" s="11"/>
      <c r="Z20" s="16"/>
      <c r="AA20" s="16"/>
      <c r="AB20" s="39"/>
      <c r="AC20" s="40"/>
    </row>
    <row r="21" spans="1:29" x14ac:dyDescent="0.25">
      <c r="A21" s="11"/>
      <c r="B21" s="16"/>
      <c r="C21" s="16"/>
      <c r="D21" s="39"/>
      <c r="E21" s="40"/>
      <c r="G21" s="11"/>
      <c r="H21" s="16"/>
      <c r="I21" s="16"/>
      <c r="J21" s="39"/>
      <c r="K21" s="40"/>
      <c r="M21" s="11"/>
      <c r="N21" s="16"/>
      <c r="O21" s="16"/>
      <c r="P21" s="39"/>
      <c r="Q21" s="40"/>
      <c r="S21" s="11"/>
      <c r="T21" s="16"/>
      <c r="U21" s="16"/>
      <c r="V21" s="39"/>
      <c r="W21" s="40"/>
      <c r="Y21" s="11"/>
      <c r="Z21" s="16"/>
      <c r="AA21" s="16"/>
      <c r="AB21" s="39"/>
      <c r="AC21" s="40"/>
    </row>
    <row r="22" spans="1:29" x14ac:dyDescent="0.25">
      <c r="A22" s="11"/>
      <c r="B22" s="16"/>
      <c r="C22" s="16"/>
      <c r="D22" s="39"/>
      <c r="E22" s="40"/>
      <c r="G22" s="11"/>
      <c r="H22" s="16"/>
      <c r="I22" s="16"/>
      <c r="J22" s="39"/>
      <c r="K22" s="40"/>
      <c r="M22" s="11"/>
      <c r="N22" s="16"/>
      <c r="O22" s="16"/>
      <c r="P22" s="39"/>
      <c r="Q22" s="40"/>
      <c r="S22" s="11"/>
      <c r="T22" s="16"/>
      <c r="U22" s="16"/>
      <c r="V22" s="39"/>
      <c r="W22" s="40"/>
      <c r="Y22" s="11"/>
      <c r="Z22" s="16"/>
      <c r="AA22" s="16"/>
      <c r="AB22" s="39"/>
      <c r="AC22" s="40"/>
    </row>
    <row r="23" spans="1:29" x14ac:dyDescent="0.25">
      <c r="A23" s="11"/>
      <c r="B23" s="16"/>
      <c r="C23" s="16"/>
      <c r="D23" s="39"/>
      <c r="E23" s="40"/>
      <c r="G23" s="11"/>
      <c r="H23" s="16"/>
      <c r="I23" s="16"/>
      <c r="J23" s="39"/>
      <c r="K23" s="40"/>
      <c r="M23" s="11"/>
      <c r="N23" s="16"/>
      <c r="O23" s="16"/>
      <c r="P23" s="39"/>
      <c r="Q23" s="40"/>
      <c r="S23" s="11"/>
      <c r="T23" s="16"/>
      <c r="U23" s="16"/>
      <c r="V23" s="39"/>
      <c r="W23" s="40"/>
      <c r="Y23" s="11"/>
      <c r="Z23" s="16"/>
      <c r="AA23" s="16"/>
      <c r="AB23" s="39"/>
      <c r="AC23" s="40"/>
    </row>
    <row r="24" spans="1:29" x14ac:dyDescent="0.25">
      <c r="A24" s="11"/>
      <c r="B24" s="16"/>
      <c r="C24" s="16"/>
      <c r="D24" s="39"/>
      <c r="E24" s="40"/>
      <c r="G24" s="11"/>
      <c r="H24" s="16"/>
      <c r="I24" s="16"/>
      <c r="J24" s="39"/>
      <c r="K24" s="40"/>
      <c r="M24" s="11"/>
      <c r="N24" s="16"/>
      <c r="O24" s="16"/>
      <c r="P24" s="39"/>
      <c r="Q24" s="40"/>
      <c r="S24" s="11"/>
      <c r="T24" s="16"/>
      <c r="U24" s="16"/>
      <c r="V24" s="39"/>
      <c r="W24" s="40"/>
      <c r="Y24" s="11"/>
      <c r="Z24" s="16"/>
      <c r="AA24" s="16"/>
      <c r="AB24" s="39"/>
      <c r="AC24" s="40"/>
    </row>
    <row r="25" spans="1:29" x14ac:dyDescent="0.25">
      <c r="A25" s="11"/>
      <c r="B25" s="16"/>
      <c r="C25" s="16"/>
      <c r="D25" s="39"/>
      <c r="E25" s="40"/>
      <c r="G25" s="11"/>
      <c r="H25" s="16"/>
      <c r="I25" s="16"/>
      <c r="J25" s="39"/>
      <c r="K25" s="40"/>
      <c r="M25" s="11"/>
      <c r="N25" s="16"/>
      <c r="O25" s="16"/>
      <c r="P25" s="39"/>
      <c r="Q25" s="40"/>
      <c r="S25" s="11"/>
      <c r="T25" s="16"/>
      <c r="U25" s="16"/>
      <c r="V25" s="39"/>
      <c r="W25" s="40"/>
      <c r="Y25" s="11"/>
      <c r="Z25" s="16"/>
      <c r="AA25" s="16"/>
      <c r="AB25" s="39"/>
      <c r="AC25" s="40"/>
    </row>
    <row r="26" spans="1:29" x14ac:dyDescent="0.25">
      <c r="A26" s="11"/>
      <c r="B26" s="16"/>
      <c r="C26" s="16"/>
      <c r="D26" s="39"/>
      <c r="E26" s="40"/>
      <c r="G26" s="11"/>
      <c r="H26" s="16"/>
      <c r="I26" s="16"/>
      <c r="J26" s="39"/>
      <c r="K26" s="40"/>
      <c r="M26" s="11"/>
      <c r="N26" s="16"/>
      <c r="O26" s="16"/>
      <c r="P26" s="39"/>
      <c r="Q26" s="40"/>
      <c r="S26" s="11"/>
      <c r="T26" s="16"/>
      <c r="U26" s="16"/>
      <c r="V26" s="39"/>
      <c r="W26" s="40"/>
      <c r="Y26" s="11"/>
      <c r="Z26" s="16"/>
      <c r="AA26" s="16"/>
      <c r="AB26" s="39"/>
      <c r="AC26" s="40"/>
    </row>
    <row r="27" spans="1:29" ht="21" x14ac:dyDescent="0.35">
      <c r="A27" s="43" t="s">
        <v>34</v>
      </c>
      <c r="B27" s="43"/>
      <c r="C27" s="43"/>
      <c r="D27" s="17">
        <f>SUM(D4:D26)</f>
        <v>290</v>
      </c>
      <c r="E27" s="18">
        <f>SUM(E4:E26)</f>
        <v>290</v>
      </c>
      <c r="G27" s="43" t="s">
        <v>34</v>
      </c>
      <c r="H27" s="43"/>
      <c r="I27" s="43"/>
      <c r="J27" s="17">
        <f>SUM(J4:J26)</f>
        <v>160</v>
      </c>
      <c r="K27" s="18">
        <f>SUM(K4:K26)</f>
        <v>200</v>
      </c>
      <c r="M27" s="43" t="s">
        <v>34</v>
      </c>
      <c r="N27" s="43"/>
      <c r="O27" s="43"/>
      <c r="P27" s="17">
        <f>SUM(P4:P26)</f>
        <v>140</v>
      </c>
      <c r="Q27" s="18">
        <f>SUM(Q4:Q26)</f>
        <v>140</v>
      </c>
      <c r="S27" s="43" t="s">
        <v>34</v>
      </c>
      <c r="T27" s="43"/>
      <c r="U27" s="43"/>
      <c r="V27" s="17">
        <f>SUM(V4:V26)</f>
        <v>290</v>
      </c>
      <c r="W27" s="18">
        <f>SUM(W4:W26)</f>
        <v>290</v>
      </c>
      <c r="Y27" s="43" t="s">
        <v>34</v>
      </c>
      <c r="Z27" s="43"/>
      <c r="AA27" s="43"/>
      <c r="AB27" s="17">
        <f>SUM(AB4:AB26)</f>
        <v>200</v>
      </c>
      <c r="AC27" s="18">
        <f>SUM(AC4:AC26)</f>
        <v>780</v>
      </c>
    </row>
    <row r="30" spans="1:29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9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269</v>
      </c>
      <c r="C33" s="3" t="s">
        <v>25</v>
      </c>
      <c r="D33" s="39">
        <v>140</v>
      </c>
      <c r="E33" s="40">
        <v>140</v>
      </c>
      <c r="G33" s="2">
        <v>45295</v>
      </c>
      <c r="H33" s="3" t="s">
        <v>25</v>
      </c>
      <c r="I33" s="3" t="s">
        <v>24</v>
      </c>
      <c r="J33" s="39">
        <v>140</v>
      </c>
      <c r="K33" s="40">
        <v>140</v>
      </c>
      <c r="M33" s="2"/>
      <c r="N33" s="3"/>
      <c r="O33" s="3"/>
      <c r="P33" s="39"/>
      <c r="Q33" s="40"/>
      <c r="S33" s="2">
        <v>45295</v>
      </c>
      <c r="T33" s="3" t="s">
        <v>29</v>
      </c>
      <c r="U33" s="3" t="s">
        <v>56</v>
      </c>
      <c r="V33" s="39">
        <v>100</v>
      </c>
      <c r="W33" s="40">
        <v>110</v>
      </c>
    </row>
    <row r="34" spans="1:23" x14ac:dyDescent="0.25">
      <c r="A34" s="2"/>
      <c r="B34" s="3"/>
      <c r="C34" s="3"/>
      <c r="D34" s="39"/>
      <c r="E34" s="40"/>
      <c r="G34" s="2"/>
      <c r="H34" s="3"/>
      <c r="I34" s="3"/>
      <c r="J34" s="39"/>
      <c r="K34" s="40"/>
      <c r="M34" s="2"/>
      <c r="N34" s="3"/>
      <c r="O34" s="3"/>
      <c r="P34" s="39"/>
      <c r="Q34" s="40"/>
      <c r="S34" s="2"/>
      <c r="T34" s="3"/>
      <c r="U34" s="3"/>
      <c r="V34" s="39"/>
      <c r="W34" s="40"/>
    </row>
    <row r="35" spans="1:23" x14ac:dyDescent="0.25">
      <c r="A35" s="2"/>
      <c r="B35" s="3"/>
      <c r="C35" s="3"/>
      <c r="D35" s="39"/>
      <c r="E35" s="40"/>
      <c r="G35" s="2"/>
      <c r="H35" s="3"/>
      <c r="I35" s="3"/>
      <c r="J35" s="39"/>
      <c r="K35" s="40"/>
      <c r="M35" s="2"/>
      <c r="N35" s="3"/>
      <c r="O35" s="3"/>
      <c r="P35" s="39"/>
      <c r="Q35" s="40"/>
      <c r="S35" s="2"/>
      <c r="T35" s="3"/>
      <c r="U35" s="3"/>
      <c r="V35" s="39"/>
      <c r="W35" s="40"/>
    </row>
    <row r="36" spans="1:23" x14ac:dyDescent="0.25">
      <c r="A36" s="2"/>
      <c r="B36" s="3"/>
      <c r="C36" s="3"/>
      <c r="D36" s="39"/>
      <c r="E36" s="40"/>
      <c r="G36" s="2"/>
      <c r="H36" s="3"/>
      <c r="I36" s="3"/>
      <c r="J36" s="39"/>
      <c r="K36" s="40"/>
      <c r="M36" s="2"/>
      <c r="N36" s="3"/>
      <c r="O36" s="3"/>
      <c r="P36" s="39"/>
      <c r="Q36" s="40"/>
      <c r="S36" s="2"/>
      <c r="T36" s="3"/>
      <c r="U36" s="3"/>
      <c r="V36" s="39"/>
      <c r="W36" s="40"/>
    </row>
    <row r="37" spans="1:23" x14ac:dyDescent="0.25">
      <c r="A37" s="6"/>
      <c r="B37" s="3"/>
      <c r="C37" s="16"/>
      <c r="D37" s="39"/>
      <c r="E37" s="40"/>
      <c r="G37" s="12"/>
      <c r="H37" s="3"/>
      <c r="I37" s="3"/>
      <c r="J37" s="39"/>
      <c r="K37" s="40"/>
      <c r="M37" s="2"/>
      <c r="N37" s="3"/>
      <c r="O37" s="3"/>
      <c r="P37" s="39"/>
      <c r="Q37" s="40"/>
      <c r="S37" s="2"/>
      <c r="T37" s="3"/>
      <c r="U37" s="3"/>
      <c r="V37" s="39"/>
      <c r="W37" s="40"/>
    </row>
    <row r="38" spans="1:23" x14ac:dyDescent="0.25">
      <c r="A38" s="6"/>
      <c r="B38" s="8"/>
      <c r="C38" s="8"/>
      <c r="D38" s="9"/>
      <c r="E38" s="10"/>
      <c r="G38" s="26"/>
      <c r="H38" s="8"/>
      <c r="I38" s="8"/>
      <c r="J38" s="9"/>
      <c r="K38" s="10"/>
      <c r="M38" s="12"/>
      <c r="N38" s="8"/>
      <c r="O38" s="8"/>
      <c r="P38" s="9"/>
      <c r="Q38" s="10"/>
      <c r="S38" s="12"/>
      <c r="T38" s="8"/>
      <c r="U38" s="8"/>
      <c r="V38" s="9"/>
      <c r="W38" s="10"/>
    </row>
    <row r="39" spans="1:23" x14ac:dyDescent="0.25">
      <c r="A39" s="2"/>
      <c r="B39" s="3"/>
      <c r="C39" s="3"/>
      <c r="D39" s="39"/>
      <c r="E39" s="40"/>
      <c r="G39" s="2"/>
      <c r="H39" s="3"/>
      <c r="I39" s="3"/>
      <c r="J39" s="39"/>
      <c r="K39" s="40"/>
      <c r="M39" s="2"/>
      <c r="N39" s="3"/>
      <c r="O39" s="3"/>
      <c r="P39" s="39"/>
      <c r="Q39" s="40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39"/>
      <c r="E41" s="40"/>
      <c r="G41" s="11"/>
      <c r="H41" s="16"/>
      <c r="I41" s="16"/>
      <c r="J41" s="39"/>
      <c r="K41" s="40"/>
      <c r="M41" s="11"/>
      <c r="N41" s="16"/>
      <c r="O41" s="16"/>
      <c r="P41" s="39"/>
      <c r="Q41" s="40"/>
      <c r="S41" s="11"/>
      <c r="T41" s="16"/>
      <c r="U41" s="16"/>
      <c r="V41" s="39"/>
      <c r="W41" s="40"/>
    </row>
    <row r="42" spans="1:23" x14ac:dyDescent="0.25">
      <c r="A42" s="11"/>
      <c r="B42" s="16"/>
      <c r="C42" s="16"/>
      <c r="D42" s="39"/>
      <c r="E42" s="40"/>
      <c r="G42" s="11"/>
      <c r="H42" s="16"/>
      <c r="I42" s="16"/>
      <c r="J42" s="39"/>
      <c r="K42" s="40"/>
      <c r="L42" s="6"/>
      <c r="M42" s="11"/>
      <c r="N42" s="16"/>
      <c r="O42" s="16"/>
      <c r="P42" s="39"/>
      <c r="Q42" s="40"/>
      <c r="S42" s="37"/>
      <c r="T42" s="37"/>
      <c r="U42" s="37"/>
      <c r="V42" s="38"/>
      <c r="W42" s="38"/>
    </row>
    <row r="43" spans="1:23" x14ac:dyDescent="0.25">
      <c r="A43" s="11"/>
      <c r="B43" s="16"/>
      <c r="C43" s="16"/>
      <c r="D43" s="39"/>
      <c r="E43" s="40"/>
      <c r="G43" s="11"/>
      <c r="H43" s="16"/>
      <c r="I43" s="16"/>
      <c r="J43" s="39"/>
      <c r="K43" s="40"/>
      <c r="M43" s="11"/>
      <c r="N43" s="16"/>
      <c r="O43" s="16"/>
      <c r="P43" s="39"/>
      <c r="Q43" s="40"/>
      <c r="S43" s="11"/>
      <c r="T43" s="16"/>
      <c r="U43" s="16"/>
      <c r="V43" s="39"/>
      <c r="W43" s="40"/>
    </row>
    <row r="44" spans="1:23" x14ac:dyDescent="0.25">
      <c r="A44" s="11"/>
      <c r="B44" s="16"/>
      <c r="C44" s="16"/>
      <c r="D44" s="39"/>
      <c r="E44" s="40"/>
      <c r="G44" s="11"/>
      <c r="H44" s="16"/>
      <c r="I44" s="16"/>
      <c r="J44" s="39"/>
      <c r="K44" s="40"/>
      <c r="M44" s="11"/>
      <c r="N44" s="16"/>
      <c r="O44" s="16"/>
      <c r="P44" s="39"/>
      <c r="Q44" s="40"/>
      <c r="S44" s="11"/>
      <c r="T44" s="16"/>
      <c r="U44" s="16"/>
      <c r="V44" s="39"/>
      <c r="W44" s="40"/>
    </row>
    <row r="45" spans="1:23" x14ac:dyDescent="0.25">
      <c r="A45" s="11"/>
      <c r="B45" s="16"/>
      <c r="C45" s="16"/>
      <c r="D45" s="39"/>
      <c r="E45" s="40"/>
      <c r="G45" s="11"/>
      <c r="H45" s="16"/>
      <c r="I45" s="16"/>
      <c r="J45" s="39"/>
      <c r="K45" s="40"/>
      <c r="M45" s="11"/>
      <c r="N45" s="16"/>
      <c r="O45" s="16"/>
      <c r="P45" s="39"/>
      <c r="Q45" s="40"/>
      <c r="S45" s="11"/>
      <c r="T45" s="16"/>
      <c r="U45" s="16"/>
      <c r="V45" s="39"/>
      <c r="W45" s="40"/>
    </row>
    <row r="46" spans="1:23" x14ac:dyDescent="0.25">
      <c r="A46" s="11"/>
      <c r="B46" s="16"/>
      <c r="C46" s="16"/>
      <c r="D46" s="39"/>
      <c r="E46" s="40"/>
      <c r="G46" s="11"/>
      <c r="H46" s="16"/>
      <c r="I46" s="16"/>
      <c r="J46" s="39"/>
      <c r="K46" s="40"/>
      <c r="M46" s="11"/>
      <c r="N46" s="16"/>
      <c r="O46" s="16"/>
      <c r="P46" s="39"/>
      <c r="Q46" s="40"/>
      <c r="S46" s="11"/>
      <c r="T46" s="16"/>
      <c r="U46" s="16"/>
      <c r="V46" s="39"/>
      <c r="W46" s="40"/>
    </row>
    <row r="47" spans="1:23" x14ac:dyDescent="0.25">
      <c r="A47" s="11"/>
      <c r="B47" s="16"/>
      <c r="C47" s="16"/>
      <c r="D47" s="39"/>
      <c r="E47" s="40"/>
      <c r="G47" s="11"/>
      <c r="H47" s="16"/>
      <c r="I47" s="16"/>
      <c r="J47" s="39"/>
      <c r="K47" s="40"/>
      <c r="M47" s="11"/>
      <c r="N47" s="16"/>
      <c r="O47" s="16"/>
      <c r="P47" s="39"/>
      <c r="Q47" s="40"/>
      <c r="S47" s="11"/>
      <c r="T47" s="16"/>
      <c r="U47" s="16"/>
      <c r="V47" s="39"/>
      <c r="W47" s="40"/>
    </row>
    <row r="48" spans="1:23" x14ac:dyDescent="0.25">
      <c r="A48" s="11"/>
      <c r="B48" s="16"/>
      <c r="C48" s="16"/>
      <c r="D48" s="39"/>
      <c r="E48" s="40"/>
      <c r="G48" s="11"/>
      <c r="H48" s="16"/>
      <c r="I48" s="16"/>
      <c r="J48" s="39"/>
      <c r="K48" s="40"/>
      <c r="M48" s="11"/>
      <c r="N48" s="16"/>
      <c r="O48" s="16"/>
      <c r="P48" s="39"/>
      <c r="Q48" s="40"/>
      <c r="S48" s="11"/>
      <c r="T48" s="16"/>
      <c r="U48" s="16"/>
      <c r="V48" s="39"/>
      <c r="W48" s="40"/>
    </row>
    <row r="49" spans="1:23" x14ac:dyDescent="0.25">
      <c r="A49" s="11"/>
      <c r="B49" s="16"/>
      <c r="C49" s="16"/>
      <c r="D49" s="39"/>
      <c r="E49" s="40"/>
      <c r="G49" s="11"/>
      <c r="H49" s="16"/>
      <c r="I49" s="16"/>
      <c r="J49" s="39"/>
      <c r="K49" s="40"/>
      <c r="M49" s="11"/>
      <c r="N49" s="16"/>
      <c r="O49" s="16"/>
      <c r="P49" s="39"/>
      <c r="Q49" s="40"/>
      <c r="S49" s="11"/>
      <c r="T49" s="16"/>
      <c r="U49" s="16"/>
      <c r="V49" s="39"/>
      <c r="W49" s="40"/>
    </row>
    <row r="50" spans="1:23" x14ac:dyDescent="0.25">
      <c r="A50" s="11"/>
      <c r="B50" s="16"/>
      <c r="C50" s="16"/>
      <c r="D50" s="39"/>
      <c r="E50" s="40"/>
      <c r="G50" s="11"/>
      <c r="H50" s="16"/>
      <c r="I50" s="16"/>
      <c r="J50" s="39"/>
      <c r="K50" s="40"/>
      <c r="M50" s="11"/>
      <c r="N50" s="16"/>
      <c r="O50" s="16"/>
      <c r="P50" s="39"/>
      <c r="Q50" s="40"/>
      <c r="S50" s="11"/>
      <c r="T50" s="16"/>
      <c r="U50" s="16"/>
      <c r="V50" s="39"/>
      <c r="W50" s="40"/>
    </row>
    <row r="51" spans="1:23" x14ac:dyDescent="0.25">
      <c r="A51" s="11"/>
      <c r="B51" s="16"/>
      <c r="C51" s="16"/>
      <c r="D51" s="39"/>
      <c r="E51" s="40"/>
      <c r="G51" s="11"/>
      <c r="H51" s="16"/>
      <c r="I51" s="16"/>
      <c r="J51" s="39"/>
      <c r="K51" s="40"/>
      <c r="M51" s="11"/>
      <c r="N51" s="16"/>
      <c r="O51" s="16"/>
      <c r="P51" s="39"/>
      <c r="Q51" s="40"/>
      <c r="S51" s="11"/>
      <c r="T51" s="16"/>
      <c r="U51" s="16"/>
      <c r="V51" s="39"/>
      <c r="W51" s="40"/>
    </row>
    <row r="52" spans="1:23" x14ac:dyDescent="0.25">
      <c r="A52" s="11"/>
      <c r="B52" s="16"/>
      <c r="C52" s="16"/>
      <c r="D52" s="39"/>
      <c r="E52" s="40"/>
      <c r="G52" s="11"/>
      <c r="H52" s="16"/>
      <c r="I52" s="16"/>
      <c r="J52" s="39"/>
      <c r="K52" s="40"/>
      <c r="M52" s="11"/>
      <c r="N52" s="16"/>
      <c r="O52" s="16"/>
      <c r="P52" s="39"/>
      <c r="Q52" s="40"/>
      <c r="S52" s="11"/>
      <c r="T52" s="16"/>
      <c r="U52" s="16"/>
      <c r="V52" s="39"/>
      <c r="W52" s="40"/>
    </row>
    <row r="53" spans="1:23" x14ac:dyDescent="0.25">
      <c r="A53" s="11"/>
      <c r="B53" s="16"/>
      <c r="C53" s="16"/>
      <c r="D53" s="39"/>
      <c r="E53" s="40"/>
      <c r="G53" s="11"/>
      <c r="H53" s="16"/>
      <c r="I53" s="16"/>
      <c r="J53" s="39"/>
      <c r="K53" s="40"/>
      <c r="M53" s="11"/>
      <c r="N53" s="16"/>
      <c r="O53" s="16"/>
      <c r="P53" s="39"/>
      <c r="Q53" s="40"/>
      <c r="S53" s="11"/>
      <c r="T53" s="16"/>
      <c r="U53" s="16"/>
      <c r="V53" s="39"/>
      <c r="W53" s="40"/>
    </row>
    <row r="54" spans="1:23" x14ac:dyDescent="0.25">
      <c r="A54" s="11"/>
      <c r="B54" s="16"/>
      <c r="C54" s="16"/>
      <c r="D54" s="39"/>
      <c r="E54" s="40"/>
      <c r="G54" s="11"/>
      <c r="H54" s="16"/>
      <c r="I54" s="16"/>
      <c r="J54" s="39"/>
      <c r="K54" s="40"/>
      <c r="M54" s="11"/>
      <c r="N54" s="16"/>
      <c r="O54" s="16"/>
      <c r="P54" s="39"/>
      <c r="Q54" s="40"/>
      <c r="S54" s="11"/>
      <c r="T54" s="16"/>
      <c r="U54" s="16"/>
      <c r="V54" s="39"/>
      <c r="W54" s="40"/>
    </row>
    <row r="55" spans="1:23" x14ac:dyDescent="0.25">
      <c r="A55" s="11"/>
      <c r="B55" s="16"/>
      <c r="C55" s="16"/>
      <c r="D55" s="39"/>
      <c r="E55" s="40"/>
      <c r="G55" s="11"/>
      <c r="H55" s="16"/>
      <c r="I55" s="16"/>
      <c r="J55" s="39"/>
      <c r="K55" s="40"/>
      <c r="M55" s="11"/>
      <c r="N55" s="16"/>
      <c r="O55" s="16"/>
      <c r="P55" s="39"/>
      <c r="Q55" s="40"/>
      <c r="S55" s="11"/>
      <c r="T55" s="16"/>
      <c r="U55" s="16"/>
      <c r="V55" s="39"/>
      <c r="W55" s="40"/>
    </row>
    <row r="56" spans="1:23" ht="21" x14ac:dyDescent="0.35">
      <c r="A56" s="43" t="s">
        <v>34</v>
      </c>
      <c r="B56" s="43"/>
      <c r="C56" s="43"/>
      <c r="D56" s="17">
        <f>SUM(D33:D55)</f>
        <v>140</v>
      </c>
      <c r="E56" s="18">
        <f>SUM(E33:E55)</f>
        <v>140</v>
      </c>
      <c r="G56" s="43" t="s">
        <v>34</v>
      </c>
      <c r="H56" s="43"/>
      <c r="I56" s="43"/>
      <c r="J56" s="17">
        <f>SUM(J33:J55)</f>
        <v>140</v>
      </c>
      <c r="K56" s="18">
        <f>SUM(K33:K55)</f>
        <v>140</v>
      </c>
      <c r="M56" s="43" t="s">
        <v>34</v>
      </c>
      <c r="N56" s="43"/>
      <c r="O56" s="43"/>
      <c r="P56" s="17">
        <f>SUM(P33:P55)</f>
        <v>0</v>
      </c>
      <c r="Q56" s="18">
        <f>SUM(Q33:Q55)</f>
        <v>0</v>
      </c>
      <c r="S56" s="43" t="s">
        <v>34</v>
      </c>
      <c r="T56" s="43"/>
      <c r="U56" s="43"/>
      <c r="V56" s="17">
        <f>SUM(V33:V55)</f>
        <v>100</v>
      </c>
      <c r="W56" s="18">
        <f>SUM(W33:W55)</f>
        <v>110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/>
      <c r="B64" s="3"/>
      <c r="C64" s="3"/>
      <c r="D64" s="39"/>
      <c r="E64" s="40"/>
      <c r="G64" s="2">
        <v>45294</v>
      </c>
      <c r="H64" s="3" t="s">
        <v>310</v>
      </c>
      <c r="I64" s="3" t="s">
        <v>314</v>
      </c>
      <c r="J64" s="39">
        <v>100</v>
      </c>
      <c r="K64" s="40">
        <v>520</v>
      </c>
      <c r="M64" s="2">
        <v>45294</v>
      </c>
      <c r="N64" s="3" t="s">
        <v>9</v>
      </c>
      <c r="O64" s="3" t="s">
        <v>52</v>
      </c>
      <c r="P64" s="39">
        <v>150</v>
      </c>
      <c r="Q64" s="40">
        <v>150</v>
      </c>
      <c r="S64" s="2">
        <v>45294</v>
      </c>
      <c r="T64" s="3" t="s">
        <v>310</v>
      </c>
      <c r="U64" s="3" t="s">
        <v>43</v>
      </c>
      <c r="V64" s="39">
        <v>100</v>
      </c>
      <c r="W64" s="40">
        <v>520</v>
      </c>
    </row>
    <row r="65" spans="1:23" x14ac:dyDescent="0.25">
      <c r="A65" s="2"/>
      <c r="B65" s="3"/>
      <c r="C65" s="3"/>
      <c r="D65" s="39"/>
      <c r="E65" s="40"/>
      <c r="G65" s="2"/>
      <c r="H65" s="3"/>
      <c r="I65" s="3"/>
      <c r="J65" s="39"/>
      <c r="K65" s="40"/>
      <c r="M65" s="2">
        <v>45295</v>
      </c>
      <c r="N65" s="3" t="s">
        <v>9</v>
      </c>
      <c r="O65" s="3" t="s">
        <v>319</v>
      </c>
      <c r="P65" s="39">
        <v>100</v>
      </c>
      <c r="Q65" s="40">
        <v>580</v>
      </c>
      <c r="S65" s="2">
        <v>45295</v>
      </c>
      <c r="T65" s="3" t="s">
        <v>320</v>
      </c>
      <c r="U65" s="3" t="s">
        <v>311</v>
      </c>
      <c r="V65" s="39">
        <v>100</v>
      </c>
      <c r="W65" s="40">
        <v>200</v>
      </c>
    </row>
    <row r="66" spans="1:23" x14ac:dyDescent="0.25">
      <c r="A66" s="2"/>
      <c r="B66" s="3"/>
      <c r="C66" s="3"/>
      <c r="D66" s="39"/>
      <c r="E66" s="40"/>
      <c r="G66" s="2"/>
      <c r="H66" s="3"/>
      <c r="I66" s="3"/>
      <c r="J66" s="39"/>
      <c r="K66" s="40"/>
      <c r="M66" s="2"/>
      <c r="N66" s="3"/>
      <c r="O66" s="3"/>
      <c r="P66" s="39"/>
      <c r="Q66" s="40"/>
      <c r="S66" s="2"/>
      <c r="T66" s="3"/>
      <c r="U66" s="3"/>
      <c r="V66" s="39"/>
      <c r="W66" s="40"/>
    </row>
    <row r="67" spans="1:23" x14ac:dyDescent="0.25">
      <c r="A67" s="2"/>
      <c r="B67" s="3"/>
      <c r="C67" s="3"/>
      <c r="D67" s="39"/>
      <c r="E67" s="40"/>
      <c r="G67" s="2"/>
      <c r="H67" s="3"/>
      <c r="I67" s="3"/>
      <c r="J67" s="39"/>
      <c r="K67" s="40"/>
      <c r="M67" s="2"/>
      <c r="N67" s="3"/>
      <c r="O67" s="3"/>
      <c r="P67" s="39"/>
      <c r="Q67" s="40"/>
      <c r="S67" s="2"/>
      <c r="T67" s="3"/>
      <c r="U67" s="3"/>
      <c r="V67" s="39"/>
      <c r="W67" s="40"/>
    </row>
    <row r="68" spans="1:23" x14ac:dyDescent="0.25">
      <c r="A68" s="2"/>
      <c r="B68" s="3"/>
      <c r="C68" s="3"/>
      <c r="D68" s="39"/>
      <c r="E68" s="40"/>
      <c r="G68" s="2"/>
      <c r="H68" s="3"/>
      <c r="I68" s="3"/>
      <c r="J68" s="39"/>
      <c r="K68" s="40"/>
      <c r="M68" s="2"/>
      <c r="N68" s="3"/>
      <c r="O68" s="3"/>
      <c r="P68" s="39"/>
      <c r="Q68" s="40"/>
      <c r="S68" s="2"/>
      <c r="T68" s="3"/>
      <c r="U68" s="3"/>
      <c r="V68" s="39"/>
      <c r="W68" s="40"/>
    </row>
    <row r="69" spans="1:23" x14ac:dyDescent="0.25">
      <c r="A69" s="6"/>
      <c r="B69" s="8"/>
      <c r="C69" s="8"/>
      <c r="D69" s="9"/>
      <c r="E69" s="10"/>
      <c r="G69" s="12"/>
      <c r="H69" s="8"/>
      <c r="I69" s="8"/>
      <c r="J69" s="9"/>
      <c r="K69" s="10"/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/>
      <c r="B70" s="3"/>
      <c r="C70" s="3"/>
      <c r="D70" s="39"/>
      <c r="E70" s="40"/>
      <c r="G70" s="2"/>
      <c r="H70" s="3"/>
      <c r="I70" s="3"/>
      <c r="J70" s="39"/>
      <c r="K70" s="40"/>
      <c r="M70" s="2"/>
      <c r="N70" s="3"/>
      <c r="O70" s="3"/>
      <c r="P70" s="39"/>
      <c r="Q70" s="40"/>
      <c r="S70" s="2"/>
      <c r="T70" s="3"/>
      <c r="U70" s="3"/>
      <c r="V70" s="39"/>
      <c r="W70" s="40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39"/>
      <c r="E72" s="40"/>
      <c r="G72" s="11"/>
      <c r="H72" s="16"/>
      <c r="I72" s="16"/>
      <c r="J72" s="39"/>
      <c r="K72" s="40"/>
      <c r="M72" s="11"/>
      <c r="N72" s="16"/>
      <c r="O72" s="16"/>
      <c r="P72" s="39"/>
      <c r="Q72" s="40"/>
      <c r="S72" s="11"/>
      <c r="T72" s="16"/>
      <c r="U72" s="16"/>
      <c r="V72" s="39"/>
      <c r="W72" s="40"/>
    </row>
    <row r="73" spans="1:23" x14ac:dyDescent="0.25">
      <c r="A73" s="11"/>
      <c r="B73" s="16"/>
      <c r="C73" s="16"/>
      <c r="D73" s="39"/>
      <c r="E73" s="40"/>
      <c r="G73" s="11"/>
      <c r="H73" s="16"/>
      <c r="I73" s="16"/>
      <c r="J73" s="39"/>
      <c r="K73" s="40"/>
      <c r="M73" s="11"/>
      <c r="N73" s="16"/>
      <c r="O73" s="16"/>
      <c r="P73" s="39"/>
      <c r="Q73" s="40"/>
      <c r="S73" s="11"/>
      <c r="T73" s="16"/>
      <c r="U73" s="16"/>
      <c r="V73" s="39"/>
      <c r="W73" s="40"/>
    </row>
    <row r="74" spans="1:23" x14ac:dyDescent="0.25">
      <c r="A74" s="11"/>
      <c r="B74" s="16"/>
      <c r="C74" s="16"/>
      <c r="D74" s="39"/>
      <c r="E74" s="40"/>
      <c r="G74" s="11"/>
      <c r="H74" s="16"/>
      <c r="I74" s="16"/>
      <c r="J74" s="39"/>
      <c r="K74" s="40"/>
      <c r="M74" s="11"/>
      <c r="N74" s="16"/>
      <c r="O74" s="16"/>
      <c r="P74" s="39"/>
      <c r="Q74" s="40"/>
      <c r="S74" s="11"/>
      <c r="T74" s="16"/>
      <c r="U74" s="16"/>
      <c r="V74" s="39"/>
      <c r="W74" s="40"/>
    </row>
    <row r="75" spans="1:23" x14ac:dyDescent="0.25">
      <c r="A75" s="11"/>
      <c r="B75" s="16"/>
      <c r="C75" s="16"/>
      <c r="D75" s="39"/>
      <c r="E75" s="40"/>
      <c r="G75" s="11"/>
      <c r="H75" s="16"/>
      <c r="I75" s="16"/>
      <c r="J75" s="39"/>
      <c r="K75" s="40"/>
      <c r="M75" s="11"/>
      <c r="N75" s="16"/>
      <c r="O75" s="16"/>
      <c r="P75" s="39"/>
      <c r="Q75" s="40"/>
      <c r="S75" s="11"/>
      <c r="T75" s="16"/>
      <c r="U75" s="16"/>
      <c r="V75" s="39"/>
      <c r="W75" s="40"/>
    </row>
    <row r="76" spans="1:23" x14ac:dyDescent="0.25">
      <c r="A76" s="11"/>
      <c r="B76" s="16"/>
      <c r="C76" s="16"/>
      <c r="D76" s="39"/>
      <c r="E76" s="40"/>
      <c r="G76" s="11"/>
      <c r="H76" s="16"/>
      <c r="I76" s="16"/>
      <c r="J76" s="39"/>
      <c r="K76" s="40"/>
      <c r="M76" s="11"/>
      <c r="N76" s="16"/>
      <c r="O76" s="16"/>
      <c r="P76" s="39"/>
      <c r="Q76" s="40"/>
      <c r="S76" s="11"/>
      <c r="T76" s="16"/>
      <c r="U76" s="16"/>
      <c r="V76" s="39"/>
      <c r="W76" s="40"/>
    </row>
    <row r="77" spans="1:23" x14ac:dyDescent="0.25">
      <c r="A77" s="11"/>
      <c r="B77" s="16"/>
      <c r="C77" s="16"/>
      <c r="D77" s="39"/>
      <c r="E77" s="40"/>
      <c r="G77" s="11"/>
      <c r="H77" s="16"/>
      <c r="I77" s="16"/>
      <c r="J77" s="39"/>
      <c r="K77" s="40"/>
      <c r="M77" s="11"/>
      <c r="N77" s="16"/>
      <c r="O77" s="16"/>
      <c r="P77" s="39"/>
      <c r="Q77" s="40"/>
      <c r="S77" s="11"/>
      <c r="T77" s="16"/>
      <c r="U77" s="16"/>
      <c r="V77" s="39"/>
      <c r="W77" s="40"/>
    </row>
    <row r="78" spans="1:23" x14ac:dyDescent="0.25">
      <c r="A78" s="11"/>
      <c r="B78" s="16"/>
      <c r="C78" s="16"/>
      <c r="D78" s="39"/>
      <c r="E78" s="40"/>
      <c r="G78" s="11"/>
      <c r="H78" s="16"/>
      <c r="I78" s="16"/>
      <c r="J78" s="39"/>
      <c r="K78" s="40"/>
      <c r="M78" s="11"/>
      <c r="N78" s="16"/>
      <c r="O78" s="16"/>
      <c r="P78" s="39"/>
      <c r="Q78" s="40"/>
      <c r="S78" s="11"/>
      <c r="T78" s="16"/>
      <c r="U78" s="16"/>
      <c r="V78" s="39"/>
      <c r="W78" s="40"/>
    </row>
    <row r="79" spans="1:23" x14ac:dyDescent="0.25">
      <c r="A79" s="11"/>
      <c r="B79" s="16"/>
      <c r="C79" s="16"/>
      <c r="D79" s="39"/>
      <c r="E79" s="40"/>
      <c r="G79" s="11"/>
      <c r="H79" s="16"/>
      <c r="I79" s="16"/>
      <c r="J79" s="39"/>
      <c r="K79" s="40"/>
      <c r="M79" s="11"/>
      <c r="N79" s="16"/>
      <c r="O79" s="16"/>
      <c r="P79" s="39"/>
      <c r="Q79" s="40"/>
      <c r="S79" s="11"/>
      <c r="T79" s="16"/>
      <c r="U79" s="16"/>
      <c r="V79" s="39"/>
      <c r="W79" s="40"/>
    </row>
    <row r="80" spans="1:23" x14ac:dyDescent="0.25">
      <c r="A80" s="11"/>
      <c r="B80" s="16"/>
      <c r="C80" s="16"/>
      <c r="D80" s="39"/>
      <c r="E80" s="40"/>
      <c r="G80" s="11"/>
      <c r="H80" s="16"/>
      <c r="I80" s="16"/>
      <c r="J80" s="39"/>
      <c r="K80" s="40"/>
      <c r="M80" s="11"/>
      <c r="N80" s="16"/>
      <c r="O80" s="16"/>
      <c r="P80" s="39"/>
      <c r="Q80" s="40"/>
      <c r="S80" s="11"/>
      <c r="T80" s="11"/>
      <c r="U80" s="16"/>
      <c r="V80" s="39"/>
      <c r="W80" s="40"/>
    </row>
    <row r="81" spans="1:23" x14ac:dyDescent="0.25">
      <c r="A81" s="11"/>
      <c r="B81" s="16"/>
      <c r="C81" s="16"/>
      <c r="D81" s="39"/>
      <c r="E81" s="40"/>
      <c r="G81" s="11"/>
      <c r="H81" s="16"/>
      <c r="I81" s="16"/>
      <c r="J81" s="39"/>
      <c r="K81" s="40"/>
      <c r="M81" s="11"/>
      <c r="N81" s="16"/>
      <c r="O81" s="16"/>
      <c r="P81" s="39"/>
      <c r="Q81" s="40"/>
      <c r="S81" s="11"/>
      <c r="T81" s="16"/>
      <c r="U81" s="16"/>
      <c r="V81" s="39"/>
      <c r="W81" s="40"/>
    </row>
    <row r="82" spans="1:23" x14ac:dyDescent="0.25">
      <c r="A82" s="11"/>
      <c r="B82" s="16"/>
      <c r="C82" s="16"/>
      <c r="D82" s="39"/>
      <c r="E82" s="40"/>
      <c r="G82" s="11"/>
      <c r="H82" s="16"/>
      <c r="I82" s="16"/>
      <c r="J82" s="39"/>
      <c r="K82" s="40"/>
      <c r="M82" s="11"/>
      <c r="N82" s="16"/>
      <c r="O82" s="16"/>
      <c r="P82" s="39"/>
      <c r="Q82" s="40"/>
      <c r="S82" s="11"/>
      <c r="T82" s="16"/>
      <c r="U82" s="16"/>
      <c r="V82" s="39"/>
      <c r="W82" s="40"/>
    </row>
    <row r="83" spans="1:23" x14ac:dyDescent="0.25">
      <c r="A83" s="11"/>
      <c r="B83" s="16"/>
      <c r="C83" s="16"/>
      <c r="D83" s="39"/>
      <c r="E83" s="40"/>
      <c r="G83" s="11"/>
      <c r="H83" s="16"/>
      <c r="I83" s="16"/>
      <c r="J83" s="39"/>
      <c r="K83" s="40"/>
      <c r="M83" s="11"/>
      <c r="N83" s="16"/>
      <c r="O83" s="16"/>
      <c r="P83" s="39"/>
      <c r="Q83" s="40"/>
      <c r="S83" s="11"/>
      <c r="T83" s="16"/>
      <c r="U83" s="16"/>
      <c r="V83" s="39"/>
      <c r="W83" s="40"/>
    </row>
    <row r="84" spans="1:23" x14ac:dyDescent="0.25">
      <c r="A84" s="11"/>
      <c r="B84" s="16"/>
      <c r="C84" s="16"/>
      <c r="D84" s="39"/>
      <c r="E84" s="40"/>
      <c r="G84" s="11"/>
      <c r="H84" s="16"/>
      <c r="I84" s="16"/>
      <c r="J84" s="39"/>
      <c r="K84" s="40"/>
      <c r="M84" s="11"/>
      <c r="N84" s="16"/>
      <c r="O84" s="16"/>
      <c r="P84" s="39"/>
      <c r="Q84" s="40"/>
      <c r="S84" s="11"/>
      <c r="T84" s="16"/>
      <c r="U84" s="16"/>
      <c r="V84" s="39"/>
      <c r="W84" s="40"/>
    </row>
    <row r="85" spans="1:23" x14ac:dyDescent="0.25">
      <c r="A85" s="11"/>
      <c r="B85" s="16"/>
      <c r="C85" s="16"/>
      <c r="D85" s="39"/>
      <c r="E85" s="40"/>
      <c r="G85" s="11"/>
      <c r="H85" s="16"/>
      <c r="I85" s="16"/>
      <c r="J85" s="39"/>
      <c r="K85" s="40"/>
      <c r="M85" s="11"/>
      <c r="N85" s="16"/>
      <c r="O85" s="16"/>
      <c r="P85" s="39"/>
      <c r="Q85" s="40"/>
      <c r="S85" s="11"/>
      <c r="T85" s="16"/>
      <c r="U85" s="16"/>
      <c r="V85" s="39"/>
      <c r="W85" s="40"/>
    </row>
    <row r="86" spans="1:23" x14ac:dyDescent="0.25">
      <c r="A86" s="11"/>
      <c r="B86" s="16"/>
      <c r="C86" s="16"/>
      <c r="D86" s="39"/>
      <c r="E86" s="40"/>
      <c r="G86" s="11"/>
      <c r="H86" s="16"/>
      <c r="I86" s="16"/>
      <c r="J86" s="39"/>
      <c r="K86" s="40"/>
      <c r="M86" s="11"/>
      <c r="N86" s="16"/>
      <c r="O86" s="16"/>
      <c r="P86" s="39"/>
      <c r="Q86" s="40"/>
      <c r="S86" s="11"/>
      <c r="T86" s="16"/>
      <c r="U86" s="16"/>
      <c r="V86" s="39"/>
      <c r="W86" s="40"/>
    </row>
    <row r="87" spans="1:23" ht="21" x14ac:dyDescent="0.35">
      <c r="A87" s="43" t="s">
        <v>34</v>
      </c>
      <c r="B87" s="43"/>
      <c r="C87" s="43"/>
      <c r="D87" s="17">
        <f>SUM(D64:D86)</f>
        <v>0</v>
      </c>
      <c r="E87" s="18">
        <f>SUM(E64:E86)</f>
        <v>0</v>
      </c>
      <c r="G87" s="43" t="s">
        <v>34</v>
      </c>
      <c r="H87" s="43"/>
      <c r="I87" s="43"/>
      <c r="J87" s="17">
        <f>SUM(J64:J86)</f>
        <v>100</v>
      </c>
      <c r="K87" s="18">
        <f>SUM(K64:K86)</f>
        <v>520</v>
      </c>
      <c r="M87" s="43" t="s">
        <v>34</v>
      </c>
      <c r="N87" s="43"/>
      <c r="O87" s="43"/>
      <c r="P87" s="17">
        <f>SUM(P64:P86)</f>
        <v>250</v>
      </c>
      <c r="Q87" s="18">
        <f>SUM(Q64:Q86)</f>
        <v>730</v>
      </c>
      <c r="S87" s="43" t="s">
        <v>34</v>
      </c>
      <c r="T87" s="43"/>
      <c r="U87" s="43"/>
      <c r="V87" s="17">
        <f>SUM(V64:V86)</f>
        <v>200</v>
      </c>
      <c r="W87" s="18">
        <f>SUM(W64:W86)</f>
        <v>720</v>
      </c>
    </row>
    <row r="99" spans="1:13" ht="15.75" thickBot="1" x14ac:dyDescent="0.3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290</v>
      </c>
      <c r="D100" s="19" t="s">
        <v>3</v>
      </c>
      <c r="E100" s="21" t="s">
        <v>315</v>
      </c>
      <c r="F100" s="21" t="s">
        <v>0</v>
      </c>
      <c r="G100" s="22">
        <f t="shared" ref="G100:G112" si="0">LARGE($C$100:$C$112,A100)</f>
        <v>290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160</v>
      </c>
      <c r="D101" s="19" t="s">
        <v>1</v>
      </c>
      <c r="E101" s="21" t="s">
        <v>190</v>
      </c>
      <c r="F101" s="21" t="str">
        <f t="shared" ref="F100:F112" si="1">VLOOKUP(G101,$C$100:$D$112,2,0)</f>
        <v>PTO 0223</v>
      </c>
      <c r="G101" s="22">
        <f t="shared" si="0"/>
        <v>290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290</v>
      </c>
      <c r="D102" s="19" t="s">
        <v>0</v>
      </c>
      <c r="E102" s="21" t="s">
        <v>82</v>
      </c>
      <c r="F102" s="21" t="str">
        <f t="shared" si="1"/>
        <v>AFU 0919</v>
      </c>
      <c r="G102" s="22">
        <f t="shared" si="0"/>
        <v>250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140</v>
      </c>
      <c r="D103" s="19" t="s">
        <v>36</v>
      </c>
      <c r="E103" s="21" t="s">
        <v>83</v>
      </c>
      <c r="F103" s="21" t="str">
        <f t="shared" si="1"/>
        <v>PZQ 0360</v>
      </c>
      <c r="G103" s="22">
        <f t="shared" si="0"/>
        <v>200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0</v>
      </c>
      <c r="D104" s="19" t="s">
        <v>37</v>
      </c>
      <c r="E104" s="21" t="s">
        <v>84</v>
      </c>
      <c r="F104" s="21" t="s">
        <v>316</v>
      </c>
      <c r="G104" s="22">
        <f t="shared" si="0"/>
        <v>200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140</v>
      </c>
      <c r="D105" s="19" t="s">
        <v>2</v>
      </c>
      <c r="E105" s="21" t="s">
        <v>85</v>
      </c>
      <c r="F105" s="21" t="str">
        <f t="shared" si="1"/>
        <v>AAY 0116</v>
      </c>
      <c r="G105" s="22">
        <f t="shared" si="0"/>
        <v>160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100</v>
      </c>
      <c r="D106" s="19" t="s">
        <v>38</v>
      </c>
      <c r="E106" s="21" t="s">
        <v>86</v>
      </c>
      <c r="F106" s="21" t="str">
        <f t="shared" si="1"/>
        <v>GLL 0927</v>
      </c>
      <c r="G106" s="22">
        <f t="shared" si="0"/>
        <v>140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140</v>
      </c>
      <c r="D107" s="19" t="s">
        <v>35</v>
      </c>
      <c r="E107" s="21" t="s">
        <v>87</v>
      </c>
      <c r="F107" s="21" t="s">
        <v>35</v>
      </c>
      <c r="G107" s="22">
        <f t="shared" si="0"/>
        <v>140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100</v>
      </c>
      <c r="D108" s="19" t="s">
        <v>65</v>
      </c>
      <c r="E108" s="21" t="s">
        <v>88</v>
      </c>
      <c r="F108" s="21" t="s">
        <v>2</v>
      </c>
      <c r="G108" s="22">
        <f t="shared" si="0"/>
        <v>140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0</v>
      </c>
      <c r="D109" s="19" t="s">
        <v>64</v>
      </c>
      <c r="E109" s="21" t="s">
        <v>89</v>
      </c>
      <c r="F109" s="21" t="s">
        <v>65</v>
      </c>
      <c r="G109" s="22">
        <f t="shared" si="0"/>
        <v>100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250</v>
      </c>
      <c r="D110" s="19" t="s">
        <v>66</v>
      </c>
      <c r="E110" s="21" t="s">
        <v>90</v>
      </c>
      <c r="F110" s="21" t="str">
        <f t="shared" si="1"/>
        <v>PCS 1771</v>
      </c>
      <c r="G110" s="22">
        <f t="shared" si="0"/>
        <v>100</v>
      </c>
      <c r="H110" s="19"/>
      <c r="L110" s="31" t="s">
        <v>3</v>
      </c>
      <c r="M110" s="32" t="s">
        <v>309</v>
      </c>
    </row>
    <row r="111" spans="1:13" ht="15.75" thickBot="1" x14ac:dyDescent="0.3">
      <c r="A111">
        <v>12</v>
      </c>
      <c r="B111" s="19" t="s">
        <v>170</v>
      </c>
      <c r="C111" s="20">
        <f>V87</f>
        <v>200</v>
      </c>
      <c r="D111" s="19" t="s">
        <v>170</v>
      </c>
      <c r="E111" s="21" t="s">
        <v>91</v>
      </c>
      <c r="F111" s="21" t="s">
        <v>64</v>
      </c>
      <c r="G111" s="22">
        <f t="shared" si="0"/>
        <v>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316</v>
      </c>
      <c r="C112" s="41">
        <f>AB27</f>
        <v>200</v>
      </c>
      <c r="D112" s="19" t="s">
        <v>316</v>
      </c>
      <c r="E112" s="21" t="s">
        <v>92</v>
      </c>
      <c r="F112" s="21" t="str">
        <f t="shared" si="1"/>
        <v>GSB 3779</v>
      </c>
      <c r="G112" s="22">
        <f t="shared" si="0"/>
        <v>0</v>
      </c>
    </row>
    <row r="113" spans="3:3" x14ac:dyDescent="0.25">
      <c r="C113" s="36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2024-01-04T21:01:12Z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