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2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<sst xmlns="http://schemas.openxmlformats.org/spreadsheetml/2006/main" count="11197" uniqueCount="965">
  <si>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</si>
  <si>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</si>
  <si>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</si>
  <si>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</si>
  <si>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</si>
  <si>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</si>
  <si>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</si>
  <si>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</si>
  <si>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</si>
  <si>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</si>
  <si>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</si>
  <si>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</si>
  <si>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</si>
  <si>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</si>
  <si>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</si>
  <si>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</si>
  <si>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</si>
  <si>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</si>
  <si>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</si>
  <si>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</si>
  <si>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</si>
  <si>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</si>
  <si>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</si>
  <si>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</si>
  <si>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</si>
  <si>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</si>
  <si>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</si>
  <si>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</si>
  <si>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</si>
  <si>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</si>
  <si>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</si>
  <si>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</si>
  <si>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</si>
  <si>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</si>
  <si>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</si>
  <si>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</si>
  <si>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</si>
  <si>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</si>
  <si>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</si>
  <si>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</si>
  <si>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</si>
  <si>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</si>
  <si>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</si>
  <si>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</si>
  <si>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</si>
  <si>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</si>
  <si>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</si>
  <si>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</si>
  <si>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</si>
  <si>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</si>
  <si>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</si>
  <si>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</si>
  <si>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</si>
  <si>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</si>
  <si>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</si>
  <si>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</si>
  <si>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</si>
  <si>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</si>
  <si>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</si>
  <si>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</si>
  <si>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</si>
  <si>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</si>
  <si>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</si>
  <si>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</si>
  <si>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</si>
  <si>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</si>
  <si>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</si>
  <si>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</si>
  <si>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</si>
  <si>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</si>
  <si>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</si>
  <si>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</si>
  <si>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</si>
  <si>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</si>
  <si>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</si>
  <si>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</si>
  <si>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</si>
  <si>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</si>
  <si>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</si>
  <si>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</si>
  <si>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</si>
  <si>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</si>
  <si>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</si>
  <si>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</si>
  <si>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</si>
  <si>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</si>
  <si>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</si>
  <si>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</si>
  <si>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</si>
  <si>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</si>
  <si>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</si>
  <si>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</si>
  <si>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</si>
  <si>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</si>
  <si>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</si>
  <si>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</si>
  <si>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</si>
  <si>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</si>
  <si>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</si>
  <si>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</si>
  <si>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</si>
  <si>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</si>
  <si>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</si>
  <si>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</si>
  <si>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</si>
  <si>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</si>
  <si>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</si>
  <si>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</si>
  <si>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</si>
  <si>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</si>
  <si>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</si>
  <si>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</si>
  <si>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</si>
  <si>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</si>
  <si>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</si>
  <si>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</si>
  <si>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</si>
  <si>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</si>
  <si>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</si>
  <si>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</si>
  <si>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</si>
  <si>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</si>
  <si>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</si>
  <si>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</si>
  <si>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</si>
  <si>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</si>
  <si>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</si>
  <si>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</si>
  <si>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</si>
  <si>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</si>
  <si>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</si>
  <si>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</si>
  <si>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</si>
  <si>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</si>
  <si>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</si>
  <si>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</si>
  <si>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</si>
  <si>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</si>
  <si>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</si>
  <si>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</si>
  <si>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</si>
  <si>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</si>
  <si>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</si>
  <si>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</si>
  <si>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</si>
  <si>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</si>
  <si>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</si>
  <si>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</si>
  <si>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</si>
  <si>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</si>
  <si>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</si>
  <si>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</si>
  <si>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</si>
  <si>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</si>
  <si>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</si>
  <si>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</si>
  <si>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</si>
  <si>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</si>
  <si>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</si>
  <si>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</si>
  <si>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</si>
  <si>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</si>
  <si>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</si>
  <si>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</si>
  <si>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</si>
  <si>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</si>
  <si>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</si>
  <si>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</si>
  <si>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</si>
  <si>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</si>
  <si>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</si>
  <si>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</si>
  <si>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</si>
  <si>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</si>
  <si>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</si>
  <si>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</si>
  <si>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</si>
  <si>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</si>
  <si>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</si>
  <si>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</si>
  <si>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</si>
  <si>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</si>
  <si>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</si>
  <si>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</si>
  <si>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</si>
  <si>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</si>
  <si>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</si>
  <si>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</si>
  <si>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</si>
  <si>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</si>
  <si>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</si>
  <si>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</si>
  <si>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</si>
  <si>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</si>
  <si>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</si>
  <si>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</si>
  <si>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</si>
  <si>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</si>
  <si>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</si>
  <si>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</si>
  <si>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</si>
  <si>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</si>
  <si>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</si>
  <si>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</si>
  <si>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</si>
  <si>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</si>
  <si>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</si>
  <si>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</si>
  <si>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</si>
  <si>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</si>
  <si>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</si>
  <si>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</si>
  <si>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</si>
  <si>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</si>
  <si>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</si>
  <si>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</si>
  <si>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</si>
  <si>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</si>
  <si>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</si>
  <si>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</si>
  <si>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</si>
  <si>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</si>
  <si>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</si>
  <si>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</si>
  <si>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</si>
  <si>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</si>
  <si>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</si>
  <si>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</si>
  <si>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</si>
  <si>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</si>
  <si>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</si>
  <si>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</si>
  <si>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</si>
  <si>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</si>
  <si>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</si>
  <si>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</si>
  <si>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</si>
  <si>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</si>
  <si>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</si>
  <si>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</si>
  <si>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</si>
  <si>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</si>
  <si>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</si>
  <si>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</si>
  <si>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</si>
  <si>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</si>
  <si>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</si>
  <si>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</si>
  <si>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</si>
  <si>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</si>
  <si>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</si>
  <si>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</si>
  <si>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</si>
  <si>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</si>
  <si>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</si>
  <si>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</si>
  <si>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</si>
  <si>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</si>
  <si>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</si>
  <si>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</si>
  <si>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</si>
  <si>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</si>
  <si>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</si>
  <si>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</si>
  <si>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</si>
  <si>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</si>
  <si>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</si>
  <si>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</si>
  <si>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</si>
  <si>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</si>
  <si>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</si>
  <si>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</si>
  <si>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</si>
  <si>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</si>
  <si>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</si>
  <si>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</si>
  <si>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</si>
  <si>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</si>
  <si>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</si>
  <si>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</si>
  <si>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</si>
  <si>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</si>
  <si>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</si>
  <si>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</si>
  <si>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</si>
  <si>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</si>
  <si>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</si>
  <si>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</si>
  <si>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</si>
  <si>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</si>
  <si>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</si>
  <si>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</si>
  <si>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</si>
  <si>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</si>
  <si>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</si>
  <si>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</si>
  <si>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</si>
  <si>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</si>
  <si>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</si>
  <si>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</si>
  <si>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</si>
  <si>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</si>
  <si>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</si>
  <si>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</si>
  <si>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</si>
  <si>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</si>
  <si>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</si>
  <si>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</si>
  <si>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</si>
  <si>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</si>
  <si>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</si>
  <si>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</si>
  <si>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</si>
  <si>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</si>
  <si>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</si>
  <si>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</si>
  <si>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</si>
  <si>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</si>
  <si>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</si>
  <si>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</si>
  <si>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</si>
  <si>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</si>
  <si>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</si>
  <si>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</si>
  <si>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</si>
  <si>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</si>
  <si>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</si>
  <si>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</si>
  <si>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</si>
  <si>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</si>
  <si>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</si>
  <si>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</si>
  <si>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</si>
  <si>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</si>
  <si>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</si>
  <si>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</si>
  <si>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</si>
  <si>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</si>
  <si>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</si>
  <si>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</si>
  <si>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</si>
  <si>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</si>
  <si>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</si>
  <si>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</si>
  <si>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</si>
  <si>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</si>
  <si>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</si>
  <si>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</si>
  <si>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</si>
  <si>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</si>
  <si>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</si>
  <si>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</si>
  <si>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</si>
  <si>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</si>
  <si>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</si>
  <si>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</si>
  <si>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</si>
  <si>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</si>
  <si>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</si>
  <si>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</si>
  <si>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</si>
  <si>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</si>
  <si>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</si>
  <si>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</si>
  <si>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</si>
  <si>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</si>
  <si>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</si>
  <si>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</si>
  <si>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</si>
  <si>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</si>
  <si>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</si>
  <si>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</si>
  <si>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</si>
  <si>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</si>
  <si>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</si>
  <si>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</si>
  <si>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</si>
  <si>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</si>
  <si>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</si>
  <si>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</si>
  <si>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</si>
  <si>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</si>
  <si>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</si>
  <si>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</si>
  <si>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</si>
  <si>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</si>
  <si>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</si>
  <si>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</si>
  <si>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</si>
  <si>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</si>
  <si>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</si>
  <si>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</si>
  <si>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</si>
  <si>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</si>
  <si>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</si>
  <si>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</si>
  <si>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</si>
  <si>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</si>
  <si>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</si>
  <si>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</si>
  <si>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</si>
  <si>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</si>
  <si>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</si>
  <si>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</si>
  <si>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</si>
  <si>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</si>
  <si>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</si>
  <si>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</si>
  <si>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</si>
  <si>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</si>
  <si>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</si>
  <si>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</si>
  <si>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</si>
  <si>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</si>
  <si>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</si>
  <si>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</si>
  <si>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</si>
  <si>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</si>
  <si>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</si>
  <si>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</si>
  <si>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</si>
  <si>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</si>
  <si>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</si>
  <si>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</si>
  <si>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</si>
  <si>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</si>
  <si>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</si>
  <si>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</si>
  <si>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</si>
  <si>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</si>
  <si>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</si>
  <si>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</si>
  <si>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</si>
  <si>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</si>
  <si>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</si>
  <si>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</si>
  <si>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</si>
  <si>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</si>
  <si>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</si>
  <si>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</si>
  <si>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</si>
  <si>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</si>
  <si>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</si>
  <si>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</si>
  <si>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</si>
  <si>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</si>
  <si>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</si>
  <si>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</si>
  <si>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</si>
  <si>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</si>
  <si>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</si>
  <si>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</si>
  <si>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</si>
  <si>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</si>
  <si>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</si>
  <si>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</si>
  <si>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</si>
  <si>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</si>
  <si>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</si>
  <si>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</si>
  <si>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</si>
  <si>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</si>
  <si>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</si>
  <si>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</si>
  <si>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</si>
  <si>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</si>
  <si>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</si>
  <si>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</si>
  <si>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</si>
  <si>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</si>
  <si>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</si>
  <si>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</si>
  <si>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</si>
  <si>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</si>
  <si>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</si>
  <si>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</si>
  <si>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</si>
  <si>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</si>
  <si>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</si>
  <si>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</si>
  <si>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</si>
  <si>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</si>
  <si>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</si>
  <si>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</si>
  <si>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</si>
  <si>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</si>
  <si>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</si>
  <si>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</si>
  <si>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</si>
  <si>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</si>
  <si>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</si>
  <si>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</si>
  <si>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</si>
  <si>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</si>
  <si>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</si>
  <si>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</si>
  <si>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</si>
  <si>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</si>
  <si>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</si>
  <si>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</si>
  <si>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</si>
  <si>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</si>
  <si>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</si>
  <si>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</si>
  <si>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</si>
  <si>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</si>
  <si>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</si>
  <si>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</si>
  <si>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</si>
  <si>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</si>
  <si>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</si>
  <si>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</si>
  <si>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</si>
  <si>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</si>
  <si>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</si>
  <si>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</si>
  <si>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</si>
  <si>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</si>
  <si>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</si>
  <si>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</si>
  <si>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</si>
  <si>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</si>
  <si>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</si>
  <si>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</si>
  <si>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</si>
  <si>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</si>
  <si>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</si>
  <si>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</si>
  <si>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</si>
  <si>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</si>
  <si>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</si>
  <si>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</si>
  <si>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</si>
  <si>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</si>
  <si>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</si>
  <si>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</si>
  <si>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</si>
  <si>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</si>
  <si>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</si>
  <si>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</si>
  <si>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</si>
  <si>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</si>
  <si>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</si>
  <si>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</si>
  <si>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</si>
  <si>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</si>
  <si>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</si>
  <si>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</si>
  <si>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</si>
  <si>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</si>
  <si>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</si>
  <si>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</si>
  <si>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</si>
  <si>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</si>
  <si>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</si>
  <si>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</si>
  <si>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</si>
  <si>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</si>
  <si>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</si>
  <si>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</si>
  <si>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</si>
  <si>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</si>
  <si>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</si>
  <si>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</si>
  <si>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</si>
  <si>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</si>
  <si>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</si>
  <si>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</si>
  <si>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</si>
  <si>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</si>
  <si>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</si>
  <si>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</si>
  <si>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</si>
  <si>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</si>
  <si>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</si>
  <si>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</si>
  <si>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</si>
  <si>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</si>
  <si>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</si>
  <si>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</si>
  <si>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</si>
  <si>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</si>
  <si>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</si>
  <si>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</si>
  <si>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</si>
  <si>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</si>
  <si>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</si>
  <si>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</si>
  <si>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</si>
  <si>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</si>
  <si>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</si>
  <si>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</si>
  <si>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</si>
  <si>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</si>
  <si>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</si>
  <si>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</si>
  <si>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</si>
  <si>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</si>
  <si>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</si>
  <si>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</si>
  <si>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</si>
  <si>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</si>
  <si>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</si>
  <si>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</si>
  <si>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</si>
  <si>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</si>
  <si>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</si>
  <si>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</si>
  <si>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</si>
  <si>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</si>
  <si>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</si>
  <si>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</si>
  <si>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</si>
  <si>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</si>
  <si>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</si>
  <si>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</si>
  <si>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</si>
  <si>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</si>
  <si>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</si>
  <si>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</si>
  <si>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</si>
  <si>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</si>
  <si>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</si>
  <si>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</si>
  <si>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</si>
  <si>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</si>
  <si>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</si>
  <si>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</si>
  <si>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</si>
  <si>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</si>
  <si>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</si>
  <si>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</si>
  <si>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</si>
  <si>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</si>
  <si>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</si>
  <si>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</si>
  <si>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</si>
  <si>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</si>
  <si>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</si>
  <si>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</si>
  <si>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</si>
  <si>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</si>
  <si>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</si>
  <si>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</si>
  <si>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</si>
  <si>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</si>
  <si>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</si>
  <si>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</si>
  <si>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</si>
  <si>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</si>
  <si>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</si>
  <si>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</si>
  <si>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</si>
  <si>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</si>
  <si>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</si>
  <si>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</si>
  <si>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</si>
  <si>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</si>
  <si>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</si>
  <si>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</si>
  <si>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</si>
  <si>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</si>
  <si>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</si>
  <si>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</si>
  <si>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</si>
  <si>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</si>
  <si>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</si>
  <si>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</si>
  <si>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</si>
  <si>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</si>
  <si>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</si>
  <si>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</si>
  <si>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</si>
  <si>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</si>
  <si>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</si>
  <si>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</si>
  <si>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</si>
  <si>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</si>
  <si>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</si>
  <si>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</si>
  <si>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</si>
  <si>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</si>
  <si>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</si>
  <si>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</si>
  <si>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</si>
  <si>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</si>
  <si>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</si>
  <si>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</si>
  <si>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</si>
  <si>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</si>
  <si>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</si>
  <si>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</si>
  <si>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</si>
  <si>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</si>
  <si>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</si>
  <si>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</si>
  <si>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</si>
  <si>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</si>
  <si>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</si>
  <si>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</si>
  <si>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</si>
  <si>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</si>
  <si>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</si>
  <si>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</si>
  <si>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</si>
  <si>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</si>
  <si>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</si>
  <si>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</si>
  <si>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</si>
  <si>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</si>
  <si>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</si>
  <si>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</si>
  <si>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</si>
  <si>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</si>
  <si>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</si>
  <si>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</si>
  <si>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</si>
  <si>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</si>
  <si>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</si>
  <si>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</si>
  <si>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</si>
  <si>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</si>
  <si>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</si>
  <si>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</si>
  <si>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</si>
  <si>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</si>
  <si>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</si>
  <si>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</si>
  <si>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</si>
  <si>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</si>
  <si>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</si>
  <si>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</si>
  <si>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</si>
  <si>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</si>
  <si>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</si>
  <si>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</si>
  <si>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</si>
  <si>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</si>
  <si>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</si>
  <si>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</si>
  <si>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</si>
  <si>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</si>
  <si>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</si>
  <si>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</si>
  <si>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</si>
  <si>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</si>
  <si>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</si>
  <si>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</si>
  <si>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</si>
  <si>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</si>
  <si>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</si>
  <si>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</si>
  <si>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</si>
  <si>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</si>
  <si>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</si>
  <si>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</si>
  <si>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</si>
  <si>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</si>
  <si>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</si>
  <si>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</si>
  <si>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</si>
  <si>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</si>
  <si>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</si>
  <si>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</si>
  <si>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</si>
  <si>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</si>
  <si>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</si>
  <si>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</si>
  <si>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</si>
  <si>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</si>
  <si>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</si>
  <si>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</si>
  <si>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</si>
  <si>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</si>
  <si>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</si>
  <si>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</si>
  <si>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</si>
  <si>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</si>
  <si>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</si>
  <si>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</si>
  <si>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</si>
  <si>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</si>
  <si>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</si>
  <si>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</si>
  <si>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</si>
  <si>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</si>
  <si>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</si>
  <si>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</si>
  <si>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</si>
  <si>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</si>
  <si>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</si>
  <si>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</si>
  <si>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</si>
  <si>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</si>
  <si>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</si>
  <si>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</si>
  <si>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</si>
  <si>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</si>
  <si>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</si>
  <si>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</si>
  <si>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</si>
  <si>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</si>
  <si>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</si>
  <si>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</si>
  <si>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</si>
  <si>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</si>
  <si>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</si>
  <si>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</si>
  <si>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</si>
  <si>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</si>
  <si>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</si>
  <si>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</si>
  <si>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</si>
  <si>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</si>
  <si>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</si>
  <si>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</si>
  <si>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</si>
  <si>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</si>
  <si>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</si>
  <si>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</si>
  <si>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</si>
  <si>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</si>
  <si>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</si>
  <si>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</si>
  <si>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</si>
  <si>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</si>
  <si>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</si>
  <si>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</si>
  <si>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</si>
  <si>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</si>
  <si>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</si>
  <si>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</si>
  <si>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</si>
  <si>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</si>
  <si>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</si>
  <si>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</si>
  <si>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</si>
  <si>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</si>
  <si>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</si>
  <si>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</si>
  <si>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</si>
  <si>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</si>
  <si>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</si>
  <si>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</si>
  <si>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</si>
  <si>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</si>
  <si>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</si>
  <si>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</si>
  <si>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</si>
  <si>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</si>
  <si>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</si>
  <si>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</si>
  <si>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</si>
  <si>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</si>
  <si>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</si>
  <si>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</si>
  <si>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</si>
  <si>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</si>
  <si>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</si>
  <si>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</si>
  <si>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</si>
  <si>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</si>
  <si>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</si>
  <si>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</si>
  <si>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</si>
  <si>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</si>
  <si>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</si>
  <si>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</si>
  <si>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</si>
  <si>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</si>
  <si>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</si>
  <si>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</si>
  <si>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</si>
  <si>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</si>
  <si>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</si>
  <si>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</si>
  <si>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</si>
  <si>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</si>
  <si>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</si>
  <si>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</si>
  <si>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</si>
  <si>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</si>
  <si>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</si>
  <si>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</si>
  <si>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</si>
  <si>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</si>
  <si>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</si>
  <si>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</si>
  <si>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</si>
  <si>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</si>
  <si>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</si>
  <si>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</si>
  <si>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</si>
  <si>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</si>
  <si>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</si>
  <si>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</si>
  <si>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</si>
  <si>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</si>
  <si>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</si>
  <si>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</si>
  <si>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</si>
  <si>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</si>
  <si>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</si>
  <si>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</si>
  <si>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</si>
  <si>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</si>
  <si>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</si>
  <si>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</si>
  <si>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</si>
  <si>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</si>
  <si>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</si>
  <si>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</si>
  <si>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</si>
  <si>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</si>
  <si>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</si>
  <si>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</si>
  <si>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</si>
  <si>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</si>
  <si>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</si>
  <si>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</si>
  <si>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</si>
  <si>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</si>
  <si>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</si>
  <si>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</si>
  <si>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</si>
  <si>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</si>
  <si>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</si>
  <si>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</si>
  <si>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</si>
  <si>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</si>
  <si>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</si>
  <si>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</si>
  <si>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</si>
  <si>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</si>
  <si>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</si>
  <si>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</si>
  <si>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</si>
  <si>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</si>
  <si>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</si>
  <si>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</si>
  <si>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</si>
  <si>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</si>
  <si>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</si>
  <si>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</si>
  <si>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</si>
  <si>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</si>
  <si>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</si>
  <si>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</si>
  <si>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</si>
  <si>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</si>
  <si>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</si>
  <si>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</si>
  <si>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</si>
  <si>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</si>
  <si>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</si>
  <si>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</si>
  <si>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</si>
  <si>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</si>
  <si>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DETALLE </t>
  </si>
  <si>
    <t xml:space="preserve">VALOR </t>
  </si>
  <si>
    <t xml:space="preserve">1VIAJE DE COLA </t>
  </si>
  <si>
    <t xml:space="preserve">2VIAJE DE COLA </t>
  </si>
  <si>
    <t xml:space="preserve">COLA </t>
  </si>
  <si>
    <t>QUITO BODEGA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</si>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</sst>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5" borderId="1" xfId="0" applyFont="1" applyFill="1" applyBorder="1"/>
    <xf numFmtId="0" fontId="22" fillId="5" borderId="1" xfId="0" applyFont="1" applyFill="1" applyBorder="1" applyAlignment="1">
      <alignment horizontal="right" vertical="center"/>
    </xf>
    <xf numFmtId="0" fontId="7" fillId="3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O113" sqref="O1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120" zoomScaleNormal="100" workbookViewId="0">
      <selection activeCell="P127" sqref="P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964</v>
      </c>
      <c r="T126" s="38" t="s">
        <v>118</v>
      </c>
      <c r="U126" s="38"/>
      <c r="V126" s="45">
        <v>200</v>
      </c>
      <c r="W126" s="45">
        <f t="shared" ref="W126:X144" si="47">V126*0.99</f>
        <v>198</v>
      </c>
      <c r="X126" s="45">
        <f t="shared" si="47"/>
        <v>196.02</v>
      </c>
      <c r="Y126" s="45"/>
      <c r="Z126" s="45">
        <f>W126*0.98</f>
        <v>194.04</v>
      </c>
      <c r="AA126" s="46"/>
      <c r="AB126" s="59">
        <f>X126-Y126</f>
        <v>196.02</v>
      </c>
      <c r="AC126" s="10">
        <f>AB126*0.99</f>
        <v>194.0598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198</v>
      </c>
      <c r="X146" s="13"/>
      <c r="Y146" s="13" t="s">
        <v>82</v>
      </c>
      <c r="Z146" s="13">
        <f>SUM(Z126:Z145)</f>
        <v>194.04</v>
      </c>
      <c r="AA146" s="13"/>
      <c r="AB146" s="13"/>
      <c r="AC146" s="13">
        <f>SUM(AC126:AC145)</f>
        <v>194.0598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196.02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1.9800000000000182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142" zoomScale="145" zoomScaleNormal="145" workbookViewId="0">
      <selection activeCell="S150" sqref="S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1425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7" t="s">
        <v>18</v>
      </c>
      <c r="Q170" s="298"/>
      <c r="R170" s="299"/>
      <c r="S170" s="42">
        <f>Q169-S168</f>
        <v>386.70000000000005</v>
      </c>
    </row>
    <row r="171" spans="1:19" ht="15.75" x14ac:dyDescent="0.25">
      <c r="F171" s="297" t="s">
        <v>18</v>
      </c>
      <c r="G171" s="298"/>
      <c r="H171" s="299"/>
      <c r="I171" s="42">
        <f>G170-I169</f>
        <v>88.5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962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962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962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962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962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962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O115" zoomScale="160" zoomScaleNormal="160" workbookViewId="0">
      <selection activeCell="T122" sqref="T12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300</v>
      </c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1050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1039.5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339.5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82" workbookViewId="0">
      <selection activeCell="O95" sqref="O9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300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31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570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500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0</v>
      </c>
      <c r="Q133" s="8"/>
    </row>
    <row r="134" spans="2:17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33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963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78.75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99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4954.3834999999999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5152.3458999999993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3355.25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8621.6898999999976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6216.3477999999959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241.24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8621.6898999999976</v>
      </c>
      <c r="K3" s="219">
        <f>utilidad!E277</f>
        <v>6216.3477999999959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8621.6898999999976</v>
      </c>
      <c r="K6" s="220">
        <f t="shared" si="0"/>
        <v>6216.3477999999959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-249.31010000000242</v>
      </c>
      <c r="K15" s="218">
        <f t="shared" si="2"/>
        <v>-2722.0422000000053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6123.7549999999937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5" x14ac:dyDescent="0.25"/>
  <cols>
    <col min="2" max="2" width="15" customWidth="1"/>
  </cols>
  <sheetData>
    <row r="1" spans="1:3" x14ac:dyDescent="0.25">
      <c r="A1" s="35" t="s">
        <v>26</v>
      </c>
      <c r="B1" s="35" t="s">
        <v>958</v>
      </c>
      <c r="C1" s="35" t="s">
        <v>959</v>
      </c>
    </row>
    <row r="2" spans="1:3" x14ac:dyDescent="0.25">
      <c r="A2" s="28">
        <v>45170</v>
      </c>
      <c r="B2" s="8" t="s">
        <v>961</v>
      </c>
      <c r="C2" s="216">
        <v>160</v>
      </c>
    </row>
    <row r="3" spans="1:3" x14ac:dyDescent="0.25">
      <c r="A3" s="28">
        <v>45175</v>
      </c>
      <c r="B3" s="8" t="s">
        <v>961</v>
      </c>
      <c r="C3" s="216">
        <v>160</v>
      </c>
    </row>
    <row r="4" spans="1:3" x14ac:dyDescent="0.25">
      <c r="A4" s="28">
        <v>45180</v>
      </c>
      <c r="B4" s="8" t="s">
        <v>960</v>
      </c>
      <c r="C4" s="216">
        <v>80</v>
      </c>
    </row>
    <row r="5" spans="1:3" x14ac:dyDescent="0.25">
      <c r="A5" s="28">
        <v>45184</v>
      </c>
      <c r="B5" s="8" t="s">
        <v>960</v>
      </c>
      <c r="C5" s="216">
        <v>80</v>
      </c>
    </row>
    <row r="6" spans="1:3" x14ac:dyDescent="0.25">
      <c r="A6" s="8"/>
      <c r="B6" s="8"/>
      <c r="C6" s="216"/>
    </row>
    <row r="7" spans="1:3" x14ac:dyDescent="0.25">
      <c r="A7" s="8"/>
      <c r="B7" s="8"/>
      <c r="C7" s="216"/>
    </row>
    <row r="8" spans="1:3" x14ac:dyDescent="0.25">
      <c r="A8" s="304" t="s">
        <v>40</v>
      </c>
      <c r="B8" s="306"/>
      <c r="C8" s="265">
        <f>SUM(C2:C7)</f>
        <v>480</v>
      </c>
    </row>
  </sheetData>
  <mergeCells count="1">
    <mergeCell ref="A8:B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37" zoomScale="145" zoomScaleNormal="145" workbookViewId="0">
      <selection activeCell="D249" sqref="D24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70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87">
        <v>30334668</v>
      </c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253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9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109" zoomScaleNormal="100" workbookViewId="0">
      <selection activeCell="M116" sqref="M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210</v>
      </c>
      <c r="T133" s="14"/>
      <c r="U133" s="14"/>
      <c r="V133" s="14">
        <f>SUM(V114:V132)</f>
        <v>195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207.9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12.900000000000006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286" zoomScale="145" zoomScaleNormal="145" workbookViewId="0">
      <selection activeCell="T297" sqref="T2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1775</v>
      </c>
      <c r="S359" s="14"/>
      <c r="T359" s="16">
        <f>SUM(T289:T358)</f>
        <v>1450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1721.75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271.75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2023-10-06T17:47:43Z</cp:lastPrinted>
  <dcterms:created xsi:type="dcterms:W3CDTF">2022-12-25T20:49:22Z</dcterms:created>
  <dcterms:modified xsi:type="dcterms:W3CDTF">2023-10-09T00:34:21Z</dcterms:modified>
</cp:coreProperties>
</file>