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BC2DD6B-352E-43A6-9D5F-00757784F7AD}" xr6:coauthVersionLast="47" xr6:coauthVersionMax="47" xr10:uidLastSave="{00000000-0000-0000-0000-000000000000}"/>
  <bookViews>
    <workbookView xWindow="-120" yWindow="-120" windowWidth="20730" windowHeight="11040" tabRatio="647" firstSheet="5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<sst xmlns="http://schemas.openxmlformats.org/spreadsheetml/2006/main" count="8916" uniqueCount="718">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</sst>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A190" sqref="A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464.51000000000022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/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/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101.67000000000007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4" zoomScale="115" zoomScaleNormal="115" workbookViewId="0">
      <selection activeCell="A120" sqref="A12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204.5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/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/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/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/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/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300</v>
      </c>
      <c r="H117" s="48"/>
      <c r="I117" s="49">
        <v>285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4710</v>
      </c>
      <c r="H128" s="13">
        <f>SUM(H121:H127)</f>
        <v>0</v>
      </c>
      <c r="I128" s="13">
        <f>SUM(I105:I127)</f>
        <v>4450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4662.8999999999996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212.89999999999964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1" zoomScale="115" zoomScaleNormal="115" workbookViewId="0">
      <selection activeCell="A191" sqref="A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59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/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/>
      <c r="I190" s="14">
        <v>330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4000</v>
      </c>
      <c r="G225" s="14"/>
      <c r="H225" s="14"/>
      <c r="I225" s="16">
        <f>SUM(I177:I224)</f>
        <v>3620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3960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340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630</v>
      </c>
      <c r="J25" s="249"/>
      <c r="K25" s="249"/>
      <c r="O25" s="137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37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300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2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5152.3458999999993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5" t="s">
        <v>40</v>
      </c>
      <c r="I186" s="266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9">
        <f>SUM(E164:E186)</f>
        <v>5361.7755000000006</v>
      </c>
    </row>
    <row r="188" spans="4:12" x14ac:dyDescent="0.25">
      <c r="D188" s="262"/>
      <c r="E188" s="270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340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912.30000000000018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212.89999999999964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5" t="s">
        <v>40</v>
      </c>
      <c r="I216" s="266"/>
      <c r="J216" s="65">
        <f>SUM(J193:J215)</f>
        <v>1749.4</v>
      </c>
      <c r="K216" s="8"/>
      <c r="L216" s="8"/>
    </row>
    <row r="217" spans="4:12" x14ac:dyDescent="0.25">
      <c r="D217" s="261" t="s">
        <v>67</v>
      </c>
      <c r="E217" s="267">
        <f>SUM(E194:E216)</f>
        <v>3593.1332999999995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4">
        <f>utilidad!E32</f>
        <v>4479.1264000000001</v>
      </c>
      <c r="D3" s="224">
        <f>utilidad!E63</f>
        <v>4489.0032000000001</v>
      </c>
      <c r="E3" s="224">
        <f>utilidad!E94</f>
        <v>4905.3713000000007</v>
      </c>
      <c r="F3" s="224">
        <f>utilidad!E126</f>
        <v>4954.3834999999999</v>
      </c>
      <c r="G3" s="224">
        <f>utilidad!E156</f>
        <v>5152.3458999999993</v>
      </c>
      <c r="H3" s="224">
        <f>utilidad!E187</f>
        <v>5361.7755000000006</v>
      </c>
      <c r="I3" s="224">
        <f>utilidad!E217</f>
        <v>3593.1332999999995</v>
      </c>
      <c r="J3" s="224">
        <f>utilidad!E246</f>
        <v>0</v>
      </c>
      <c r="K3" s="224">
        <f>utilidad!E276</f>
        <v>0</v>
      </c>
      <c r="L3" s="224">
        <f>utilidad!E307</f>
        <v>0</v>
      </c>
      <c r="M3" s="224">
        <f>utilidad!E338</f>
        <v>0</v>
      </c>
      <c r="N3" s="224">
        <f>utilidad!E369</f>
        <v>0</v>
      </c>
    </row>
    <row r="4" spans="2:14" ht="14.45" x14ac:dyDescent="0.3">
      <c r="B4" s="6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</row>
    <row r="5" spans="2:14" ht="14.45" x14ac:dyDescent="0.3">
      <c r="B5" s="6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</row>
    <row r="6" spans="2:14" ht="14.45" x14ac:dyDescent="0.3">
      <c r="B6" s="64" t="s">
        <v>106</v>
      </c>
      <c r="C6" s="225">
        <f>SUM(C3:C5)</f>
        <v>4479.1264000000001</v>
      </c>
      <c r="D6" s="225">
        <f t="shared" ref="D6:N6" si="0">SUM(D3:D5)</f>
        <v>4489.0032000000001</v>
      </c>
      <c r="E6" s="225">
        <f t="shared" si="0"/>
        <v>4905.3713000000007</v>
      </c>
      <c r="F6" s="225">
        <f t="shared" si="0"/>
        <v>4954.3834999999999</v>
      </c>
      <c r="G6" s="225">
        <f t="shared" si="0"/>
        <v>5152.3458999999993</v>
      </c>
      <c r="H6" s="225">
        <f t="shared" si="0"/>
        <v>5361.7755000000006</v>
      </c>
      <c r="I6" s="225">
        <f t="shared" si="0"/>
        <v>3593.1332999999995</v>
      </c>
      <c r="J6" s="225">
        <f t="shared" si="0"/>
        <v>0</v>
      </c>
      <c r="K6" s="225">
        <f t="shared" si="0"/>
        <v>0</v>
      </c>
      <c r="L6" s="225">
        <f t="shared" si="0"/>
        <v>0</v>
      </c>
      <c r="M6" s="225">
        <f t="shared" si="0"/>
        <v>0</v>
      </c>
      <c r="N6" s="225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6">
        <f>utilidad!J32</f>
        <v>3313.67</v>
      </c>
      <c r="D8" s="226">
        <f>utilidad!J64</f>
        <v>3776.38</v>
      </c>
      <c r="E8" s="226">
        <f>utilidad!J94</f>
        <v>3693.35</v>
      </c>
      <c r="F8" s="226">
        <f>utilidad!J125</f>
        <v>3644.8100000000004</v>
      </c>
      <c r="G8" s="226">
        <f>utilidad!J156</f>
        <v>4130.47</v>
      </c>
      <c r="H8" s="226">
        <f>utilidad!J186</f>
        <v>3760.8699999999994</v>
      </c>
      <c r="I8" s="226">
        <f>utilidad!J216</f>
        <v>1749.4</v>
      </c>
      <c r="J8" s="226">
        <f>utilidad!J246</f>
        <v>0</v>
      </c>
      <c r="K8" s="226">
        <f>utilidad!J276</f>
        <v>0</v>
      </c>
      <c r="L8" s="226">
        <f>utilidad!J307</f>
        <v>0</v>
      </c>
      <c r="M8" s="226">
        <f>utilidad!J338</f>
        <v>0</v>
      </c>
      <c r="N8" s="226">
        <f>utilidad!J369</f>
        <v>0</v>
      </c>
    </row>
    <row r="9" spans="2:14" ht="14.45" x14ac:dyDescent="0.3">
      <c r="B9" s="64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</row>
    <row r="10" spans="2:14" ht="14.45" x14ac:dyDescent="0.3">
      <c r="B10" s="64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</row>
    <row r="11" spans="2:14" x14ac:dyDescent="0.25">
      <c r="B11" s="64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</row>
    <row r="12" spans="2:14" x14ac:dyDescent="0.25">
      <c r="B12" s="64" t="s">
        <v>107</v>
      </c>
      <c r="C12" s="227">
        <f>SUM(C8:C11)</f>
        <v>3313.67</v>
      </c>
      <c r="D12" s="227">
        <f>SUM(D8:D11)</f>
        <v>3776.38</v>
      </c>
      <c r="E12" s="227">
        <f t="shared" ref="E12:F12" si="1">SUM(E8:E11)</f>
        <v>3693.35</v>
      </c>
      <c r="F12" s="227">
        <f t="shared" si="1"/>
        <v>3644.8100000000004</v>
      </c>
      <c r="G12" s="227">
        <f t="shared" ref="G12" si="2">SUM(G8:G11)</f>
        <v>4130.47</v>
      </c>
      <c r="H12" s="227">
        <f t="shared" ref="H12" si="3">SUM(H8:H11)</f>
        <v>3760.8699999999994</v>
      </c>
      <c r="I12" s="227">
        <f t="shared" ref="I12" si="4">SUM(I8:I11)</f>
        <v>1749.4</v>
      </c>
      <c r="J12" s="227">
        <f t="shared" ref="J12" si="5">SUM(J8:J11)</f>
        <v>0</v>
      </c>
      <c r="K12" s="227">
        <f t="shared" ref="K12" si="6">SUM(K8:K11)</f>
        <v>0</v>
      </c>
      <c r="L12" s="227">
        <f t="shared" ref="L12" si="7">SUM(L8:L11)</f>
        <v>0</v>
      </c>
      <c r="M12" s="227">
        <f t="shared" ref="M12" si="8">SUM(M8:M11)</f>
        <v>0</v>
      </c>
      <c r="N12" s="227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3">
        <f>C6-C12</f>
        <v>1165.4564</v>
      </c>
      <c r="D15" s="223">
        <f>D6-D8</f>
        <v>712.6232</v>
      </c>
      <c r="E15" s="223">
        <f t="shared" ref="E15:N15" si="10">E6-E8</f>
        <v>1212.0213000000008</v>
      </c>
      <c r="F15" s="223">
        <f t="shared" si="10"/>
        <v>1309.5734999999995</v>
      </c>
      <c r="G15" s="223">
        <f t="shared" si="10"/>
        <v>1021.8758999999991</v>
      </c>
      <c r="H15" s="223">
        <f t="shared" si="10"/>
        <v>1600.9055000000012</v>
      </c>
      <c r="I15" s="223">
        <f t="shared" si="10"/>
        <v>1843.7332999999994</v>
      </c>
      <c r="J15" s="223">
        <f t="shared" si="10"/>
        <v>0</v>
      </c>
      <c r="K15" s="223">
        <f t="shared" si="10"/>
        <v>0</v>
      </c>
      <c r="L15" s="223">
        <f t="shared" si="10"/>
        <v>0</v>
      </c>
      <c r="M15" s="223">
        <f t="shared" si="10"/>
        <v>0</v>
      </c>
      <c r="N15" s="223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0" t="s">
        <v>92</v>
      </c>
      <c r="D1" s="240"/>
      <c r="E1" s="240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2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2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100.30079999999998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A90" sqref="A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/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34.799999999999955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9" zoomScale="115" zoomScaleNormal="115" workbookViewId="0">
      <selection activeCell="J235" sqref="J23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0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0" t="s">
        <v>88</v>
      </c>
      <c r="D69" s="240"/>
      <c r="E69" s="240"/>
      <c r="N69" s="240" t="s">
        <v>89</v>
      </c>
      <c r="O69" s="240"/>
      <c r="P69" s="24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0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0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15">
        <v>8028696156</v>
      </c>
      <c r="G218" s="39">
        <v>175</v>
      </c>
      <c r="H218" s="39"/>
      <c r="I218" s="39">
        <f t="shared" si="4"/>
        <v>150</v>
      </c>
      <c r="J218" s="78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15">
        <v>8028696173</v>
      </c>
      <c r="G219" s="39">
        <v>175</v>
      </c>
      <c r="H219" s="39"/>
      <c r="I219" s="39">
        <f t="shared" si="4"/>
        <v>150</v>
      </c>
      <c r="J219" s="78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15">
        <v>8028694816</v>
      </c>
      <c r="G220" s="39">
        <v>250</v>
      </c>
      <c r="H220" s="39"/>
      <c r="I220" s="39">
        <f t="shared" si="4"/>
        <v>200</v>
      </c>
      <c r="J220" s="78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78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78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78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78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78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78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1">
        <v>8028701076</v>
      </c>
      <c r="G227" s="39">
        <v>620</v>
      </c>
      <c r="H227" s="39"/>
      <c r="I227" s="39">
        <v>600</v>
      </c>
      <c r="J227" s="78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0">
        <v>8028701242</v>
      </c>
      <c r="G228" s="39">
        <v>220</v>
      </c>
      <c r="H228" s="39" t="s">
        <v>705</v>
      </c>
      <c r="I228" s="39">
        <v>190</v>
      </c>
      <c r="J228" s="78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78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250</v>
      </c>
      <c r="H230" s="39"/>
      <c r="I230" s="39">
        <v>200</v>
      </c>
      <c r="J230" s="78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78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78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6590</v>
      </c>
      <c r="H265" s="14"/>
      <c r="I265" s="16">
        <f>SUM(I207:I264)</f>
        <v>5480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6392.3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912.30000000000018</v>
      </c>
      <c r="J267" s="80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0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0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0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abSelected="1"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8.1999999999999886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E63" sqref="E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91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17.599999999999994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2023-07-17T20:10:05Z</cp:lastPrinted>
  <dcterms:created xsi:type="dcterms:W3CDTF">2022-12-25T20:49:22Z</dcterms:created>
  <dcterms:modified xsi:type="dcterms:W3CDTF">2023-07-18T16:04:20Z</dcterms:modified>
</cp:coreProperties>
</file>