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8CFB77F-4C22-41F0-B849-07E44B7817A0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Hoja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9" l="1"/>
  <c r="F102" i="9"/>
  <c r="F103" i="9"/>
  <c r="F105" i="9"/>
  <c r="F107" i="9"/>
  <c r="F109" i="9"/>
  <c r="F110" i="9"/>
  <c r="F111" i="9"/>
  <c r="W87" i="9"/>
  <c r="V87" i="9"/>
  <c r="C111" i="9" s="1"/>
  <c r="Q87" i="9"/>
  <c r="P87" i="9"/>
  <c r="C110" i="9" s="1"/>
  <c r="K87" i="9"/>
  <c r="J87" i="9"/>
  <c r="C108" i="9" s="1"/>
  <c r="E87" i="9"/>
  <c r="D87" i="9"/>
  <c r="C109" i="9" s="1"/>
  <c r="W56" i="9"/>
  <c r="V56" i="9"/>
  <c r="C106" i="9" s="1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G109" i="9"/>
  <c r="G110" i="9"/>
  <c r="G108" i="9"/>
  <c r="G106" i="9"/>
  <c r="G104" i="9"/>
  <c r="G102" i="9"/>
  <c r="G111" i="9"/>
  <c r="G107" i="9"/>
  <c r="G105" i="9"/>
  <c r="G103" i="9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<sst xmlns="http://schemas.openxmlformats.org/spreadsheetml/2006/main" count="3197" uniqueCount="409">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</sst>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abSelected="1" topLeftCell="A96" workbookViewId="0">
      <selection activeCell="H107" sqref="H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/>
      <c r="B8" s="3"/>
      <c r="C8" s="3"/>
      <c r="D8" s="4"/>
      <c r="E8" s="5"/>
      <c r="G8" s="17"/>
      <c r="H8" s="3"/>
      <c r="I8" s="3"/>
      <c r="J8" s="4"/>
      <c r="K8" s="5"/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430</v>
      </c>
      <c r="E27" s="16">
        <f>SUM(E4:E26)</f>
        <v>890</v>
      </c>
      <c r="G27" s="40" t="s">
        <v>6</v>
      </c>
      <c r="H27" s="41"/>
      <c r="I27" s="42"/>
      <c r="J27" s="15">
        <f>SUM(J4:J26)</f>
        <v>410</v>
      </c>
      <c r="K27" s="16">
        <f>SUM(K4:K26)</f>
        <v>610</v>
      </c>
      <c r="M27" s="40" t="s">
        <v>6</v>
      </c>
      <c r="N27" s="41"/>
      <c r="O27" s="42"/>
      <c r="P27" s="15">
        <f>SUM(P4:P26)</f>
        <v>630</v>
      </c>
      <c r="Q27" s="16">
        <f>SUM(Q4:Q26)</f>
        <v>810</v>
      </c>
      <c r="S27" s="40" t="s">
        <v>6</v>
      </c>
      <c r="T27" s="41"/>
      <c r="U27" s="42"/>
      <c r="V27" s="15">
        <f>SUM(V4:V26)</f>
        <v>470</v>
      </c>
      <c r="W27" s="16">
        <f>SUM(W4:W26)</f>
        <v>760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45111</v>
      </c>
      <c r="T33" s="3"/>
      <c r="U33" s="3"/>
      <c r="V33" s="4"/>
      <c r="W33" s="5"/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/>
      <c r="T34" s="3"/>
      <c r="U34" s="3"/>
      <c r="V34" s="4"/>
      <c r="W34" s="5"/>
    </row>
    <row r="35" spans="1:23" x14ac:dyDescent="0.25">
      <c r="A35" s="2"/>
      <c r="B35" s="3"/>
      <c r="C35" s="3"/>
      <c r="D35" s="4"/>
      <c r="E35" s="5"/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38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450</v>
      </c>
      <c r="E56" s="16">
        <f>SUM(E33:E55)</f>
        <v>680</v>
      </c>
      <c r="G56" s="40" t="s">
        <v>6</v>
      </c>
      <c r="H56" s="41"/>
      <c r="I56" s="42"/>
      <c r="J56" s="15">
        <f>SUM(J33:J55)</f>
        <v>450</v>
      </c>
      <c r="K56" s="16">
        <f>SUM(K33:K55)</f>
        <v>450</v>
      </c>
      <c r="M56" s="40" t="s">
        <v>6</v>
      </c>
      <c r="N56" s="41"/>
      <c r="O56" s="42"/>
      <c r="P56" s="15">
        <f>SUM(P33:P55)</f>
        <v>750</v>
      </c>
      <c r="Q56" s="16">
        <f>SUM(Q33:Q55)</f>
        <v>1015</v>
      </c>
      <c r="S56" s="40" t="s">
        <v>6</v>
      </c>
      <c r="T56" s="41"/>
      <c r="U56" s="42"/>
      <c r="V56" s="15">
        <f>SUM(V33:V55)</f>
        <v>0</v>
      </c>
      <c r="W56" s="16">
        <f>SUM(W33:W55)</f>
        <v>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>
        <v>130</v>
      </c>
      <c r="W64" s="5">
        <v>130</v>
      </c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>
        <v>150</v>
      </c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>
        <v>100</v>
      </c>
      <c r="W65" s="5">
        <v>285</v>
      </c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/>
      <c r="B67" s="3"/>
      <c r="C67" s="3"/>
      <c r="D67" s="4"/>
      <c r="E67" s="5"/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350</v>
      </c>
      <c r="E87" s="16">
        <f>SUM(E64:E86)</f>
        <v>815</v>
      </c>
      <c r="G87" s="40" t="s">
        <v>6</v>
      </c>
      <c r="H87" s="41"/>
      <c r="I87" s="42"/>
      <c r="J87" s="15">
        <f>SUM(J64:J80)</f>
        <v>410</v>
      </c>
      <c r="K87" s="16">
        <f>SUM(K64:K86)</f>
        <v>630</v>
      </c>
      <c r="M87" s="40" t="s">
        <v>6</v>
      </c>
      <c r="N87" s="41"/>
      <c r="O87" s="42"/>
      <c r="P87" s="15">
        <f>SUM(P64:P86)</f>
        <v>430</v>
      </c>
      <c r="Q87" s="16">
        <f>SUM(Q64:Q86)</f>
        <v>620</v>
      </c>
      <c r="S87" s="40" t="s">
        <v>6</v>
      </c>
      <c r="T87" s="41"/>
      <c r="U87" s="42"/>
      <c r="V87" s="15">
        <f>SUM(V64:V86)</f>
        <v>330</v>
      </c>
      <c r="W87" s="16">
        <f>SUM(W64:W86)</f>
        <v>995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470</v>
      </c>
      <c r="D100" s="18" t="s">
        <v>9</v>
      </c>
      <c r="E100" s="20" t="s">
        <v>148</v>
      </c>
      <c r="F100" s="20" t="str">
        <f>VLOOKUP(G100,$C$100:$D$111,2,0)</f>
        <v>GSB 3779</v>
      </c>
      <c r="G100" s="21">
        <f>LARGE($C$100:$C$111,A100)</f>
        <v>750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410</v>
      </c>
      <c r="D101" s="18" t="s">
        <v>7</v>
      </c>
      <c r="E101" s="20" t="s">
        <v>17</v>
      </c>
      <c r="F101" s="20" t="str">
        <f t="shared" ref="F101:F111" si="0">VLOOKUP(G101,$C$100:$D$111,2,0)</f>
        <v>GBN 8358</v>
      </c>
      <c r="G101" s="21">
        <f t="shared" ref="G101:G111" si="1">LARGE($C$100:$C$111,A101)</f>
        <v>630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430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470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450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450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750</v>
      </c>
      <c r="D104" s="18" t="s">
        <v>68</v>
      </c>
      <c r="E104" s="20" t="s">
        <v>20</v>
      </c>
      <c r="F104" s="20" t="s">
        <v>10</v>
      </c>
      <c r="G104" s="21">
        <f t="shared" si="1"/>
        <v>450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630</v>
      </c>
      <c r="D105" s="18" t="s">
        <v>8</v>
      </c>
      <c r="E105" s="20" t="s">
        <v>21</v>
      </c>
      <c r="F105" s="20" t="str">
        <f t="shared" si="0"/>
        <v>PAB 2383</v>
      </c>
      <c r="G105" s="21">
        <f t="shared" si="1"/>
        <v>430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0</v>
      </c>
      <c r="D106" s="18" t="s">
        <v>13</v>
      </c>
      <c r="E106" s="20" t="s">
        <v>22</v>
      </c>
      <c r="F106" s="20" t="s">
        <v>16</v>
      </c>
      <c r="G106" s="21">
        <f t="shared" si="1"/>
        <v>430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450</v>
      </c>
      <c r="D107" s="18" t="s">
        <v>10</v>
      </c>
      <c r="E107" s="20" t="s">
        <v>23</v>
      </c>
      <c r="F107" s="20" t="str">
        <f t="shared" si="0"/>
        <v>AAY 0116</v>
      </c>
      <c r="G107" s="21">
        <f t="shared" si="1"/>
        <v>410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410</v>
      </c>
      <c r="D108" s="18" t="s">
        <v>15</v>
      </c>
      <c r="E108" s="20" t="s">
        <v>24</v>
      </c>
      <c r="F108" s="20" t="s">
        <v>15</v>
      </c>
      <c r="G108" s="21">
        <f t="shared" si="1"/>
        <v>410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350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350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430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330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330</v>
      </c>
      <c r="D111" s="18" t="s">
        <v>12</v>
      </c>
      <c r="E111" s="20" t="s">
        <v>27</v>
      </c>
      <c r="F111" s="20" t="str">
        <f t="shared" si="0"/>
        <v>PCS 1771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5:R83"/>
  <sheetViews>
    <sheetView topLeftCell="A70"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JULIO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2023-07-08T22:43:17Z</dcterms:modified>
</cp:coreProperties>
</file>