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3" i="7"/>
  <c r="R483" i="7"/>
  <c r="R484" i="7" s="1"/>
  <c r="I483" i="7"/>
  <c r="G483" i="7"/>
  <c r="G484" i="7" s="1"/>
  <c r="T414" i="7"/>
  <c r="R414" i="7"/>
  <c r="R415" i="7" s="1"/>
  <c r="I414" i="7"/>
  <c r="G414" i="7"/>
  <c r="G415" i="7" s="1"/>
  <c r="T343" i="7"/>
  <c r="R343" i="7"/>
  <c r="R344" i="7" s="1"/>
  <c r="I343" i="7"/>
  <c r="G343" i="7"/>
  <c r="G344" i="7" s="1"/>
  <c r="T273" i="7"/>
  <c r="R273" i="7"/>
  <c r="R274" i="7" s="1"/>
  <c r="I273" i="7"/>
  <c r="G273" i="7"/>
  <c r="G274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5" i="7"/>
  <c r="T416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5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16" i="7"/>
  <c r="S17" i="8"/>
  <c r="E49" i="13" s="1"/>
  <c r="J134" i="15"/>
  <c r="I40" i="9"/>
  <c r="I41" i="9" s="1"/>
  <c r="E81" i="13" s="1"/>
  <c r="AC83" i="10"/>
  <c r="AA178" i="10"/>
  <c r="I275" i="7"/>
  <c r="E201" i="13" s="1"/>
  <c r="I123" i="3"/>
  <c r="E136" i="13" s="1"/>
  <c r="J52" i="6"/>
  <c r="E139" i="13" s="1"/>
  <c r="V80" i="3"/>
  <c r="E106" i="13" s="1"/>
  <c r="I345" i="7"/>
  <c r="I485" i="7"/>
  <c r="T485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<sst xmlns="http://schemas.openxmlformats.org/spreadsheetml/2006/main" count="9283" uniqueCount="739">
  <si>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</si>
  <si>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</si>
  <si>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</si>
  <si>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</si>
  <si>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</si>
  <si>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</si>
  <si>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</si>
  <si>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</si>
  <si>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</si>
  <si>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</si>
  <si>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</si>
  <si>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</si>
  <si>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</si>
  <si>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</si>
  <si>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</si>
  <si>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</si>
  <si>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</si>
  <si>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</si>
  <si>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</si>
  <si>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</si>
  <si>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</si>
  <si>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</si>
  <si>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</si>
  <si>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</si>
  <si>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</si>
  <si>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</si>
  <si>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</si>
  <si>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</si>
  <si>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</si>
  <si>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</si>
  <si>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</si>
  <si>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</si>
  <si>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</si>
  <si>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</si>
  <si>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</si>
  <si>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</si>
  <si>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</si>
  <si>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</si>
  <si>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</si>
  <si>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</si>
  <si>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</si>
  <si>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</si>
  <si>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</si>
  <si>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</si>
  <si>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</si>
  <si>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</si>
  <si>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</si>
  <si>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</si>
  <si>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</si>
  <si>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</si>
  <si>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</si>
  <si>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</si>
  <si>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</si>
  <si>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</si>
  <si>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</si>
  <si>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</si>
  <si>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</si>
  <si>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</si>
  <si>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</si>
  <si>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</si>
  <si>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</si>
  <si>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</si>
  <si>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</si>
  <si>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</si>
  <si>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</si>
  <si>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</si>
  <si>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</si>
  <si>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</si>
  <si>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</si>
  <si>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</si>
  <si>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</si>
  <si>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</si>
  <si>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</si>
  <si>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</si>
  <si>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</si>
  <si>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</si>
  <si>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</si>
  <si>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</si>
  <si>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</si>
  <si>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</si>
  <si>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</si>
  <si>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</si>
  <si>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</si>
  <si>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</si>
  <si>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</si>
  <si>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</si>
  <si>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</si>
  <si>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</si>
  <si>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</si>
  <si>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</si>
  <si>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</si>
  <si>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</si>
  <si>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</si>
  <si>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</si>
  <si>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</si>
  <si>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</si>
  <si>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</si>
  <si>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</si>
  <si>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</si>
  <si>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</si>
  <si>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</si>
  <si>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</si>
  <si>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</si>
  <si>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</si>
  <si>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</si>
  <si>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</si>
  <si>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</si>
  <si>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</si>
  <si>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</si>
  <si>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</si>
  <si>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</si>
  <si>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</si>
  <si>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</si>
  <si>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</si>
  <si>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</si>
  <si>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</si>
  <si>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</si>
  <si>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</si>
  <si>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</si>
  <si>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</si>
  <si>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</si>
  <si>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</si>
  <si>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</si>
  <si>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</si>
  <si>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</si>
  <si>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</si>
  <si>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</si>
  <si>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</si>
  <si>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</si>
  <si>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</si>
  <si>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</si>
  <si>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</si>
  <si>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</si>
  <si>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</si>
  <si>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</si>
  <si>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</si>
  <si>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</si>
  <si>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</si>
  <si>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</si>
  <si>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</si>
  <si>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</si>
  <si>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</si>
  <si>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</si>
  <si>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</si>
  <si>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</si>
  <si>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</si>
  <si>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</si>
  <si>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</si>
  <si>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</si>
  <si>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</si>
  <si>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</si>
  <si>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</si>
  <si>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</si>
  <si>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</si>
  <si>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</si>
  <si>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</si>
  <si>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</si>
  <si>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</si>
  <si>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</si>
  <si>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</si>
  <si>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</si>
  <si>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</si>
  <si>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</si>
  <si>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</si>
  <si>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</si>
  <si>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</si>
  <si>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</si>
  <si>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</si>
  <si>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</si>
  <si>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</si>
  <si>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</si>
  <si>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</si>
  <si>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</si>
  <si>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</si>
  <si>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</si>
  <si>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</si>
  <si>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</si>
  <si>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</si>
  <si>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</si>
  <si>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</si>
  <si>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</si>
  <si>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</si>
  <si>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</si>
  <si>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</si>
  <si>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</si>
  <si>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</si>
  <si>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</si>
  <si>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</si>
  <si>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</si>
  <si>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</si>
  <si>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</si>
  <si>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</si>
  <si>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</si>
  <si>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</si>
  <si>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</si>
  <si>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</si>
  <si>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</si>
  <si>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</si>
  <si>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</si>
  <si>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</si>
  <si>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</si>
  <si>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</si>
  <si>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</si>
  <si>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</si>
  <si>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</si>
  <si>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</si>
  <si>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</si>
  <si>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</si>
  <si>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</si>
  <si>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</si>
  <si>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</si>
  <si>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</si>
  <si>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</si>
  <si>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</si>
  <si>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</si>
  <si>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</si>
  <si>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</si>
  <si>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</si>
  <si>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</si>
  <si>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</si>
  <si>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</si>
  <si>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</si>
  <si>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</si>
  <si>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</si>
  <si>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</si>
  <si>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</si>
  <si>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</si>
  <si>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</si>
  <si>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</si>
  <si>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</si>
  <si>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</si>
  <si>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</si>
  <si>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</si>
  <si>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</si>
  <si>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</si>
  <si>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</si>
  <si>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</si>
  <si>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</si>
  <si>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</si>
  <si>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</si>
  <si>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</si>
  <si>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</si>
  <si>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</si>
  <si>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</si>
  <si>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</si>
  <si>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</si>
  <si>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</si>
  <si>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</si>
  <si>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</si>
  <si>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</si>
  <si>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</si>
  <si>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</si>
  <si>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</si>
  <si>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</si>
  <si>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</si>
  <si>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</si>
  <si>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</si>
  <si>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</si>
  <si>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</si>
  <si>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</si>
  <si>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</si>
  <si>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</si>
  <si>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</si>
  <si>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</si>
  <si>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</si>
  <si>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</si>
  <si>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</si>
  <si>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</si>
  <si>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</si>
  <si>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</si>
  <si>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</si>
  <si>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</si>
  <si>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</si>
  <si>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</si>
  <si>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</si>
  <si>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</si>
  <si>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</si>
  <si>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</si>
  <si>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</si>
  <si>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</si>
  <si>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</si>
  <si>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</si>
  <si>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</si>
  <si>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</si>
  <si>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</si>
  <si>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</si>
  <si>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</si>
  <si>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</si>
  <si>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</si>
  <si>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</si>
  <si>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</si>
  <si>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</si>
  <si>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</si>
  <si>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</si>
  <si>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</si>
  <si>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</si>
  <si>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</si>
  <si>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</si>
  <si>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</si>
  <si>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</si>
  <si>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</si>
  <si>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</si>
  <si>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</si>
  <si>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</si>
  <si>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</si>
  <si>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</si>
  <si>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</si>
  <si>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</si>
  <si>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</si>
  <si>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</si>
  <si>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</si>
  <si>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</si>
  <si>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</si>
  <si>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</si>
  <si>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</si>
  <si>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</si>
  <si>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</si>
  <si>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</si>
  <si>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</si>
  <si>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</si>
  <si>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</si>
  <si>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</si>
  <si>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</si>
  <si>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</si>
  <si>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</si>
  <si>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</si>
  <si>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</si>
  <si>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</si>
  <si>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</si>
  <si>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</si>
  <si>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</si>
  <si>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</si>
  <si>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</si>
  <si>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</si>
  <si>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</si>
  <si>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</si>
  <si>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</si>
  <si>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</si>
  <si>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</si>
  <si>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</si>
  <si>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</si>
  <si>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</si>
  <si>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</si>
  <si>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</si>
  <si>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</si>
  <si>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</si>
  <si>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</si>
  <si>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</si>
  <si>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</si>
  <si>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</si>
  <si>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</si>
  <si>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</si>
  <si>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</si>
  <si>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</si>
  <si>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</si>
  <si>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</si>
  <si>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</si>
  <si>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</si>
  <si>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</si>
  <si>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</si>
  <si>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</si>
  <si>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</si>
  <si>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</si>
  <si>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</si>
  <si>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</si>
  <si>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</si>
  <si>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</si>
  <si>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</si>
  <si>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</si>
  <si>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</si>
  <si>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</si>
  <si>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</si>
  <si>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</si>
  <si>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</si>
  <si>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</si>
  <si>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</si>
  <si>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</si>
  <si>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</si>
  <si>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</si>
  <si>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</si>
  <si>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</si>
  <si>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</si>
  <si>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</si>
  <si>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</si>
  <si>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</si>
  <si>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</si>
  <si>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</si>
  <si>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</si>
  <si>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</si>
  <si>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</si>
  <si>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</si>
  <si>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</si>
  <si>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</si>
  <si>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</si>
  <si>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</si>
  <si>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</si>
  <si>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</si>
  <si>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</si>
  <si>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</si>
  <si>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</si>
  <si>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</si>
  <si>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</si>
  <si>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</si>
  <si>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</si>
  <si>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</si>
  <si>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</si>
  <si>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</si>
  <si>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</si>
  <si>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</si>
  <si>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</si>
  <si>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</si>
  <si>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</si>
  <si>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</si>
  <si>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</si>
  <si>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</si>
  <si>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</si>
  <si>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</si>
  <si>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</si>
  <si>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</si>
  <si>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</si>
  <si>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</si>
  <si>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</si>
  <si>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</si>
  <si>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</si>
  <si>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</si>
  <si>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</si>
  <si>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</si>
  <si>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</si>
  <si>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</si>
  <si>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</si>
  <si>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</si>
  <si>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</si>
  <si>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</si>
  <si>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</si>
  <si>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</si>
  <si>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</si>
  <si>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</si>
  <si>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</si>
  <si>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</si>
  <si>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</si>
  <si>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</si>
  <si>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</si>
  <si>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</si>
  <si>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</si>
  <si>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</si>
  <si>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</si>
  <si>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</si>
  <si>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</si>
  <si>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</si>
  <si>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</si>
  <si>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</si>
  <si>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</si>
  <si>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</si>
  <si>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</si>
  <si>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</si>
  <si>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</si>
  <si>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</si>
  <si>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</si>
  <si>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</si>
  <si>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</si>
  <si>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</si>
  <si>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</si>
  <si>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</si>
  <si>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</si>
  <si>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</si>
  <si>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</si>
  <si>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</si>
  <si>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</si>
  <si>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</si>
  <si>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</si>
  <si>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</si>
  <si>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</si>
  <si>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</si>
  <si>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</si>
  <si>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</si>
  <si>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</si>
  <si>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</si>
  <si>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</si>
  <si>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</si>
  <si>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</si>
  <si>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</si>
  <si>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</si>
  <si>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</si>
  <si>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</si>
  <si>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</si>
  <si>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</si>
  <si>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</si>
  <si>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</si>
  <si>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</si>
  <si>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</si>
  <si>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</si>
  <si>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</si>
  <si>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</si>
  <si>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</si>
  <si>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</si>
  <si>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</si>
  <si>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</si>
  <si>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</si>
  <si>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</si>
  <si>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</si>
  <si>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</si>
  <si>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</si>
  <si>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</si>
  <si>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</si>
  <si>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</si>
  <si>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</si>
  <si>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</si>
  <si>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</si>
  <si>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</si>
  <si>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</si>
  <si>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</si>
  <si>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</si>
  <si>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</si>
  <si>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</si>
  <si>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</si>
  <si>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</si>
  <si>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</si>
  <si>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</si>
  <si>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</si>
  <si>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</si>
  <si>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</si>
  <si>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</si>
  <si>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</si>
  <si>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</si>
  <si>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</si>
  <si>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</si>
  <si>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</si>
  <si>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</si>
  <si>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</si>
  <si>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</si>
  <si>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</si>
  <si>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</si>
  <si>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</si>
  <si>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</si>
  <si>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</si>
  <si>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</si>
  <si>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</si>
  <si>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</si>
  <si>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</si>
  <si>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</si>
  <si>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</si>
  <si>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</si>
  <si>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</si>
  <si>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</si>
  <si>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</si>
  <si>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</si>
  <si>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</si>
  <si>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</si>
  <si>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</si>
  <si>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</si>
  <si>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</si>
  <si>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</si>
  <si>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</si>
  <si>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</si>
  <si>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</si>
  <si>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</si>
  <si>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</si>
  <si>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</si>
  <si>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</si>
  <si>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</si>
  <si>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</si>
  <si>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</si>
  <si>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</si>
  <si>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</si>
  <si>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</si>
  <si>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</si>
  <si>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</si>
  <si>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</si>
  <si>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</si>
  <si>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</si>
  <si>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</si>
  <si>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</si>
  <si>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</si>
  <si>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</si>
  <si>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</si>
  <si>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</si>
  <si>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</si>
  <si>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</si>
  <si>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</si>
  <si>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</si>
  <si>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</si>
  <si>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</si>
  <si>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</si>
  <si>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</si>
  <si>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</si>
  <si>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</si>
  <si>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</si>
  <si>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</si>
  <si>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</si>
  <si>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</si>
  <si>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</si>
  <si>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</si>
  <si>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</si>
  <si>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</si>
  <si>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</si>
  <si>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</si>
  <si>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</si>
  <si>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</si>
  <si>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</si>
  <si>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</si>
  <si>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</si>
  <si>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</si>
  <si>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</si>
  <si>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</si>
  <si>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</si>
  <si>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</si>
  <si>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</si>
  <si>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</si>
  <si>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</si>
  <si>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</si>
  <si>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</si>
  <si>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</si>
  <si>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</si>
  <si>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</si>
  <si>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</si>
  <si>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</si>
  <si>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</si>
  <si>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</si>
  <si>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</si>
  <si>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</si>
  <si>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</si>
  <si>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</si>
  <si>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</si>
  <si>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</si>
  <si>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</si>
  <si>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</si>
  <si>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</si>
  <si>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</si>
  <si>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</si>
  <si>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</si>
  <si>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</si>
  <si>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</si>
  <si>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</si>
  <si>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</si>
  <si>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</si>
  <si>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</si>
  <si>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</si>
  <si>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</si>
  <si>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</si>
  <si>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</si>
  <si>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</si>
  <si>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</si>
  <si>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</si>
  <si>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</si>
  <si>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</si>
  <si>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</si>
  <si>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</si>
  <si>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</si>
  <si>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</si>
  <si>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</si>
  <si>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</si>
  <si>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</si>
  <si>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</si>
  <si>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</si>
  <si>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</si>
  <si>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</si>
  <si>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</si>
  <si>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</si>
  <si>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</si>
  <si>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</si>
  <si>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</si>
  <si>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</si>
  <si>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</si>
  <si>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</si>
  <si>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</si>
  <si>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</si>
  <si>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</si>
  <si>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</si>
  <si>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</si>
  <si>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</si>
  <si>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</si>
  <si>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</si>
  <si>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</si>
  <si>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</si>
  <si>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</si>
  <si>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</si>
  <si>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</si>
  <si>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</si>
  <si>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</si>
  <si>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</si>
  <si>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</si>
  <si>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</si>
  <si>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</si>
  <si>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</si>
  <si>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</si>
  <si>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</si>
  <si>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</si>
  <si>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</si>
  <si>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</si>
  <si>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</si>
  <si>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</si>
  <si>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</si>
  <si>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</si>
  <si>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</si>
  <si>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</si>
  <si>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</si>
  <si>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</si>
  <si>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</si>
  <si>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</si>
  <si>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</si>
  <si>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</si>
  <si>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</si>
  <si>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</si>
  <si>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</si>
  <si>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</si>
  <si>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</si>
  <si>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</si>
  <si>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</si>
  <si>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</si>
  <si>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</si>
  <si>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</si>
  <si>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</si>
  <si>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</si>
  <si>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</si>
  <si>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</si>
  <si>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</si>
  <si>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</si>
  <si>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</si>
  <si>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</si>
  <si>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</si>
  <si>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</si>
  <si>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</si>
  <si>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</si>
  <si>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</si>
  <si>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</si>
  <si>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</si>
  <si>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</si>
  <si>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</si>
  <si>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</si>
  <si>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</si>
  <si>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</si>
  <si>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</si>
  <si>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</si>
  <si>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</si>
  <si>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</si>
  <si>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>villaquiran</t>
  </si>
  <si>
    <t>angel lutuala</t>
  </si>
  <si>
    <t>fabian cunay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</si>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</sst>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44" fontId="14" fillId="6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37" fontId="0" fillId="0" borderId="1" xfId="0" applyNumberFormat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6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6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6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6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5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6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5">
        <f>I232-K231</f>
        <v>183.42999999999984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5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6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5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6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5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7" t="s">
        <v>18</v>
      </c>
      <c r="G19" s="248"/>
      <c r="H19" s="249"/>
      <c r="I19" s="42">
        <f>G18-I17</f>
        <v>0</v>
      </c>
      <c r="L19" s="8"/>
      <c r="M19" s="8"/>
      <c r="N19" s="8"/>
      <c r="O19" s="8"/>
      <c r="P19" s="8"/>
      <c r="Q19" s="247" t="s">
        <v>18</v>
      </c>
      <c r="R19" s="248"/>
      <c r="S19" s="249"/>
      <c r="T19" s="42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7" t="s">
        <v>18</v>
      </c>
      <c r="G41" s="248"/>
      <c r="H41" s="249"/>
      <c r="I41" s="42">
        <f>I40-J39</f>
        <v>15.5</v>
      </c>
      <c r="L41" s="8"/>
      <c r="M41" s="8"/>
      <c r="N41" s="8"/>
      <c r="O41" s="8"/>
      <c r="P41" s="8"/>
      <c r="Q41" s="247" t="s">
        <v>18</v>
      </c>
      <c r="R41" s="248"/>
      <c r="S41" s="249"/>
      <c r="T41" s="42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7" t="s">
        <v>18</v>
      </c>
      <c r="G63" s="248"/>
      <c r="H63" s="249"/>
      <c r="I63" s="42">
        <f>G62-J61</f>
        <v>8.5999999999999943</v>
      </c>
      <c r="L63" s="8"/>
      <c r="M63" s="8"/>
      <c r="N63" s="8"/>
      <c r="O63" s="8"/>
      <c r="P63" s="8"/>
      <c r="Q63" s="247" t="s">
        <v>18</v>
      </c>
      <c r="R63" s="248"/>
      <c r="S63" s="249"/>
      <c r="T63" s="42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7" t="s">
        <v>18</v>
      </c>
      <c r="G87" s="248"/>
      <c r="H87" s="249"/>
      <c r="I87" s="42">
        <f>G86-I85</f>
        <v>0</v>
      </c>
      <c r="L87" s="8"/>
      <c r="M87" s="8"/>
      <c r="N87" s="8"/>
      <c r="O87" s="8"/>
      <c r="P87" s="8"/>
      <c r="Q87" s="247" t="s">
        <v>18</v>
      </c>
      <c r="R87" s="248"/>
      <c r="S87" s="249"/>
      <c r="T87" s="42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7" t="s">
        <v>18</v>
      </c>
      <c r="G110" s="248"/>
      <c r="H110" s="249"/>
      <c r="I110" s="42">
        <f>G109-I108</f>
        <v>0</v>
      </c>
      <c r="L110" s="8"/>
      <c r="M110" s="8"/>
      <c r="N110" s="8"/>
      <c r="O110" s="8"/>
      <c r="P110" s="8"/>
      <c r="Q110" s="247" t="s">
        <v>18</v>
      </c>
      <c r="R110" s="248"/>
      <c r="S110" s="249"/>
      <c r="T110" s="42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7" t="s">
        <v>18</v>
      </c>
      <c r="G133" s="248"/>
      <c r="H133" s="249"/>
      <c r="I133" s="42">
        <f>G132-I131</f>
        <v>0</v>
      </c>
      <c r="L133" s="8"/>
      <c r="M133" s="8"/>
      <c r="N133" s="8"/>
      <c r="O133" s="8"/>
      <c r="P133" s="8"/>
      <c r="Q133" s="247" t="s">
        <v>18</v>
      </c>
      <c r="R133" s="248"/>
      <c r="S133" s="24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6" t="s">
        <v>24</v>
      </c>
      <c r="C1" s="246"/>
      <c r="D1" s="246"/>
      <c r="E1" s="246"/>
      <c r="F1" s="24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6" t="s">
        <v>87</v>
      </c>
      <c r="R2" s="246"/>
      <c r="S2" s="246"/>
      <c r="T2" s="246"/>
      <c r="U2" s="24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7" t="s">
        <v>18</v>
      </c>
      <c r="H25" s="248"/>
      <c r="I25" s="248"/>
      <c r="J25" s="24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7" t="s">
        <v>18</v>
      </c>
      <c r="W26" s="248"/>
      <c r="X26" s="248"/>
      <c r="Y26" s="249"/>
      <c r="Z26" s="55"/>
      <c r="AA26" s="42">
        <f>W25-Z24</f>
        <v>23.314499999999953</v>
      </c>
      <c r="AB26" s="61"/>
      <c r="AC26" s="17"/>
    </row>
    <row r="30" spans="1:42" ht="25.9" x14ac:dyDescent="0.5">
      <c r="B30" s="246" t="s">
        <v>88</v>
      </c>
      <c r="C30" s="246"/>
      <c r="D30" s="246"/>
      <c r="E30" s="246"/>
      <c r="F30" s="24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6" t="s">
        <v>89</v>
      </c>
      <c r="R31" s="246"/>
      <c r="S31" s="246"/>
      <c r="T31" s="246"/>
      <c r="U31" s="24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7" t="s">
        <v>18</v>
      </c>
      <c r="H54" s="248"/>
      <c r="I54" s="248"/>
      <c r="J54" s="24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7" t="s">
        <v>18</v>
      </c>
      <c r="W55" s="248"/>
      <c r="X55" s="248"/>
      <c r="Y55" s="249"/>
      <c r="Z55" s="55"/>
      <c r="AA55" s="42">
        <f>W54-Z53</f>
        <v>38.263499999999112</v>
      </c>
      <c r="AB55" s="61"/>
      <c r="AC55" s="17"/>
    </row>
    <row r="60" spans="1:42" ht="26.25" x14ac:dyDescent="0.4">
      <c r="B60" s="246" t="s">
        <v>97</v>
      </c>
      <c r="C60" s="246"/>
      <c r="D60" s="246"/>
      <c r="E60" s="246"/>
      <c r="F60" s="24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6" t="s">
        <v>91</v>
      </c>
      <c r="R61" s="246"/>
      <c r="S61" s="246"/>
      <c r="T61" s="246"/>
      <c r="U61" s="24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7" t="s">
        <v>18</v>
      </c>
      <c r="H84" s="248"/>
      <c r="I84" s="248"/>
      <c r="J84" s="24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7" t="s">
        <v>18</v>
      </c>
      <c r="W85" s="248"/>
      <c r="X85" s="248"/>
      <c r="Y85" s="249"/>
      <c r="Z85" s="55"/>
      <c r="AA85" s="42">
        <f>W84-Z83</f>
        <v>19.007999999999811</v>
      </c>
      <c r="AB85" s="61"/>
      <c r="AC85" s="17"/>
    </row>
    <row r="91" spans="1:29" ht="26.25" x14ac:dyDescent="0.4">
      <c r="B91" s="246" t="s">
        <v>92</v>
      </c>
      <c r="C91" s="246"/>
      <c r="D91" s="246"/>
      <c r="E91" s="246"/>
      <c r="F91" s="24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6" t="s">
        <v>93</v>
      </c>
      <c r="R92" s="246"/>
      <c r="S92" s="246"/>
      <c r="T92" s="246"/>
      <c r="U92" s="24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7" t="s">
        <v>18</v>
      </c>
      <c r="H115" s="248"/>
      <c r="I115" s="248"/>
      <c r="J115" s="249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7" t="s">
        <v>18</v>
      </c>
      <c r="W116" s="248"/>
      <c r="X116" s="248"/>
      <c r="Y116" s="249"/>
      <c r="Z116" s="55"/>
      <c r="AA116" s="42">
        <f>W115-Z114</f>
        <v>0</v>
      </c>
      <c r="AB116" s="61"/>
      <c r="AC116" s="17"/>
    </row>
    <row r="123" spans="1:29" ht="26.25" x14ac:dyDescent="0.4">
      <c r="B123" s="246" t="s">
        <v>94</v>
      </c>
      <c r="C123" s="246"/>
      <c r="D123" s="246"/>
      <c r="E123" s="246"/>
      <c r="F123" s="24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6" t="s">
        <v>99</v>
      </c>
      <c r="R124" s="246"/>
      <c r="S124" s="246"/>
      <c r="T124" s="246"/>
      <c r="U124" s="24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7" t="s">
        <v>18</v>
      </c>
      <c r="H147" s="248"/>
      <c r="I147" s="248"/>
      <c r="J147" s="24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7" t="s">
        <v>18</v>
      </c>
      <c r="W148" s="248"/>
      <c r="X148" s="248"/>
      <c r="Y148" s="249"/>
      <c r="Z148" s="55"/>
      <c r="AA148" s="42">
        <f>W147-Z146</f>
        <v>0</v>
      </c>
      <c r="AB148" s="61"/>
      <c r="AC148" s="17"/>
    </row>
    <row r="153" spans="1:29" ht="26.25" x14ac:dyDescent="0.4">
      <c r="B153" s="246" t="s">
        <v>96</v>
      </c>
      <c r="C153" s="246"/>
      <c r="D153" s="246"/>
      <c r="E153" s="246"/>
      <c r="F153" s="24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6" t="s">
        <v>0</v>
      </c>
      <c r="R154" s="246"/>
      <c r="S154" s="246"/>
      <c r="T154" s="246"/>
      <c r="U154" s="24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7" t="s">
        <v>18</v>
      </c>
      <c r="H177" s="248"/>
      <c r="I177" s="248"/>
      <c r="J177" s="24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7" t="s">
        <v>18</v>
      </c>
      <c r="W178" s="248"/>
      <c r="X178" s="248"/>
      <c r="Y178" s="24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15" zoomScale="130" zoomScaleNormal="130" workbookViewId="0">
      <selection activeCell="I131" sqref="I13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2" t="s">
        <v>24</v>
      </c>
      <c r="D1" s="252"/>
      <c r="E1" s="252"/>
      <c r="M1" s="252" t="s">
        <v>87</v>
      </c>
      <c r="N1" s="252"/>
      <c r="O1" s="25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0" t="s">
        <v>18</v>
      </c>
      <c r="G28" s="241"/>
      <c r="H28" s="242"/>
      <c r="I28" s="42">
        <f>G27-I26</f>
        <v>97.199999999999818</v>
      </c>
      <c r="P28" s="240" t="s">
        <v>18</v>
      </c>
      <c r="Q28" s="241"/>
      <c r="R28" s="242"/>
      <c r="S28" s="42">
        <f>Q27-S26</f>
        <v>299</v>
      </c>
    </row>
    <row r="34" spans="1:28" ht="25.9" x14ac:dyDescent="0.5">
      <c r="C34" s="252" t="s">
        <v>88</v>
      </c>
      <c r="D34" s="252"/>
      <c r="E34" s="252"/>
      <c r="M34" s="252" t="s">
        <v>89</v>
      </c>
      <c r="N34" s="252"/>
      <c r="O34" s="25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0" t="s">
        <v>18</v>
      </c>
      <c r="G66" s="241"/>
      <c r="H66" s="242"/>
      <c r="I66" s="42">
        <f>G65-I64</f>
        <v>341</v>
      </c>
      <c r="P66" s="240" t="s">
        <v>18</v>
      </c>
      <c r="Q66" s="241"/>
      <c r="R66" s="242"/>
      <c r="S66" s="42">
        <f>Q65-S64</f>
        <v>176.10000000000036</v>
      </c>
    </row>
    <row r="70" spans="1:31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0" t="s">
        <v>18</v>
      </c>
      <c r="Q97" s="241"/>
      <c r="R97" s="242"/>
      <c r="S97" s="42">
        <f>Q96-S95</f>
        <v>204.5</v>
      </c>
    </row>
    <row r="98" spans="1:19" ht="15.75" x14ac:dyDescent="0.25">
      <c r="F98" s="240" t="s">
        <v>18</v>
      </c>
      <c r="G98" s="241"/>
      <c r="H98" s="242"/>
      <c r="I98" s="42">
        <f>G97-I96</f>
        <v>440.60000000000036</v>
      </c>
    </row>
    <row r="102" spans="1:19" ht="26.25" x14ac:dyDescent="0.4">
      <c r="M102" s="252" t="s">
        <v>93</v>
      </c>
      <c r="N102" s="252"/>
      <c r="O102" s="252"/>
    </row>
    <row r="103" spans="1:19" ht="26.25" x14ac:dyDescent="0.4">
      <c r="C103" s="252" t="s">
        <v>92</v>
      </c>
      <c r="D103" s="252"/>
      <c r="E103" s="25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/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8240</v>
      </c>
      <c r="H137" s="13">
        <f>SUM(H121:H136)</f>
        <v>0</v>
      </c>
      <c r="I137" s="13">
        <f>SUM(I105:I136)</f>
        <v>7790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8157.6</v>
      </c>
      <c r="H138" s="10"/>
      <c r="I138" s="10"/>
      <c r="P138" s="240" t="s">
        <v>18</v>
      </c>
      <c r="Q138" s="241"/>
      <c r="R138" s="242"/>
      <c r="S138" s="42">
        <f>Q137-S136</f>
        <v>0</v>
      </c>
    </row>
    <row r="139" spans="1:19" ht="15.75" x14ac:dyDescent="0.25">
      <c r="F139" s="240" t="s">
        <v>18</v>
      </c>
      <c r="G139" s="241"/>
      <c r="H139" s="242"/>
      <c r="I139" s="42">
        <f>G138-I137</f>
        <v>367.60000000000036</v>
      </c>
    </row>
    <row r="143" spans="1:19" ht="26.25" x14ac:dyDescent="0.4">
      <c r="M143" s="252" t="s">
        <v>99</v>
      </c>
      <c r="N143" s="252"/>
      <c r="O143" s="252"/>
    </row>
    <row r="144" spans="1:19" ht="26.25" x14ac:dyDescent="0.4">
      <c r="C144" s="252" t="s">
        <v>94</v>
      </c>
      <c r="D144" s="252"/>
      <c r="E144" s="25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0" t="s">
        <v>18</v>
      </c>
      <c r="Q170" s="241"/>
      <c r="R170" s="242"/>
      <c r="S170" s="42">
        <f>Q169-S168</f>
        <v>0</v>
      </c>
    </row>
    <row r="171" spans="1:19" ht="15.75" x14ac:dyDescent="0.25">
      <c r="F171" s="240" t="s">
        <v>18</v>
      </c>
      <c r="G171" s="241"/>
      <c r="H171" s="242"/>
      <c r="I171" s="42">
        <f>G170-I169</f>
        <v>0</v>
      </c>
    </row>
    <row r="176" spans="1:19" ht="26.25" x14ac:dyDescent="0.4">
      <c r="M176" s="252" t="s">
        <v>0</v>
      </c>
      <c r="N176" s="252"/>
      <c r="O176" s="252"/>
    </row>
    <row r="177" spans="1:19" ht="26.25" x14ac:dyDescent="0.4">
      <c r="C177" s="252" t="s">
        <v>96</v>
      </c>
      <c r="D177" s="252"/>
      <c r="E177" s="2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0" t="s">
        <v>18</v>
      </c>
      <c r="Q203" s="241"/>
      <c r="R203" s="242"/>
      <c r="S203" s="42">
        <f>Q202-S201</f>
        <v>0</v>
      </c>
    </row>
    <row r="204" spans="1:19" ht="15.75" x14ac:dyDescent="0.25">
      <c r="F204" s="240" t="s">
        <v>18</v>
      </c>
      <c r="G204" s="241"/>
      <c r="H204" s="24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0" t="s">
        <v>18</v>
      </c>
      <c r="G26" s="241"/>
      <c r="H26" s="242"/>
      <c r="I26" s="51"/>
      <c r="J26" s="42">
        <f>G25-J24</f>
        <v>37.899999999999977</v>
      </c>
      <c r="Q26" s="240" t="s">
        <v>18</v>
      </c>
      <c r="R26" s="241"/>
      <c r="S26" s="242"/>
      <c r="T26" s="51"/>
      <c r="U26" s="42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79.799999999999955</v>
      </c>
      <c r="Q55" s="240" t="s">
        <v>18</v>
      </c>
      <c r="R55" s="241"/>
      <c r="S55" s="242"/>
      <c r="T55" s="51"/>
      <c r="U55" s="42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79.799999999999955</v>
      </c>
      <c r="Q84" s="240" t="s">
        <v>18</v>
      </c>
      <c r="R84" s="241"/>
      <c r="S84" s="242"/>
      <c r="T84" s="51"/>
      <c r="U84" s="42">
        <f>R83-U82</f>
        <v>54.599999999999909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8" zoomScale="130" zoomScaleNormal="130" workbookViewId="0">
      <selection activeCell="H92" sqref="H92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0" t="s">
        <v>18</v>
      </c>
      <c r="G26" s="241"/>
      <c r="H26" s="242"/>
      <c r="I26" s="51"/>
      <c r="J26" s="42">
        <f>G25-J24</f>
        <v>143.5</v>
      </c>
      <c r="Q26" s="240" t="s">
        <v>18</v>
      </c>
      <c r="R26" s="241"/>
      <c r="S26" s="242"/>
      <c r="T26" s="51"/>
      <c r="U26" s="42">
        <f>R25-U24</f>
        <v>8</v>
      </c>
    </row>
    <row r="30" spans="1:21" ht="23.45" x14ac:dyDescent="0.4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84.800000000000182</v>
      </c>
      <c r="Q55" s="240" t="s">
        <v>18</v>
      </c>
      <c r="R55" s="241"/>
      <c r="S55" s="242"/>
      <c r="T55" s="51"/>
      <c r="U55" s="42">
        <f>R54-U53</f>
        <v>148.69999999999982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0" t="s">
        <v>18</v>
      </c>
      <c r="R83" s="241"/>
      <c r="S83" s="242"/>
      <c r="T83" s="51"/>
      <c r="U83" s="42">
        <f>R82-U81</f>
        <v>234.90000000000009</v>
      </c>
    </row>
    <row r="84" spans="1:21" ht="15.75" x14ac:dyDescent="0.25">
      <c r="F84" s="240" t="s">
        <v>18</v>
      </c>
      <c r="G84" s="241"/>
      <c r="H84" s="242"/>
      <c r="I84" s="51"/>
      <c r="J84" s="42">
        <f>G83-J82</f>
        <v>140.5</v>
      </c>
    </row>
    <row r="86" spans="1:21" ht="23.25" x14ac:dyDescent="0.35">
      <c r="N86" s="253" t="s">
        <v>93</v>
      </c>
      <c r="O86" s="253"/>
      <c r="P86" s="253"/>
      <c r="Q86" s="253"/>
    </row>
    <row r="87" spans="1:21" ht="23.25" x14ac:dyDescent="0.35">
      <c r="C87" s="253" t="s">
        <v>92</v>
      </c>
      <c r="D87" s="253"/>
      <c r="E87" s="253"/>
      <c r="F87" s="2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80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80">
        <v>200</v>
      </c>
      <c r="H90" s="8">
        <v>637</v>
      </c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81">
        <v>200</v>
      </c>
      <c r="H91" s="279">
        <v>637</v>
      </c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81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81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0" t="s">
        <v>18</v>
      </c>
      <c r="R111" s="241"/>
      <c r="S111" s="242"/>
      <c r="T111" s="51"/>
      <c r="U111" s="42">
        <f>R110-U109</f>
        <v>0</v>
      </c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160.84999999999991</v>
      </c>
    </row>
    <row r="114" spans="1:21" ht="23.25" x14ac:dyDescent="0.35">
      <c r="N114" s="253" t="s">
        <v>99</v>
      </c>
      <c r="O114" s="253"/>
      <c r="P114" s="253"/>
      <c r="Q114" s="253"/>
    </row>
    <row r="115" spans="1:21" ht="23.25" x14ac:dyDescent="0.35">
      <c r="C115" s="253" t="s">
        <v>94</v>
      </c>
      <c r="D115" s="253"/>
      <c r="E115" s="253"/>
      <c r="F115" s="25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0" t="s">
        <v>18</v>
      </c>
      <c r="R139" s="241"/>
      <c r="S139" s="242"/>
      <c r="T139" s="51"/>
      <c r="U139" s="42">
        <f>R138-U137</f>
        <v>0</v>
      </c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</row>
    <row r="142" spans="1:21" ht="23.25" x14ac:dyDescent="0.35">
      <c r="N142" s="253" t="s">
        <v>0</v>
      </c>
      <c r="O142" s="253"/>
      <c r="P142" s="253"/>
      <c r="Q142" s="253"/>
    </row>
    <row r="143" spans="1:21" ht="23.25" x14ac:dyDescent="0.35">
      <c r="C143" s="253" t="s">
        <v>96</v>
      </c>
      <c r="D143" s="253"/>
      <c r="E143" s="253"/>
      <c r="F143" s="25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0" t="s">
        <v>18</v>
      </c>
      <c r="R167" s="241"/>
      <c r="S167" s="242"/>
      <c r="T167" s="51"/>
      <c r="U167" s="42">
        <f>R166-U165</f>
        <v>0</v>
      </c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0" t="s">
        <v>18</v>
      </c>
      <c r="G26" s="241"/>
      <c r="H26" s="242"/>
      <c r="I26" s="51"/>
      <c r="J26" s="42">
        <f>G25-J24</f>
        <v>18</v>
      </c>
      <c r="Q26" s="240" t="s">
        <v>18</v>
      </c>
      <c r="R26" s="241"/>
      <c r="S26" s="242"/>
      <c r="T26" s="51"/>
      <c r="U26" s="42">
        <f>R25-U24</f>
        <v>31</v>
      </c>
    </row>
    <row r="30" spans="1:32" ht="26.25" x14ac:dyDescent="0.4">
      <c r="C30" s="253" t="s">
        <v>101</v>
      </c>
      <c r="D30" s="253"/>
      <c r="E30" s="253"/>
      <c r="F30" s="253"/>
      <c r="H30" s="170" t="s">
        <v>567</v>
      </c>
      <c r="I30" s="170">
        <v>544</v>
      </c>
      <c r="N30" s="253" t="s">
        <v>89</v>
      </c>
      <c r="O30" s="253"/>
      <c r="P30" s="253"/>
      <c r="Q30" s="2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28.5</v>
      </c>
      <c r="Q55" s="240" t="s">
        <v>18</v>
      </c>
      <c r="R55" s="241"/>
      <c r="S55" s="242"/>
      <c r="T55" s="51"/>
      <c r="U55" s="42">
        <f>R54-U53</f>
        <v>80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56.5</v>
      </c>
      <c r="Q84" s="240" t="s">
        <v>18</v>
      </c>
      <c r="R84" s="241"/>
      <c r="S84" s="242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0" t="s">
        <v>18</v>
      </c>
      <c r="G26" s="241"/>
      <c r="H26" s="242"/>
      <c r="I26" s="51"/>
      <c r="J26" s="42">
        <f>G25-J24</f>
        <v>58.549999999999955</v>
      </c>
      <c r="Q26" s="240" t="s">
        <v>18</v>
      </c>
      <c r="R26" s="241"/>
      <c r="S26" s="242"/>
      <c r="T26" s="51"/>
      <c r="U26" s="42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0</v>
      </c>
      <c r="Q55" s="240" t="s">
        <v>18</v>
      </c>
      <c r="R55" s="241"/>
      <c r="S55" s="242"/>
      <c r="T55" s="51"/>
      <c r="U55" s="42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0</v>
      </c>
      <c r="Q84" s="240" t="s">
        <v>18</v>
      </c>
      <c r="R84" s="241"/>
      <c r="S84" s="242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2" t="s">
        <v>24</v>
      </c>
      <c r="D1" s="262"/>
      <c r="E1" s="262"/>
      <c r="F1" s="54"/>
      <c r="L1" s="262" t="s">
        <v>87</v>
      </c>
      <c r="M1" s="262"/>
      <c r="N1" s="262"/>
      <c r="O1" s="54"/>
    </row>
    <row r="2" spans="2:17" ht="27" x14ac:dyDescent="0.35">
      <c r="C2" s="262"/>
      <c r="D2" s="262"/>
      <c r="E2" s="262"/>
      <c r="F2" s="54"/>
      <c r="L2" s="262"/>
      <c r="M2" s="262"/>
      <c r="N2" s="26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560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62" t="s">
        <v>88</v>
      </c>
      <c r="D28" s="262"/>
      <c r="E28" s="262"/>
      <c r="F28" s="54"/>
      <c r="L28" s="262" t="s">
        <v>89</v>
      </c>
      <c r="M28" s="262"/>
      <c r="N28" s="262"/>
      <c r="O28" s="54"/>
    </row>
    <row r="29" spans="2:17" ht="27" x14ac:dyDescent="0.35">
      <c r="C29" s="262"/>
      <c r="D29" s="262"/>
      <c r="E29" s="262"/>
      <c r="F29" s="54"/>
      <c r="L29" s="262"/>
      <c r="M29" s="262"/>
      <c r="N29" s="26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62" t="s">
        <v>97</v>
      </c>
      <c r="D55" s="262"/>
      <c r="E55" s="262"/>
      <c r="F55" s="54"/>
      <c r="L55" s="262" t="s">
        <v>91</v>
      </c>
      <c r="M55" s="262"/>
      <c r="N55" s="262"/>
      <c r="O55" s="54"/>
    </row>
    <row r="56" spans="2:17" ht="27" x14ac:dyDescent="0.35">
      <c r="C56" s="262"/>
      <c r="D56" s="262"/>
      <c r="E56" s="262"/>
      <c r="F56" s="54"/>
      <c r="L56" s="262"/>
      <c r="M56" s="262"/>
      <c r="N56" s="26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62" t="s">
        <v>92</v>
      </c>
      <c r="D82" s="262"/>
      <c r="E82" s="262"/>
      <c r="F82" s="54"/>
      <c r="L82" s="262" t="s">
        <v>93</v>
      </c>
      <c r="M82" s="262"/>
      <c r="N82" s="262"/>
      <c r="O82" s="54"/>
    </row>
    <row r="83" spans="2:17" ht="27" x14ac:dyDescent="0.35">
      <c r="C83" s="262"/>
      <c r="D83" s="262"/>
      <c r="E83" s="262"/>
      <c r="F83" s="54"/>
      <c r="L83" s="262"/>
      <c r="M83" s="262"/>
      <c r="N83" s="26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62" t="s">
        <v>94</v>
      </c>
      <c r="D110" s="262"/>
      <c r="E110" s="262"/>
      <c r="F110" s="54"/>
      <c r="L110" s="262" t="s">
        <v>99</v>
      </c>
      <c r="M110" s="262"/>
      <c r="N110" s="262"/>
      <c r="O110" s="54"/>
    </row>
    <row r="111" spans="2:17" ht="27" x14ac:dyDescent="0.35">
      <c r="C111" s="262"/>
      <c r="D111" s="262"/>
      <c r="E111" s="262"/>
      <c r="F111" s="54"/>
      <c r="L111" s="262"/>
      <c r="M111" s="262"/>
      <c r="N111" s="26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62" t="s">
        <v>96</v>
      </c>
      <c r="D138" s="262"/>
      <c r="E138" s="262"/>
      <c r="F138" s="54"/>
      <c r="L138" s="262" t="s">
        <v>0</v>
      </c>
      <c r="M138" s="262"/>
      <c r="N138" s="262"/>
      <c r="O138" s="54"/>
    </row>
    <row r="139" spans="2:17" ht="27" x14ac:dyDescent="0.35">
      <c r="C139" s="262"/>
      <c r="D139" s="262"/>
      <c r="E139" s="262"/>
      <c r="F139" s="54"/>
      <c r="L139" s="262"/>
      <c r="M139" s="262"/>
      <c r="N139" s="26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24</v>
      </c>
      <c r="B1" s="262"/>
      <c r="C1" s="262"/>
      <c r="E1" s="262" t="s">
        <v>87</v>
      </c>
      <c r="F1" s="262"/>
      <c r="G1" s="262"/>
      <c r="I1" s="262" t="s">
        <v>88</v>
      </c>
      <c r="J1" s="262"/>
      <c r="K1" s="262"/>
      <c r="M1" s="262" t="s">
        <v>103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2" t="s">
        <v>97</v>
      </c>
      <c r="B22" s="262"/>
      <c r="C22" s="262"/>
      <c r="E22" s="262" t="s">
        <v>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0</v>
      </c>
      <c r="B1" s="262"/>
      <c r="C1" s="262"/>
      <c r="E1" s="262" t="s">
        <v>24</v>
      </c>
      <c r="F1" s="262"/>
      <c r="G1" s="262"/>
      <c r="I1" s="262" t="s">
        <v>87</v>
      </c>
      <c r="J1" s="262"/>
      <c r="K1" s="262"/>
      <c r="M1" s="262" t="s">
        <v>88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2" t="s">
        <v>498</v>
      </c>
      <c r="B22" s="262"/>
      <c r="C22" s="262"/>
      <c r="E22" s="262" t="s">
        <v>591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abSelected="1" topLeftCell="A187" zoomScale="115" zoomScaleNormal="115" workbookViewId="0">
      <selection activeCell="E199" sqref="E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7" t="s">
        <v>24</v>
      </c>
      <c r="C1" s="238"/>
      <c r="D1" s="238"/>
      <c r="E1" s="238"/>
      <c r="F1" s="239"/>
      <c r="G1" s="8"/>
      <c r="H1" s="8"/>
      <c r="I1" s="8"/>
      <c r="J1" s="22"/>
      <c r="M1" s="7"/>
      <c r="N1" s="237" t="s">
        <v>87</v>
      </c>
      <c r="O1" s="238"/>
      <c r="P1" s="238"/>
      <c r="Q1" s="238"/>
      <c r="R1" s="23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0" t="s">
        <v>18</v>
      </c>
      <c r="F53" s="241"/>
      <c r="G53" s="241"/>
      <c r="H53" s="242"/>
      <c r="I53" s="18">
        <f>F52-I51</f>
        <v>429.39999999999964</v>
      </c>
      <c r="Q53" s="240" t="s">
        <v>18</v>
      </c>
      <c r="R53" s="241"/>
      <c r="S53" s="241"/>
      <c r="T53" s="242"/>
      <c r="U53" s="18">
        <f>R52-U51</f>
        <v>508.6230000000005</v>
      </c>
    </row>
    <row r="59" spans="1:22" ht="31.15" x14ac:dyDescent="0.6">
      <c r="A59" s="7"/>
      <c r="B59" s="237" t="s">
        <v>88</v>
      </c>
      <c r="C59" s="238"/>
      <c r="D59" s="238"/>
      <c r="E59" s="238"/>
      <c r="F59" s="239"/>
      <c r="G59" s="8"/>
      <c r="H59" s="8"/>
      <c r="I59" s="8"/>
      <c r="J59" s="22"/>
      <c r="M59" s="7"/>
      <c r="N59" s="237" t="s">
        <v>89</v>
      </c>
      <c r="O59" s="238"/>
      <c r="P59" s="238"/>
      <c r="Q59" s="238"/>
      <c r="R59" s="23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0" t="s">
        <v>18</v>
      </c>
      <c r="R110" s="241"/>
      <c r="S110" s="241"/>
      <c r="T110" s="242"/>
      <c r="U110" s="18">
        <f>R109-U108</f>
        <v>419.80000000000018</v>
      </c>
    </row>
    <row r="111" spans="1:22" x14ac:dyDescent="0.25">
      <c r="E111" s="240" t="s">
        <v>18</v>
      </c>
      <c r="F111" s="241"/>
      <c r="G111" s="241"/>
      <c r="H111" s="24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3"/>
      <c r="R113" s="243"/>
      <c r="S113" s="243"/>
      <c r="T113" s="243"/>
      <c r="U113" s="159"/>
    </row>
    <row r="117" spans="1:22" ht="31.5" x14ac:dyDescent="0.5">
      <c r="A117" s="7"/>
      <c r="B117" s="237" t="s">
        <v>97</v>
      </c>
      <c r="C117" s="238"/>
      <c r="D117" s="238"/>
      <c r="E117" s="238"/>
      <c r="F117" s="239"/>
      <c r="G117" s="8"/>
      <c r="H117" s="8"/>
      <c r="I117" s="8"/>
      <c r="J117" s="22"/>
      <c r="M117" s="7"/>
      <c r="N117" s="237" t="s">
        <v>91</v>
      </c>
      <c r="O117" s="238"/>
      <c r="P117" s="238"/>
      <c r="Q117" s="238"/>
      <c r="R117" s="23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0" t="s">
        <v>18</v>
      </c>
      <c r="F168" s="241"/>
      <c r="G168" s="241"/>
      <c r="H168" s="242"/>
      <c r="I168" s="18">
        <f>F167-I166</f>
        <v>461.29999999999927</v>
      </c>
      <c r="Q168" s="240" t="s">
        <v>18</v>
      </c>
      <c r="R168" s="241"/>
      <c r="S168" s="241"/>
      <c r="T168" s="242"/>
      <c r="U168" s="18">
        <f>R167-U166</f>
        <v>537.30000000000018</v>
      </c>
    </row>
    <row r="175" spans="1:22" ht="31.5" x14ac:dyDescent="0.5">
      <c r="A175" s="7"/>
      <c r="B175" s="237" t="s">
        <v>98</v>
      </c>
      <c r="C175" s="238"/>
      <c r="D175" s="238"/>
      <c r="E175" s="238"/>
      <c r="F175" s="239"/>
      <c r="G175" s="8"/>
      <c r="H175" s="8"/>
      <c r="I175" s="8"/>
      <c r="J175" s="22"/>
      <c r="M175" s="7"/>
      <c r="N175" s="237" t="s">
        <v>93</v>
      </c>
      <c r="O175" s="238"/>
      <c r="P175" s="238"/>
      <c r="Q175" s="238"/>
      <c r="R175" s="23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>
        <v>962</v>
      </c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>
        <v>962</v>
      </c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>
        <v>23896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>
        <v>963</v>
      </c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194</v>
      </c>
      <c r="C201" s="8" t="s">
        <v>21</v>
      </c>
      <c r="D201" s="8" t="s">
        <v>241</v>
      </c>
      <c r="E201" s="8">
        <v>964</v>
      </c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737</v>
      </c>
      <c r="C203" s="8" t="s">
        <v>21</v>
      </c>
      <c r="D203" s="8" t="s">
        <v>223</v>
      </c>
      <c r="E203" s="8">
        <v>967</v>
      </c>
      <c r="F203" s="21">
        <v>180</v>
      </c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7970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7890.3</v>
      </c>
      <c r="M226" s="1"/>
      <c r="Q226" s="12" t="s">
        <v>17</v>
      </c>
      <c r="R226" s="13">
        <f>R225*0.99</f>
        <v>0</v>
      </c>
    </row>
    <row r="227" spans="1:22" x14ac:dyDescent="0.25">
      <c r="E227" s="240" t="s">
        <v>18</v>
      </c>
      <c r="F227" s="241"/>
      <c r="G227" s="241"/>
      <c r="H227" s="242"/>
      <c r="I227" s="18">
        <f>F226-I225</f>
        <v>810.30000000000018</v>
      </c>
      <c r="Q227" s="240" t="s">
        <v>18</v>
      </c>
      <c r="R227" s="241"/>
      <c r="S227" s="241"/>
      <c r="T227" s="242"/>
      <c r="U227" s="18">
        <f>R226-U225</f>
        <v>0</v>
      </c>
    </row>
    <row r="234" spans="1:22" ht="31.5" x14ac:dyDescent="0.5">
      <c r="A234" s="7"/>
      <c r="B234" s="237" t="s">
        <v>94</v>
      </c>
      <c r="C234" s="238"/>
      <c r="D234" s="238"/>
      <c r="E234" s="238"/>
      <c r="F234" s="239"/>
      <c r="G234" s="8"/>
      <c r="H234" s="8"/>
      <c r="I234" s="8"/>
      <c r="J234" s="22"/>
      <c r="M234" s="7"/>
      <c r="N234" s="237" t="s">
        <v>99</v>
      </c>
      <c r="O234" s="238"/>
      <c r="P234" s="238"/>
      <c r="Q234" s="238"/>
      <c r="R234" s="23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40" t="s">
        <v>18</v>
      </c>
      <c r="F286" s="241"/>
      <c r="G286" s="241"/>
      <c r="H286" s="242"/>
      <c r="I286" s="18">
        <f>F285-I284</f>
        <v>0</v>
      </c>
      <c r="Q286" s="240" t="s">
        <v>18</v>
      </c>
      <c r="R286" s="241"/>
      <c r="S286" s="241"/>
      <c r="T286" s="242"/>
      <c r="U286" s="18">
        <f>R285-U284</f>
        <v>0</v>
      </c>
    </row>
    <row r="293" spans="1:22" ht="31.5" x14ac:dyDescent="0.5">
      <c r="A293" s="7"/>
      <c r="B293" s="237" t="s">
        <v>96</v>
      </c>
      <c r="C293" s="238"/>
      <c r="D293" s="238"/>
      <c r="E293" s="238"/>
      <c r="F293" s="239"/>
      <c r="G293" s="8"/>
      <c r="H293" s="8"/>
      <c r="I293" s="8"/>
      <c r="J293" s="22"/>
      <c r="M293" s="7"/>
      <c r="N293" s="237" t="s">
        <v>0</v>
      </c>
      <c r="O293" s="238"/>
      <c r="P293" s="238"/>
      <c r="Q293" s="238"/>
      <c r="R293" s="23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40" t="s">
        <v>18</v>
      </c>
      <c r="F345" s="241"/>
      <c r="G345" s="241"/>
      <c r="H345" s="242"/>
      <c r="I345" s="18">
        <f>F344-I343</f>
        <v>0</v>
      </c>
      <c r="Q345" s="240" t="s">
        <v>18</v>
      </c>
      <c r="R345" s="241"/>
      <c r="S345" s="241"/>
      <c r="T345" s="242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24</v>
      </c>
      <c r="B1" s="262"/>
      <c r="C1" s="262"/>
      <c r="E1" s="262" t="s">
        <v>87</v>
      </c>
      <c r="F1" s="262"/>
      <c r="G1" s="262"/>
      <c r="I1" s="262" t="s">
        <v>88</v>
      </c>
      <c r="J1" s="262"/>
      <c r="K1" s="262"/>
      <c r="M1" s="262" t="s">
        <v>89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2" t="s">
        <v>97</v>
      </c>
      <c r="B22" s="262"/>
      <c r="C22" s="262"/>
      <c r="E22" s="262" t="s">
        <v>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2" t="s">
        <v>346</v>
      </c>
      <c r="B1" s="262"/>
      <c r="C1" s="262"/>
      <c r="E1" s="262" t="s">
        <v>347</v>
      </c>
      <c r="F1" s="262"/>
      <c r="G1" s="262"/>
      <c r="I1" s="262" t="s">
        <v>348</v>
      </c>
      <c r="J1" s="262"/>
      <c r="K1" s="262"/>
      <c r="M1" s="262" t="s">
        <v>101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2" t="s">
        <v>89</v>
      </c>
      <c r="B25" s="262"/>
      <c r="C25" s="262"/>
      <c r="E25" s="262" t="s">
        <v>90</v>
      </c>
      <c r="F25" s="262"/>
      <c r="G25" s="262"/>
      <c r="I25" s="262" t="s">
        <v>630</v>
      </c>
      <c r="J25" s="262"/>
      <c r="K25" s="262"/>
      <c r="O25" s="137"/>
    </row>
    <row r="26" spans="1:15" ht="15" customHeight="1" x14ac:dyDescent="0.35">
      <c r="A26" s="262"/>
      <c r="B26" s="262"/>
      <c r="C26" s="262"/>
      <c r="E26" s="262"/>
      <c r="F26" s="262"/>
      <c r="G26" s="262"/>
      <c r="I26" s="262"/>
      <c r="J26" s="262"/>
      <c r="K26" s="26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2" t="s">
        <v>94</v>
      </c>
      <c r="B54" s="262"/>
      <c r="C54" s="262"/>
      <c r="E54" s="262" t="s">
        <v>99</v>
      </c>
      <c r="F54" s="262"/>
      <c r="G54" s="262"/>
      <c r="I54" s="262" t="s">
        <v>96</v>
      </c>
      <c r="J54" s="262"/>
      <c r="K54" s="262"/>
      <c r="O54" s="137"/>
    </row>
    <row r="55" spans="1:15" ht="15" customHeight="1" x14ac:dyDescent="0.35">
      <c r="A55" s="262"/>
      <c r="B55" s="262"/>
      <c r="C55" s="262"/>
      <c r="E55" s="262"/>
      <c r="F55" s="262"/>
      <c r="G55" s="262"/>
      <c r="I55" s="262"/>
      <c r="J55" s="262"/>
      <c r="K55" s="26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2" t="s">
        <v>24</v>
      </c>
      <c r="B1" s="262"/>
      <c r="C1" s="262"/>
      <c r="F1" s="262" t="s">
        <v>87</v>
      </c>
      <c r="G1" s="262"/>
      <c r="H1" s="262"/>
      <c r="K1" s="262" t="s">
        <v>88</v>
      </c>
      <c r="L1" s="262"/>
      <c r="M1" s="262"/>
      <c r="O1" s="262" t="s">
        <v>103</v>
      </c>
      <c r="P1" s="262"/>
      <c r="Q1" s="262"/>
    </row>
    <row r="2" spans="1:17" x14ac:dyDescent="0.25">
      <c r="A2" s="262"/>
      <c r="B2" s="262"/>
      <c r="C2" s="262"/>
      <c r="F2" s="262"/>
      <c r="G2" s="262"/>
      <c r="H2" s="262"/>
      <c r="K2" s="262"/>
      <c r="L2" s="262"/>
      <c r="M2" s="262"/>
      <c r="O2" s="262"/>
      <c r="P2" s="262"/>
      <c r="Q2" s="26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2" t="s">
        <v>97</v>
      </c>
      <c r="B22" s="262"/>
      <c r="C22" s="262"/>
      <c r="F22" s="262" t="s">
        <v>91</v>
      </c>
      <c r="G22" s="262"/>
      <c r="H22" s="262"/>
      <c r="K22" s="262" t="s">
        <v>92</v>
      </c>
      <c r="L22" s="262"/>
      <c r="M22" s="262"/>
      <c r="O22" s="262" t="s">
        <v>93</v>
      </c>
      <c r="P22" s="262"/>
      <c r="Q22" s="262"/>
    </row>
    <row r="23" spans="1:17" ht="15" customHeight="1" x14ac:dyDescent="0.25">
      <c r="A23" s="262"/>
      <c r="B23" s="262"/>
      <c r="C23" s="262"/>
      <c r="F23" s="262"/>
      <c r="G23" s="262"/>
      <c r="H23" s="262"/>
      <c r="K23" s="262"/>
      <c r="L23" s="262"/>
      <c r="M23" s="262"/>
      <c r="O23" s="262"/>
      <c r="P23" s="262"/>
      <c r="Q23" s="26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2" t="s">
        <v>94</v>
      </c>
      <c r="B45" s="262"/>
      <c r="C45" s="262"/>
      <c r="F45" s="262" t="s">
        <v>99</v>
      </c>
      <c r="G45" s="262"/>
      <c r="H45" s="262"/>
      <c r="K45" s="262" t="s">
        <v>96</v>
      </c>
      <c r="L45" s="262"/>
      <c r="M45" s="262"/>
      <c r="O45" s="262" t="s">
        <v>0</v>
      </c>
      <c r="P45" s="262"/>
      <c r="Q45" s="262"/>
    </row>
    <row r="46" spans="1:17" x14ac:dyDescent="0.25">
      <c r="A46" s="262"/>
      <c r="B46" s="262"/>
      <c r="C46" s="262"/>
      <c r="F46" s="262"/>
      <c r="G46" s="262"/>
      <c r="H46" s="262"/>
      <c r="K46" s="262"/>
      <c r="L46" s="262"/>
      <c r="M46" s="262"/>
      <c r="O46" s="262"/>
      <c r="P46" s="262"/>
      <c r="Q46" s="26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2"/>
      <c r="D1" s="262"/>
      <c r="E1" s="54"/>
    </row>
    <row r="2" spans="2:13" ht="27" x14ac:dyDescent="0.35">
      <c r="C2" s="262"/>
      <c r="D2" s="26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7" t="s">
        <v>40</v>
      </c>
      <c r="C14" s="248"/>
      <c r="D14" s="249"/>
      <c r="E14" s="13">
        <f>SUM(E5:E13)</f>
        <v>300</v>
      </c>
      <c r="F14" s="8"/>
      <c r="I14" s="247" t="s">
        <v>40</v>
      </c>
      <c r="J14" s="248"/>
      <c r="K14" s="24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7" t="s">
        <v>40</v>
      </c>
      <c r="C31" s="248"/>
      <c r="D31" s="249"/>
      <c r="E31" s="13">
        <f>SUM(E22:E30)</f>
        <v>60</v>
      </c>
      <c r="F31" s="8"/>
      <c r="I31" s="247" t="s">
        <v>40</v>
      </c>
      <c r="J31" s="248"/>
      <c r="K31" s="24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7" t="s">
        <v>40</v>
      </c>
      <c r="C48" s="248"/>
      <c r="D48" s="249"/>
      <c r="E48" s="13">
        <f>SUM(E39:E47)</f>
        <v>165</v>
      </c>
      <c r="F48" s="8"/>
      <c r="I48" s="247" t="s">
        <v>40</v>
      </c>
      <c r="J48" s="248"/>
      <c r="K48" s="24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7" t="s">
        <v>40</v>
      </c>
      <c r="C65" s="248"/>
      <c r="D65" s="249"/>
      <c r="E65" s="13">
        <f>SUM(E56:E64)</f>
        <v>300</v>
      </c>
      <c r="F65" s="8"/>
      <c r="I65" s="247" t="s">
        <v>40</v>
      </c>
      <c r="J65" s="248"/>
      <c r="K65" s="24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7" t="s">
        <v>40</v>
      </c>
      <c r="C83" s="248"/>
      <c r="D83" s="249"/>
      <c r="E83" s="13">
        <f>SUM(E74:E82)</f>
        <v>0</v>
      </c>
      <c r="F83" s="8"/>
      <c r="I83" s="247" t="s">
        <v>40</v>
      </c>
      <c r="J83" s="248"/>
      <c r="K83" s="24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7" t="s">
        <v>40</v>
      </c>
      <c r="C101" s="248"/>
      <c r="D101" s="249"/>
      <c r="E101" s="13">
        <f>SUM(E92:E100)</f>
        <v>0</v>
      </c>
      <c r="F101" s="8"/>
      <c r="I101" s="247" t="s">
        <v>40</v>
      </c>
      <c r="J101" s="248"/>
      <c r="K101" s="24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2" t="s">
        <v>24</v>
      </c>
      <c r="B1" s="262"/>
      <c r="C1" s="262"/>
      <c r="F1" s="262" t="s">
        <v>87</v>
      </c>
      <c r="G1" s="262"/>
      <c r="H1" s="262"/>
      <c r="K1" s="262" t="s">
        <v>88</v>
      </c>
      <c r="L1" s="262"/>
      <c r="M1" s="262"/>
      <c r="O1" s="262" t="s">
        <v>103</v>
      </c>
      <c r="P1" s="262"/>
      <c r="Q1" s="262"/>
    </row>
    <row r="2" spans="1:17" x14ac:dyDescent="0.25">
      <c r="A2" s="262"/>
      <c r="B2" s="262"/>
      <c r="C2" s="262"/>
      <c r="F2" s="262"/>
      <c r="G2" s="262"/>
      <c r="H2" s="262"/>
      <c r="K2" s="262"/>
      <c r="L2" s="262"/>
      <c r="M2" s="262"/>
      <c r="O2" s="262"/>
      <c r="P2" s="262"/>
      <c r="Q2" s="26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2" t="s">
        <v>97</v>
      </c>
      <c r="B22" s="262"/>
      <c r="C22" s="262"/>
      <c r="F22" s="262" t="s">
        <v>91</v>
      </c>
      <c r="G22" s="262"/>
      <c r="H22" s="262"/>
      <c r="K22" s="262" t="s">
        <v>92</v>
      </c>
      <c r="L22" s="262"/>
      <c r="M22" s="262"/>
      <c r="O22" s="262" t="s">
        <v>93</v>
      </c>
      <c r="P22" s="262"/>
      <c r="Q22" s="262"/>
    </row>
    <row r="23" spans="1:17" ht="15" customHeight="1" x14ac:dyDescent="0.25">
      <c r="A23" s="262"/>
      <c r="B23" s="262"/>
      <c r="C23" s="262"/>
      <c r="F23" s="262"/>
      <c r="G23" s="262"/>
      <c r="H23" s="262"/>
      <c r="K23" s="262"/>
      <c r="L23" s="262"/>
      <c r="M23" s="262"/>
      <c r="O23" s="262"/>
      <c r="P23" s="262"/>
      <c r="Q23" s="26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2" t="s">
        <v>94</v>
      </c>
      <c r="B42" s="262"/>
      <c r="C42" s="262"/>
      <c r="F42" s="262" t="s">
        <v>99</v>
      </c>
      <c r="G42" s="262"/>
      <c r="H42" s="262"/>
      <c r="K42" s="262" t="s">
        <v>96</v>
      </c>
      <c r="L42" s="262"/>
      <c r="M42" s="262"/>
      <c r="O42" s="262" t="s">
        <v>0</v>
      </c>
      <c r="P42" s="262"/>
      <c r="Q42" s="262"/>
    </row>
    <row r="43" spans="1:17" x14ac:dyDescent="0.25">
      <c r="A43" s="262"/>
      <c r="B43" s="262"/>
      <c r="C43" s="262"/>
      <c r="F43" s="262"/>
      <c r="G43" s="262"/>
      <c r="H43" s="262"/>
      <c r="K43" s="262"/>
      <c r="L43" s="262"/>
      <c r="M43" s="262"/>
      <c r="O43" s="262"/>
      <c r="P43" s="262"/>
      <c r="Q43" s="26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5" t="s">
        <v>46</v>
      </c>
      <c r="J2" s="265"/>
      <c r="K2" s="265"/>
    </row>
    <row r="3" spans="4:12" ht="14.45" x14ac:dyDescent="0.3">
      <c r="D3" s="267" t="s">
        <v>24</v>
      </c>
      <c r="E3" s="267"/>
      <c r="H3" s="266" t="s">
        <v>24</v>
      </c>
      <c r="I3" s="266"/>
      <c r="J3" s="266"/>
      <c r="K3" s="266"/>
      <c r="L3" s="26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8" t="s">
        <v>67</v>
      </c>
      <c r="E32" s="270">
        <f>SUM(E5:E31)</f>
        <v>4529.1264000000001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9"/>
      <c r="E33" s="271"/>
      <c r="H33" s="263" t="s">
        <v>40</v>
      </c>
      <c r="I33" s="264"/>
      <c r="J33" s="273"/>
      <c r="K33" s="8"/>
      <c r="L33" s="8"/>
    </row>
    <row r="38" spans="4:12" x14ac:dyDescent="0.25">
      <c r="D38" s="64" t="s">
        <v>46</v>
      </c>
      <c r="I38" s="265" t="s">
        <v>46</v>
      </c>
      <c r="J38" s="265"/>
      <c r="K38" s="265"/>
    </row>
    <row r="39" spans="4:12" ht="14.45" x14ac:dyDescent="0.3">
      <c r="D39" s="267" t="s">
        <v>87</v>
      </c>
      <c r="E39" s="267"/>
      <c r="H39" s="266" t="s">
        <v>87</v>
      </c>
      <c r="I39" s="266"/>
      <c r="J39" s="266"/>
      <c r="K39" s="266"/>
      <c r="L39" s="26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8" t="s">
        <v>67</v>
      </c>
      <c r="E63" s="27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9"/>
      <c r="E64" s="271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5" t="s">
        <v>46</v>
      </c>
      <c r="J68" s="265"/>
      <c r="K68" s="265"/>
    </row>
    <row r="69" spans="4:12" ht="14.45" x14ac:dyDescent="0.3">
      <c r="D69" s="267" t="s">
        <v>88</v>
      </c>
      <c r="E69" s="267"/>
      <c r="H69" s="266" t="s">
        <v>88</v>
      </c>
      <c r="I69" s="266"/>
      <c r="J69" s="266"/>
      <c r="K69" s="266"/>
      <c r="L69" s="26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8" t="s">
        <v>67</v>
      </c>
      <c r="E94" s="270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9"/>
      <c r="E95" s="271"/>
    </row>
    <row r="99" spans="4:12" x14ac:dyDescent="0.25">
      <c r="I99" s="265" t="s">
        <v>46</v>
      </c>
      <c r="J99" s="265"/>
      <c r="K99" s="265"/>
    </row>
    <row r="100" spans="4:12" x14ac:dyDescent="0.25">
      <c r="D100" s="64" t="s">
        <v>566</v>
      </c>
      <c r="H100" s="266" t="s">
        <v>89</v>
      </c>
      <c r="I100" s="266"/>
      <c r="J100" s="266"/>
      <c r="K100" s="266"/>
      <c r="L100" s="266"/>
    </row>
    <row r="101" spans="4:12" ht="14.45" x14ac:dyDescent="0.3">
      <c r="D101" s="267" t="s">
        <v>89</v>
      </c>
      <c r="E101" s="26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68" t="s">
        <v>67</v>
      </c>
      <c r="E126" s="270">
        <f>SUM(E103:E125)</f>
        <v>4954.3834999999999</v>
      </c>
    </row>
    <row r="127" spans="4:12" x14ac:dyDescent="0.25">
      <c r="D127" s="269"/>
      <c r="E127" s="271"/>
    </row>
    <row r="129" spans="4:12" x14ac:dyDescent="0.25">
      <c r="I129" s="265" t="s">
        <v>46</v>
      </c>
      <c r="J129" s="265"/>
      <c r="K129" s="265"/>
    </row>
    <row r="130" spans="4:12" x14ac:dyDescent="0.25">
      <c r="D130" s="64" t="s">
        <v>565</v>
      </c>
      <c r="H130" s="266" t="s">
        <v>97</v>
      </c>
      <c r="I130" s="266"/>
      <c r="J130" s="266"/>
      <c r="K130" s="266"/>
      <c r="L130" s="266"/>
    </row>
    <row r="131" spans="4:12" ht="14.45" x14ac:dyDescent="0.3">
      <c r="D131" s="267" t="s">
        <v>97</v>
      </c>
      <c r="E131" s="26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8" t="s">
        <v>67</v>
      </c>
      <c r="E156" s="270">
        <f>SUM(E133:E155)</f>
        <v>5152.3458999999993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9"/>
      <c r="E157" s="271"/>
    </row>
    <row r="160" spans="4:12" x14ac:dyDescent="0.25">
      <c r="I160" s="265" t="s">
        <v>46</v>
      </c>
      <c r="J160" s="265"/>
      <c r="K160" s="265"/>
    </row>
    <row r="161" spans="4:12" x14ac:dyDescent="0.25">
      <c r="D161" s="64" t="s">
        <v>565</v>
      </c>
      <c r="H161" s="266" t="s">
        <v>91</v>
      </c>
      <c r="I161" s="266"/>
      <c r="J161" s="266"/>
      <c r="K161" s="266"/>
      <c r="L161" s="266"/>
    </row>
    <row r="162" spans="4:12" x14ac:dyDescent="0.25">
      <c r="D162" s="267" t="s">
        <v>630</v>
      </c>
      <c r="E162" s="26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68" t="s">
        <v>67</v>
      </c>
      <c r="E187" s="274">
        <f>SUM(E164:E186)</f>
        <v>5388.5055000000002</v>
      </c>
    </row>
    <row r="188" spans="4:12" x14ac:dyDescent="0.25">
      <c r="D188" s="269"/>
      <c r="E188" s="275"/>
    </row>
    <row r="190" spans="4:12" x14ac:dyDescent="0.25">
      <c r="I190" s="265" t="s">
        <v>46</v>
      </c>
      <c r="J190" s="265"/>
      <c r="K190" s="265"/>
    </row>
    <row r="191" spans="4:12" x14ac:dyDescent="0.25">
      <c r="D191" s="64" t="s">
        <v>46</v>
      </c>
      <c r="H191" s="266" t="s">
        <v>92</v>
      </c>
      <c r="I191" s="266"/>
      <c r="J191" s="266"/>
      <c r="K191" s="266"/>
      <c r="L191" s="266"/>
    </row>
    <row r="192" spans="4:12" x14ac:dyDescent="0.25">
      <c r="D192" s="267" t="s">
        <v>92</v>
      </c>
      <c r="E192" s="26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810.30000000000018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nestle!I275</f>
        <v>1656.0105999999996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367.60000000000036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3" t="s">
        <v>40</v>
      </c>
      <c r="I216" s="264"/>
      <c r="J216" s="65">
        <f>SUM(J193:J215)</f>
        <v>1849.4</v>
      </c>
      <c r="K216" s="8"/>
      <c r="L216" s="8"/>
    </row>
    <row r="217" spans="4:12" x14ac:dyDescent="0.25">
      <c r="D217" s="268" t="s">
        <v>67</v>
      </c>
      <c r="E217" s="276">
        <f>SUM(E194:E216)</f>
        <v>5205.4688999999998</v>
      </c>
    </row>
    <row r="218" spans="4:12" x14ac:dyDescent="0.25">
      <c r="D218" s="269"/>
      <c r="E218" s="277"/>
    </row>
    <row r="220" spans="4:12" x14ac:dyDescent="0.25">
      <c r="I220" s="265" t="s">
        <v>46</v>
      </c>
      <c r="J220" s="265"/>
      <c r="K220" s="265"/>
    </row>
    <row r="221" spans="4:12" x14ac:dyDescent="0.25">
      <c r="D221" s="64" t="s">
        <v>46</v>
      </c>
      <c r="H221" s="266" t="s">
        <v>93</v>
      </c>
      <c r="I221" s="266"/>
      <c r="J221" s="266"/>
      <c r="K221" s="266"/>
      <c r="L221" s="266"/>
    </row>
    <row r="222" spans="4:12" x14ac:dyDescent="0.25">
      <c r="D222" s="267" t="s">
        <v>93</v>
      </c>
      <c r="E222" s="26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nestle!I283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8" t="s">
        <v>67</v>
      </c>
      <c r="E246" s="270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9"/>
      <c r="E247" s="271"/>
    </row>
    <row r="250" spans="4:12" x14ac:dyDescent="0.25">
      <c r="I250" s="265" t="s">
        <v>46</v>
      </c>
      <c r="J250" s="265"/>
      <c r="K250" s="265"/>
    </row>
    <row r="251" spans="4:12" x14ac:dyDescent="0.25">
      <c r="D251" s="64" t="s">
        <v>46</v>
      </c>
      <c r="H251" s="266" t="s">
        <v>94</v>
      </c>
      <c r="I251" s="266"/>
      <c r="J251" s="266"/>
      <c r="K251" s="266"/>
      <c r="L251" s="266"/>
    </row>
    <row r="252" spans="4:12" x14ac:dyDescent="0.25">
      <c r="D252" s="267" t="s">
        <v>94</v>
      </c>
      <c r="E252" s="26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nestle!I313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8" t="s">
        <v>67</v>
      </c>
      <c r="E276" s="270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9"/>
      <c r="E277" s="271"/>
    </row>
    <row r="281" spans="4:12" x14ac:dyDescent="0.25">
      <c r="I281" s="265" t="s">
        <v>46</v>
      </c>
      <c r="J281" s="265"/>
      <c r="K281" s="265"/>
    </row>
    <row r="282" spans="4:12" x14ac:dyDescent="0.25">
      <c r="D282" s="64" t="s">
        <v>46</v>
      </c>
      <c r="H282" s="266" t="s">
        <v>99</v>
      </c>
      <c r="I282" s="266"/>
      <c r="J282" s="266"/>
      <c r="K282" s="266"/>
      <c r="L282" s="266"/>
    </row>
    <row r="283" spans="4:12" x14ac:dyDescent="0.25">
      <c r="D283" s="267" t="s">
        <v>99</v>
      </c>
      <c r="E283" s="26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8" t="s">
        <v>67</v>
      </c>
      <c r="E307" s="270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9"/>
      <c r="E308" s="271"/>
    </row>
    <row r="312" spans="4:12" x14ac:dyDescent="0.25">
      <c r="I312" s="265" t="s">
        <v>46</v>
      </c>
      <c r="J312" s="265"/>
      <c r="K312" s="265"/>
    </row>
    <row r="313" spans="4:12" x14ac:dyDescent="0.25">
      <c r="D313" s="64" t="s">
        <v>46</v>
      </c>
      <c r="H313" s="266" t="s">
        <v>96</v>
      </c>
      <c r="I313" s="266"/>
      <c r="J313" s="266"/>
      <c r="K313" s="266"/>
      <c r="L313" s="266"/>
    </row>
    <row r="314" spans="4:12" x14ac:dyDescent="0.25">
      <c r="D314" s="267" t="s">
        <v>96</v>
      </c>
      <c r="E314" s="26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8" t="s">
        <v>67</v>
      </c>
      <c r="E338" s="270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9"/>
      <c r="E339" s="271"/>
    </row>
    <row r="343" spans="4:12" x14ac:dyDescent="0.25">
      <c r="I343" s="265" t="s">
        <v>46</v>
      </c>
      <c r="J343" s="265"/>
      <c r="K343" s="265"/>
    </row>
    <row r="344" spans="4:12" x14ac:dyDescent="0.25">
      <c r="D344" s="64" t="s">
        <v>46</v>
      </c>
      <c r="H344" s="266" t="s">
        <v>0</v>
      </c>
      <c r="I344" s="266"/>
      <c r="J344" s="266"/>
      <c r="K344" s="266"/>
      <c r="L344" s="266"/>
    </row>
    <row r="345" spans="4:12" x14ac:dyDescent="0.25">
      <c r="D345" s="267" t="s">
        <v>0</v>
      </c>
      <c r="E345" s="26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nestle!I406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8" t="s">
        <v>67</v>
      </c>
      <c r="E369" s="270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9"/>
      <c r="E370" s="27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8" t="s">
        <v>102</v>
      </c>
      <c r="H1" s="278"/>
      <c r="I1" s="278"/>
      <c r="J1" s="27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5205.4688999999998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5205.4688999999998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3356.0688999999998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6" t="s">
        <v>92</v>
      </c>
      <c r="C1" s="246"/>
      <c r="D1" s="246"/>
      <c r="E1" s="246"/>
      <c r="F1" s="246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0" t="s">
        <v>18</v>
      </c>
      <c r="F38" s="241"/>
      <c r="G38" s="241"/>
      <c r="H38" s="242"/>
      <c r="I38" s="18">
        <f>F37-I36</f>
        <v>73.396400000000085</v>
      </c>
      <c r="J38" s="17"/>
      <c r="R38" s="240" t="s">
        <v>18</v>
      </c>
      <c r="S38" s="241"/>
      <c r="T38" s="241"/>
      <c r="U38" s="24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0" t="s">
        <v>18</v>
      </c>
      <c r="F80" s="241"/>
      <c r="G80" s="241"/>
      <c r="H80" s="242"/>
      <c r="I80" s="18">
        <f>F79-I78</f>
        <v>116.23340000000007</v>
      </c>
      <c r="R80" s="240" t="s">
        <v>18</v>
      </c>
      <c r="S80" s="241"/>
      <c r="T80" s="241"/>
      <c r="U80" s="24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0" t="s">
        <v>18</v>
      </c>
      <c r="F123" s="241"/>
      <c r="G123" s="241"/>
      <c r="H123" s="242"/>
      <c r="I123" s="18">
        <f>F122-I121</f>
        <v>61.100000000000023</v>
      </c>
      <c r="R123" s="240" t="s">
        <v>18</v>
      </c>
      <c r="S123" s="241"/>
      <c r="T123" s="241"/>
      <c r="U123" s="24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0" t="s">
        <v>18</v>
      </c>
      <c r="F168" s="241"/>
      <c r="G168" s="241"/>
      <c r="H168" s="242"/>
      <c r="I168" s="18">
        <f>F167-I166</f>
        <v>100.30079999999998</v>
      </c>
      <c r="R168" s="240" t="s">
        <v>18</v>
      </c>
      <c r="S168" s="241"/>
      <c r="T168" s="241"/>
      <c r="U168" s="24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0" t="s">
        <v>18</v>
      </c>
      <c r="F211" s="241"/>
      <c r="G211" s="241"/>
      <c r="H211" s="242"/>
      <c r="I211" s="18">
        <f>F210-I209</f>
        <v>0</v>
      </c>
      <c r="R211" s="240" t="s">
        <v>18</v>
      </c>
      <c r="S211" s="241"/>
      <c r="T211" s="241"/>
      <c r="U211" s="24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0" t="s">
        <v>18</v>
      </c>
      <c r="F254" s="241"/>
      <c r="G254" s="241"/>
      <c r="H254" s="242"/>
      <c r="I254" s="18">
        <f>F253-I252</f>
        <v>0</v>
      </c>
      <c r="R254" s="240" t="s">
        <v>18</v>
      </c>
      <c r="S254" s="241"/>
      <c r="T254" s="241"/>
      <c r="U254" s="24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4" t="s">
        <v>24</v>
      </c>
      <c r="C1" s="244"/>
      <c r="D1" s="244"/>
      <c r="E1" s="24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0" t="s">
        <v>18</v>
      </c>
      <c r="G24" s="241"/>
      <c r="H24" s="241"/>
      <c r="I24" s="242"/>
      <c r="J24" s="30">
        <f>G23-J22</f>
        <v>0</v>
      </c>
    </row>
    <row r="29" spans="1:10" ht="27.6" x14ac:dyDescent="0.45">
      <c r="B29" s="244" t="s">
        <v>87</v>
      </c>
      <c r="C29" s="244"/>
      <c r="D29" s="244"/>
      <c r="E29" s="24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0" t="s">
        <v>18</v>
      </c>
      <c r="G52" s="241"/>
      <c r="H52" s="241"/>
      <c r="I52" s="242"/>
      <c r="J52" s="30">
        <f>G51-J50</f>
        <v>17</v>
      </c>
    </row>
    <row r="56" spans="1:10" ht="27.6" x14ac:dyDescent="0.45">
      <c r="B56" s="244" t="s">
        <v>88</v>
      </c>
      <c r="C56" s="244"/>
      <c r="D56" s="244"/>
      <c r="E56" s="24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0" t="s">
        <v>18</v>
      </c>
      <c r="G79" s="241"/>
      <c r="H79" s="241"/>
      <c r="I79" s="242"/>
      <c r="J79" s="30">
        <f>G78-J77</f>
        <v>88.300400000000081</v>
      </c>
    </row>
    <row r="82" spans="1:10" ht="27.6" x14ac:dyDescent="0.45">
      <c r="B82" s="244" t="s">
        <v>498</v>
      </c>
      <c r="C82" s="244"/>
      <c r="D82" s="244"/>
      <c r="E82" s="24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0" t="s">
        <v>18</v>
      </c>
      <c r="G105" s="241"/>
      <c r="H105" s="241"/>
      <c r="I105" s="242"/>
      <c r="J105" s="30">
        <f>G104-J103</f>
        <v>0</v>
      </c>
    </row>
    <row r="108" spans="1:10" ht="27.6" x14ac:dyDescent="0.45">
      <c r="B108" s="244" t="s">
        <v>97</v>
      </c>
      <c r="C108" s="244"/>
      <c r="D108" s="244"/>
      <c r="E108" s="24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0" t="s">
        <v>18</v>
      </c>
      <c r="G131" s="241"/>
      <c r="H131" s="241"/>
      <c r="I131" s="242"/>
      <c r="J131" s="30">
        <f>G130-J129</f>
        <v>41.5</v>
      </c>
    </row>
    <row r="136" spans="1:10" ht="27" x14ac:dyDescent="0.35">
      <c r="B136" s="244" t="s">
        <v>610</v>
      </c>
      <c r="C136" s="244"/>
      <c r="D136" s="244"/>
      <c r="E136" s="2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0" t="s">
        <v>18</v>
      </c>
      <c r="G159" s="241"/>
      <c r="H159" s="241"/>
      <c r="I159" s="242"/>
      <c r="J159" s="30">
        <f>G158-J157</f>
        <v>-16.74249999999995</v>
      </c>
    </row>
    <row r="162" spans="1:10" ht="27" x14ac:dyDescent="0.35">
      <c r="B162" s="244" t="s">
        <v>92</v>
      </c>
      <c r="C162" s="244"/>
      <c r="D162" s="244"/>
      <c r="E162" s="2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40" t="s">
        <v>18</v>
      </c>
      <c r="G185" s="241"/>
      <c r="H185" s="241"/>
      <c r="I185" s="242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0" t="s">
        <v>18</v>
      </c>
      <c r="G24" s="241"/>
      <c r="H24" s="241"/>
      <c r="I24" s="242"/>
      <c r="J24" s="30">
        <f>G23-J22</f>
        <v>43.5</v>
      </c>
      <c r="R24" s="240" t="s">
        <v>18</v>
      </c>
      <c r="S24" s="241"/>
      <c r="T24" s="241"/>
      <c r="U24" s="242"/>
      <c r="V24" s="30">
        <f>S23-V22</f>
        <v>26.100000000000023</v>
      </c>
    </row>
    <row r="29" spans="1:22" ht="27.6" x14ac:dyDescent="0.4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0" t="s">
        <v>18</v>
      </c>
      <c r="G52" s="241"/>
      <c r="H52" s="241"/>
      <c r="I52" s="242"/>
      <c r="J52" s="30">
        <f>G51-J50</f>
        <v>92.650000000000091</v>
      </c>
      <c r="R52" s="240" t="s">
        <v>18</v>
      </c>
      <c r="S52" s="241"/>
      <c r="T52" s="241"/>
      <c r="U52" s="242"/>
      <c r="V52" s="30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0" t="s">
        <v>18</v>
      </c>
      <c r="G80" s="241"/>
      <c r="H80" s="241"/>
      <c r="I80" s="242"/>
      <c r="J80" s="30">
        <f>G79-J78</f>
        <v>69.599999999999909</v>
      </c>
      <c r="R80" s="240" t="s">
        <v>18</v>
      </c>
      <c r="S80" s="241"/>
      <c r="T80" s="241"/>
      <c r="U80" s="242"/>
      <c r="V80" s="30">
        <f>S79-V78</f>
        <v>65.899999999999977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738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0" t="s">
        <v>18</v>
      </c>
      <c r="G107" s="241"/>
      <c r="H107" s="241"/>
      <c r="I107" s="242"/>
      <c r="J107" s="30">
        <f>G106-J105</f>
        <v>43.5</v>
      </c>
      <c r="R107" s="240" t="s">
        <v>18</v>
      </c>
      <c r="S107" s="241"/>
      <c r="T107" s="241"/>
      <c r="U107" s="242"/>
      <c r="V107" s="30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0" t="s">
        <v>18</v>
      </c>
      <c r="G135" s="241"/>
      <c r="H135" s="241"/>
      <c r="I135" s="242"/>
      <c r="J135" s="30">
        <f>G134-J133</f>
        <v>0</v>
      </c>
      <c r="R135" s="240" t="s">
        <v>18</v>
      </c>
      <c r="S135" s="241"/>
      <c r="T135" s="241"/>
      <c r="U135" s="242"/>
      <c r="V135" s="30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0" t="s">
        <v>18</v>
      </c>
      <c r="G164" s="241"/>
      <c r="H164" s="241"/>
      <c r="I164" s="242"/>
      <c r="J164" s="30">
        <f>G163-J162</f>
        <v>0</v>
      </c>
      <c r="R164" s="240" t="s">
        <v>18</v>
      </c>
      <c r="S164" s="241"/>
      <c r="T164" s="241"/>
      <c r="U164" s="24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87"/>
  <sheetViews>
    <sheetView topLeftCell="A267" zoomScale="115" zoomScaleNormal="115" workbookViewId="0">
      <selection activeCell="I274" sqref="I27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7" t="s">
        <v>18</v>
      </c>
      <c r="F63" s="248"/>
      <c r="G63" s="248"/>
      <c r="H63" s="249"/>
      <c r="I63" s="30">
        <f>G62-I61</f>
        <v>903.5</v>
      </c>
      <c r="J63" s="80"/>
      <c r="L63" s="8"/>
      <c r="M63" s="8"/>
      <c r="N63" s="8"/>
      <c r="O63" s="8"/>
      <c r="P63" s="247" t="s">
        <v>18</v>
      </c>
      <c r="Q63" s="248"/>
      <c r="R63" s="248"/>
      <c r="S63" s="24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6" t="s">
        <v>88</v>
      </c>
      <c r="D69" s="246"/>
      <c r="E69" s="246"/>
      <c r="N69" s="246" t="s">
        <v>89</v>
      </c>
      <c r="O69" s="246"/>
      <c r="P69" s="24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5" t="s">
        <v>538</v>
      </c>
      <c r="X84" s="2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5"/>
      <c r="X85" s="2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7" t="s">
        <v>18</v>
      </c>
      <c r="F131" s="248"/>
      <c r="G131" s="248"/>
      <c r="H131" s="249"/>
      <c r="I131" s="30">
        <f>G130-I129</f>
        <v>606</v>
      </c>
      <c r="J131" s="80"/>
      <c r="L131" s="8"/>
      <c r="M131" s="8"/>
      <c r="N131" s="8"/>
      <c r="O131" s="8"/>
      <c r="P131" s="247" t="s">
        <v>18</v>
      </c>
      <c r="Q131" s="248"/>
      <c r="R131" s="248"/>
      <c r="S131" s="24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6" t="s">
        <v>97</v>
      </c>
      <c r="D137" s="246"/>
      <c r="E137" s="246"/>
      <c r="N137" s="246" t="s">
        <v>91</v>
      </c>
      <c r="O137" s="246"/>
      <c r="P137" s="24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7" t="s">
        <v>18</v>
      </c>
      <c r="F199" s="248"/>
      <c r="G199" s="248"/>
      <c r="H199" s="249"/>
      <c r="I199" s="30">
        <f>G198-I197</f>
        <v>956.5</v>
      </c>
      <c r="J199" s="80"/>
      <c r="L199" s="8"/>
      <c r="M199" s="8"/>
      <c r="N199" s="8"/>
      <c r="O199" s="8"/>
      <c r="P199" s="247" t="s">
        <v>18</v>
      </c>
      <c r="Q199" s="248"/>
      <c r="R199" s="248"/>
      <c r="S199" s="24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6" t="s">
        <v>92</v>
      </c>
      <c r="D205" s="246"/>
      <c r="E205" s="246"/>
      <c r="N205" s="246" t="s">
        <v>93</v>
      </c>
      <c r="O205" s="246"/>
      <c r="P205" s="24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735</v>
      </c>
      <c r="F264" s="8">
        <v>8028764518</v>
      </c>
      <c r="G264" s="14"/>
      <c r="H264" s="14"/>
      <c r="I264" s="14"/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405</v>
      </c>
      <c r="F265" s="214">
        <v>8028769747</v>
      </c>
      <c r="G265" s="14"/>
      <c r="H265" s="14"/>
      <c r="I265" s="14"/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/>
      <c r="H269" s="14"/>
      <c r="I269" s="14"/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7">
        <v>45136</v>
      </c>
      <c r="B270" s="8" t="s">
        <v>143</v>
      </c>
      <c r="C270" s="8" t="s">
        <v>122</v>
      </c>
      <c r="D270" s="8" t="s">
        <v>130</v>
      </c>
      <c r="E270" s="8" t="s">
        <v>383</v>
      </c>
      <c r="F270" s="214">
        <v>8028766671</v>
      </c>
      <c r="G270" s="14"/>
      <c r="H270" s="14"/>
      <c r="I270" s="14"/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/>
      <c r="B271" s="8"/>
      <c r="C271" s="8"/>
      <c r="D271" s="8"/>
      <c r="E271" s="8"/>
      <c r="F271" s="8"/>
      <c r="G271" s="14"/>
      <c r="H271" s="14"/>
      <c r="I271" s="14"/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8"/>
      <c r="B272" s="8"/>
      <c r="C272" s="8"/>
      <c r="D272" s="8"/>
      <c r="E272" s="8"/>
      <c r="F272" s="8"/>
      <c r="G272" s="14"/>
      <c r="H272" s="14"/>
      <c r="I272" s="14"/>
      <c r="J272" s="77"/>
      <c r="L272" s="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8"/>
      <c r="B273" s="8"/>
      <c r="C273" s="8"/>
      <c r="D273" s="8"/>
      <c r="E273" s="8"/>
      <c r="F273" s="12" t="s">
        <v>14</v>
      </c>
      <c r="G273" s="13">
        <f>SUM(G207:G272)</f>
        <v>16098.98</v>
      </c>
      <c r="H273" s="14"/>
      <c r="I273" s="16">
        <f>SUM(I207:I272)</f>
        <v>13960</v>
      </c>
      <c r="J273" s="79"/>
      <c r="L273" s="8"/>
      <c r="M273" s="8"/>
      <c r="N273" s="8"/>
      <c r="O273" s="8"/>
      <c r="P273" s="8"/>
      <c r="Q273" s="12" t="s">
        <v>14</v>
      </c>
      <c r="R273" s="13">
        <f>SUM(R207:R272)</f>
        <v>0</v>
      </c>
      <c r="S273" s="14"/>
      <c r="T273" s="16">
        <f>SUM(T207:T272)</f>
        <v>0</v>
      </c>
    </row>
    <row r="274" spans="1:20" x14ac:dyDescent="0.25">
      <c r="A274" s="8"/>
      <c r="B274" s="8"/>
      <c r="C274" s="8"/>
      <c r="D274" s="8"/>
      <c r="E274" s="8"/>
      <c r="F274" s="12" t="s">
        <v>35</v>
      </c>
      <c r="G274" s="13">
        <f>G273*0.97</f>
        <v>15616.0106</v>
      </c>
      <c r="H274" s="14"/>
      <c r="I274" s="14"/>
      <c r="J274" s="77"/>
      <c r="L274" s="8"/>
      <c r="M274" s="8"/>
      <c r="N274" s="8"/>
      <c r="O274" s="8"/>
      <c r="P274" s="8"/>
      <c r="Q274" s="12" t="s">
        <v>35</v>
      </c>
      <c r="R274" s="13">
        <f>R273*0.97</f>
        <v>0</v>
      </c>
      <c r="S274" s="14"/>
      <c r="T274" s="14"/>
    </row>
    <row r="275" spans="1:20" x14ac:dyDescent="0.25">
      <c r="A275" s="8"/>
      <c r="B275" s="8"/>
      <c r="C275" s="8"/>
      <c r="D275" s="8"/>
      <c r="E275" s="247" t="s">
        <v>18</v>
      </c>
      <c r="F275" s="248"/>
      <c r="G275" s="248"/>
      <c r="H275" s="249"/>
      <c r="I275" s="30">
        <f>G274-I273</f>
        <v>1656.0105999999996</v>
      </c>
      <c r="J275" s="80"/>
      <c r="L275" s="8"/>
      <c r="M275" s="8"/>
      <c r="N275" s="8"/>
      <c r="O275" s="8"/>
      <c r="P275" s="247" t="s">
        <v>18</v>
      </c>
      <c r="Q275" s="248"/>
      <c r="R275" s="248"/>
      <c r="S275" s="249"/>
      <c r="T275" s="30">
        <f>R274-T273</f>
        <v>0</v>
      </c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G277" s="36"/>
      <c r="H277" s="36"/>
    </row>
    <row r="283" spans="1:20" ht="26.25" x14ac:dyDescent="0.4">
      <c r="C283" s="246" t="s">
        <v>94</v>
      </c>
      <c r="D283" s="246"/>
      <c r="E283" s="246"/>
      <c r="N283" s="246" t="s">
        <v>99</v>
      </c>
      <c r="O283" s="246"/>
      <c r="P283" s="246"/>
    </row>
    <row r="284" spans="1:20" x14ac:dyDescent="0.25">
      <c r="A284" s="5" t="s">
        <v>26</v>
      </c>
      <c r="B284" s="5" t="s">
        <v>2</v>
      </c>
      <c r="C284" s="5" t="s">
        <v>3</v>
      </c>
      <c r="D284" s="5" t="s">
        <v>4</v>
      </c>
      <c r="E284" s="5" t="s">
        <v>5</v>
      </c>
      <c r="F284" s="5" t="s">
        <v>31</v>
      </c>
      <c r="G284" s="5" t="s">
        <v>7</v>
      </c>
      <c r="H284" s="5"/>
      <c r="I284" s="5" t="s">
        <v>33</v>
      </c>
      <c r="J284" s="76"/>
      <c r="L284" s="5" t="s">
        <v>26</v>
      </c>
      <c r="M284" s="5" t="s">
        <v>2</v>
      </c>
      <c r="N284" s="5" t="s">
        <v>3</v>
      </c>
      <c r="O284" s="5" t="s">
        <v>4</v>
      </c>
      <c r="P284" s="5" t="s">
        <v>5</v>
      </c>
      <c r="Q284" s="5" t="s">
        <v>31</v>
      </c>
      <c r="R284" s="5" t="s">
        <v>7</v>
      </c>
      <c r="S284" s="5"/>
      <c r="T284" s="5" t="s">
        <v>33</v>
      </c>
    </row>
    <row r="285" spans="1:20" x14ac:dyDescent="0.25">
      <c r="A285" s="7"/>
      <c r="B285" s="8"/>
      <c r="C285" s="8"/>
      <c r="D285" s="8"/>
      <c r="E285" s="8"/>
      <c r="F285" s="8"/>
      <c r="G285" s="14"/>
      <c r="H285" s="14"/>
      <c r="I285" s="14"/>
      <c r="J285" s="77"/>
      <c r="L285" s="7"/>
      <c r="M285" s="8"/>
      <c r="N285" s="8"/>
      <c r="O285" s="8"/>
      <c r="P285" s="8"/>
      <c r="Q285" s="8"/>
      <c r="R285" s="14"/>
      <c r="S285" s="14"/>
      <c r="T285" s="14"/>
    </row>
    <row r="286" spans="1:20" x14ac:dyDescent="0.25">
      <c r="A286" s="7"/>
      <c r="B286" s="8"/>
      <c r="C286" s="8"/>
      <c r="D286" s="8"/>
      <c r="E286" s="8"/>
      <c r="F286" s="8"/>
      <c r="G286" s="14"/>
      <c r="H286" s="14"/>
      <c r="I286" s="14"/>
      <c r="J286" s="77"/>
      <c r="L286" s="7"/>
      <c r="M286" s="8"/>
      <c r="N286" s="8"/>
      <c r="O286" s="8"/>
      <c r="P286" s="8"/>
      <c r="Q286" s="8"/>
      <c r="R286" s="14"/>
      <c r="S286" s="14"/>
      <c r="T286" s="14"/>
    </row>
    <row r="287" spans="1:20" x14ac:dyDescent="0.25">
      <c r="A287" s="7"/>
      <c r="B287" s="8"/>
      <c r="C287" s="8"/>
      <c r="D287" s="8"/>
      <c r="E287" s="8"/>
      <c r="F287" s="8"/>
      <c r="G287" s="14"/>
      <c r="H287" s="14"/>
      <c r="I287" s="14"/>
      <c r="J287" s="77"/>
      <c r="L287" s="7"/>
      <c r="M287" s="8"/>
      <c r="N287" s="8"/>
      <c r="O287" s="8"/>
      <c r="P287" s="8"/>
      <c r="Q287" s="8"/>
      <c r="R287" s="14"/>
      <c r="S287" s="14"/>
      <c r="T287" s="14"/>
    </row>
    <row r="288" spans="1:20" x14ac:dyDescent="0.25">
      <c r="A288" s="7"/>
      <c r="B288" s="8"/>
      <c r="C288" s="8"/>
      <c r="D288" s="8"/>
      <c r="E288" s="8"/>
      <c r="F288" s="8"/>
      <c r="G288" s="14"/>
      <c r="H288" s="14"/>
      <c r="I288" s="14"/>
      <c r="J288" s="77"/>
      <c r="L288" s="7"/>
      <c r="M288" s="8"/>
      <c r="N288" s="8"/>
      <c r="O288" s="8"/>
      <c r="P288" s="8"/>
      <c r="Q288" s="8"/>
      <c r="R288" s="14"/>
      <c r="S288" s="14"/>
      <c r="T288" s="14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7"/>
      <c r="C305" s="37"/>
      <c r="D305" s="37"/>
      <c r="E305" s="37"/>
      <c r="F305" s="38"/>
      <c r="G305" s="39"/>
      <c r="H305" s="39"/>
      <c r="I305" s="39"/>
      <c r="J305" s="78"/>
      <c r="L305" s="37"/>
      <c r="M305" s="37"/>
      <c r="N305" s="37"/>
      <c r="O305" s="37"/>
      <c r="P305" s="37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7"/>
      <c r="C324" s="37"/>
      <c r="D324" s="37"/>
      <c r="E324" s="37"/>
      <c r="F324" s="38"/>
      <c r="G324" s="39"/>
      <c r="H324" s="39"/>
      <c r="I324" s="39"/>
      <c r="J324" s="78"/>
      <c r="L324" s="37"/>
      <c r="M324" s="37"/>
      <c r="N324" s="37"/>
      <c r="O324" s="37"/>
      <c r="P324" s="37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7"/>
      <c r="C326" s="37"/>
      <c r="D326" s="37"/>
      <c r="E326" s="37"/>
      <c r="F326" s="38"/>
      <c r="G326" s="39"/>
      <c r="H326" s="39"/>
      <c r="I326" s="39"/>
      <c r="J326" s="78"/>
      <c r="L326" s="37"/>
      <c r="M326" s="37"/>
      <c r="N326" s="37"/>
      <c r="O326" s="37"/>
      <c r="P326" s="37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8"/>
      <c r="C328" s="38"/>
      <c r="D328" s="38"/>
      <c r="E328" s="38"/>
      <c r="F328" s="38"/>
      <c r="G328" s="39"/>
      <c r="H328" s="39"/>
      <c r="I328" s="39"/>
      <c r="J328" s="78"/>
      <c r="L328" s="37"/>
      <c r="M328" s="38"/>
      <c r="N328" s="38"/>
      <c r="O328" s="38"/>
      <c r="P328" s="38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8"/>
      <c r="C330" s="38"/>
      <c r="D330" s="38"/>
      <c r="E330" s="38"/>
      <c r="F330" s="38"/>
      <c r="G330" s="39"/>
      <c r="H330" s="39"/>
      <c r="I330" s="39"/>
      <c r="J330" s="78"/>
      <c r="L330" s="37"/>
      <c r="M330" s="38"/>
      <c r="N330" s="38"/>
      <c r="O330" s="38"/>
      <c r="P330" s="38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7"/>
      <c r="B334" s="8"/>
      <c r="C334" s="8"/>
      <c r="D334" s="8"/>
      <c r="E334" s="8"/>
      <c r="F334" s="8"/>
      <c r="G334" s="14"/>
      <c r="H334" s="14"/>
      <c r="I334" s="14"/>
      <c r="J334" s="77"/>
      <c r="L334" s="7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7"/>
      <c r="B335" s="8"/>
      <c r="C335" s="8"/>
      <c r="D335" s="8"/>
      <c r="E335" s="8"/>
      <c r="F335" s="8"/>
      <c r="G335" s="14"/>
      <c r="H335" s="14"/>
      <c r="I335" s="14"/>
      <c r="J335" s="77"/>
      <c r="L335" s="7"/>
      <c r="M335" s="8"/>
      <c r="N335" s="8"/>
      <c r="O335" s="8"/>
      <c r="P335" s="8"/>
      <c r="Q335" s="8"/>
      <c r="R335" s="14"/>
      <c r="S335" s="14"/>
      <c r="T335" s="14"/>
    </row>
    <row r="336" spans="1:20" x14ac:dyDescent="0.25">
      <c r="A336" s="28"/>
      <c r="B336" s="8"/>
      <c r="C336" s="8"/>
      <c r="D336" s="8"/>
      <c r="E336" s="8"/>
      <c r="F336" s="8"/>
      <c r="G336" s="14"/>
      <c r="H336" s="14"/>
      <c r="I336" s="14"/>
      <c r="J336" s="77"/>
      <c r="L336" s="28"/>
      <c r="M336" s="8"/>
      <c r="N336" s="8"/>
      <c r="O336" s="8"/>
      <c r="P336" s="8"/>
      <c r="Q336" s="8"/>
      <c r="R336" s="14"/>
      <c r="S336" s="14"/>
      <c r="T336" s="14"/>
    </row>
    <row r="337" spans="1:20" x14ac:dyDescent="0.25">
      <c r="A337" s="28"/>
      <c r="B337" s="8"/>
      <c r="C337" s="8"/>
      <c r="D337" s="8"/>
      <c r="E337" s="8"/>
      <c r="F337" s="8"/>
      <c r="G337" s="14"/>
      <c r="H337" s="14"/>
      <c r="I337" s="14"/>
      <c r="J337" s="77"/>
      <c r="L337" s="28"/>
      <c r="M337" s="8"/>
      <c r="N337" s="8"/>
      <c r="O337" s="8"/>
      <c r="P337" s="8"/>
      <c r="Q337" s="8"/>
      <c r="R337" s="14"/>
      <c r="S337" s="14"/>
      <c r="T337" s="14"/>
    </row>
    <row r="338" spans="1:20" x14ac:dyDescent="0.25">
      <c r="A338" s="28"/>
      <c r="B338" s="8"/>
      <c r="C338" s="8"/>
      <c r="D338" s="8"/>
      <c r="E338" s="8"/>
      <c r="F338" s="8"/>
      <c r="G338" s="14"/>
      <c r="H338" s="14"/>
      <c r="I338" s="14"/>
      <c r="J338" s="77"/>
      <c r="L338" s="2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28"/>
      <c r="B339" s="8"/>
      <c r="C339" s="8"/>
      <c r="D339" s="8"/>
      <c r="E339" s="8"/>
      <c r="F339" s="8"/>
      <c r="G339" s="14"/>
      <c r="H339" s="14"/>
      <c r="I339" s="14"/>
      <c r="J339" s="77"/>
      <c r="L339" s="28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8"/>
      <c r="B342" s="8"/>
      <c r="C342" s="8"/>
      <c r="D342" s="8"/>
      <c r="E342" s="8"/>
      <c r="F342" s="8"/>
      <c r="G342" s="14"/>
      <c r="H342" s="14"/>
      <c r="I342" s="14"/>
      <c r="J342" s="77"/>
      <c r="L342" s="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8"/>
      <c r="B343" s="8"/>
      <c r="C343" s="8"/>
      <c r="D343" s="8"/>
      <c r="E343" s="8"/>
      <c r="F343" s="12" t="s">
        <v>14</v>
      </c>
      <c r="G343" s="13">
        <f>SUM(G285:G342)</f>
        <v>0</v>
      </c>
      <c r="H343" s="14"/>
      <c r="I343" s="16">
        <f>SUM(I285:I342)</f>
        <v>0</v>
      </c>
      <c r="J343" s="79"/>
      <c r="L343" s="8"/>
      <c r="M343" s="8"/>
      <c r="N343" s="8"/>
      <c r="O343" s="8"/>
      <c r="P343" s="8"/>
      <c r="Q343" s="12" t="s">
        <v>14</v>
      </c>
      <c r="R343" s="13">
        <f>SUM(R285:R342)</f>
        <v>0</v>
      </c>
      <c r="S343" s="14"/>
      <c r="T343" s="16">
        <f>SUM(T285:T342)</f>
        <v>0</v>
      </c>
    </row>
    <row r="344" spans="1:20" x14ac:dyDescent="0.25">
      <c r="A344" s="8"/>
      <c r="B344" s="8"/>
      <c r="C344" s="8"/>
      <c r="D344" s="8"/>
      <c r="E344" s="8"/>
      <c r="F344" s="12" t="s">
        <v>35</v>
      </c>
      <c r="G344" s="13">
        <f>G343*0.97</f>
        <v>0</v>
      </c>
      <c r="H344" s="14"/>
      <c r="I344" s="14"/>
      <c r="J344" s="77"/>
      <c r="L344" s="8"/>
      <c r="M344" s="8"/>
      <c r="N344" s="8"/>
      <c r="O344" s="8"/>
      <c r="P344" s="8"/>
      <c r="Q344" s="12" t="s">
        <v>35</v>
      </c>
      <c r="R344" s="13">
        <f>R343*0.97</f>
        <v>0</v>
      </c>
      <c r="S344" s="14"/>
      <c r="T344" s="14"/>
    </row>
    <row r="345" spans="1:20" x14ac:dyDescent="0.25">
      <c r="A345" s="8"/>
      <c r="B345" s="8"/>
      <c r="C345" s="8"/>
      <c r="D345" s="8"/>
      <c r="E345" s="247" t="s">
        <v>18</v>
      </c>
      <c r="F345" s="248"/>
      <c r="G345" s="248"/>
      <c r="H345" s="249"/>
      <c r="I345" s="30">
        <f>G344-I343</f>
        <v>0</v>
      </c>
      <c r="J345" s="80"/>
      <c r="L345" s="8"/>
      <c r="M345" s="8"/>
      <c r="N345" s="8"/>
      <c r="O345" s="8"/>
      <c r="P345" s="247" t="s">
        <v>18</v>
      </c>
      <c r="Q345" s="248"/>
      <c r="R345" s="248"/>
      <c r="S345" s="249"/>
      <c r="T345" s="30">
        <f>R344-T343</f>
        <v>0</v>
      </c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G347" s="36"/>
      <c r="H347" s="36"/>
    </row>
    <row r="354" spans="1:20" ht="26.25" x14ac:dyDescent="0.4">
      <c r="C354" s="246" t="s">
        <v>96</v>
      </c>
      <c r="D354" s="246"/>
      <c r="E354" s="246"/>
      <c r="N354" s="246" t="s">
        <v>0</v>
      </c>
      <c r="O354" s="246"/>
      <c r="P354" s="246"/>
    </row>
    <row r="355" spans="1:20" x14ac:dyDescent="0.25">
      <c r="A355" s="5" t="s">
        <v>26</v>
      </c>
      <c r="B355" s="5" t="s">
        <v>2</v>
      </c>
      <c r="C355" s="5" t="s">
        <v>3</v>
      </c>
      <c r="D355" s="5" t="s">
        <v>4</v>
      </c>
      <c r="E355" s="5" t="s">
        <v>5</v>
      </c>
      <c r="F355" s="5" t="s">
        <v>31</v>
      </c>
      <c r="G355" s="5" t="s">
        <v>7</v>
      </c>
      <c r="H355" s="5"/>
      <c r="I355" s="5" t="s">
        <v>33</v>
      </c>
      <c r="J355" s="76"/>
      <c r="L355" s="5" t="s">
        <v>26</v>
      </c>
      <c r="M355" s="5" t="s">
        <v>2</v>
      </c>
      <c r="N355" s="5" t="s">
        <v>3</v>
      </c>
      <c r="O355" s="5" t="s">
        <v>4</v>
      </c>
      <c r="P355" s="5" t="s">
        <v>5</v>
      </c>
      <c r="Q355" s="5" t="s">
        <v>31</v>
      </c>
      <c r="R355" s="5" t="s">
        <v>7</v>
      </c>
      <c r="S355" s="5"/>
      <c r="T355" s="5" t="s">
        <v>33</v>
      </c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7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7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7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7"/>
      <c r="B359" s="8"/>
      <c r="C359" s="8"/>
      <c r="D359" s="8"/>
      <c r="E359" s="8"/>
      <c r="F359" s="8"/>
      <c r="G359" s="14"/>
      <c r="H359" s="14"/>
      <c r="I359" s="14"/>
      <c r="J359" s="77"/>
      <c r="L359" s="7"/>
      <c r="M359" s="8"/>
      <c r="N359" s="8"/>
      <c r="O359" s="8"/>
      <c r="P359" s="8"/>
      <c r="Q359" s="8"/>
      <c r="R359" s="14"/>
      <c r="S359" s="14"/>
      <c r="T359" s="14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7"/>
      <c r="C376" s="37"/>
      <c r="D376" s="37"/>
      <c r="E376" s="37"/>
      <c r="F376" s="38"/>
      <c r="G376" s="39"/>
      <c r="H376" s="39"/>
      <c r="I376" s="39"/>
      <c r="J376" s="78"/>
      <c r="L376" s="37"/>
      <c r="M376" s="37"/>
      <c r="N376" s="37"/>
      <c r="O376" s="37"/>
      <c r="P376" s="37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7"/>
      <c r="C395" s="37"/>
      <c r="D395" s="37"/>
      <c r="E395" s="37"/>
      <c r="F395" s="38"/>
      <c r="G395" s="39"/>
      <c r="H395" s="39"/>
      <c r="I395" s="39"/>
      <c r="J395" s="78"/>
      <c r="L395" s="37"/>
      <c r="M395" s="37"/>
      <c r="N395" s="37"/>
      <c r="O395" s="37"/>
      <c r="P395" s="37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7"/>
      <c r="C397" s="37"/>
      <c r="D397" s="37"/>
      <c r="E397" s="37"/>
      <c r="F397" s="38"/>
      <c r="G397" s="39"/>
      <c r="H397" s="39"/>
      <c r="I397" s="39"/>
      <c r="J397" s="78"/>
      <c r="L397" s="37"/>
      <c r="M397" s="37"/>
      <c r="N397" s="37"/>
      <c r="O397" s="37"/>
      <c r="P397" s="37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7"/>
      <c r="B405" s="8"/>
      <c r="C405" s="8"/>
      <c r="D405" s="8"/>
      <c r="E405" s="8"/>
      <c r="F405" s="8"/>
      <c r="G405" s="14"/>
      <c r="H405" s="14"/>
      <c r="I405" s="14"/>
      <c r="J405" s="77"/>
      <c r="L405" s="7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7"/>
      <c r="B406" s="8"/>
      <c r="C406" s="8"/>
      <c r="D406" s="8"/>
      <c r="E406" s="8"/>
      <c r="F406" s="8"/>
      <c r="G406" s="14"/>
      <c r="H406" s="14"/>
      <c r="I406" s="14"/>
      <c r="J406" s="77"/>
      <c r="L406" s="7"/>
      <c r="M406" s="8"/>
      <c r="N406" s="8"/>
      <c r="O406" s="8"/>
      <c r="P406" s="8"/>
      <c r="Q406" s="8"/>
      <c r="R406" s="14"/>
      <c r="S406" s="14"/>
      <c r="T406" s="14"/>
    </row>
    <row r="407" spans="1:20" x14ac:dyDescent="0.25">
      <c r="A407" s="28"/>
      <c r="B407" s="8"/>
      <c r="C407" s="8"/>
      <c r="D407" s="8"/>
      <c r="E407" s="8"/>
      <c r="F407" s="8"/>
      <c r="G407" s="14"/>
      <c r="H407" s="14"/>
      <c r="I407" s="14"/>
      <c r="J407" s="77"/>
      <c r="L407" s="28"/>
      <c r="M407" s="8"/>
      <c r="N407" s="8"/>
      <c r="O407" s="8"/>
      <c r="P407" s="8"/>
      <c r="Q407" s="8"/>
      <c r="R407" s="14"/>
      <c r="S407" s="14"/>
      <c r="T407" s="14"/>
    </row>
    <row r="408" spans="1:20" x14ac:dyDescent="0.25">
      <c r="A408" s="28"/>
      <c r="B408" s="8"/>
      <c r="C408" s="8"/>
      <c r="D408" s="8"/>
      <c r="E408" s="8"/>
      <c r="F408" s="8"/>
      <c r="G408" s="14"/>
      <c r="H408" s="14"/>
      <c r="I408" s="14"/>
      <c r="J408" s="77"/>
      <c r="L408" s="28"/>
      <c r="M408" s="8"/>
      <c r="N408" s="8"/>
      <c r="O408" s="8"/>
      <c r="P408" s="8"/>
      <c r="Q408" s="8"/>
      <c r="R408" s="14"/>
      <c r="S408" s="14"/>
      <c r="T408" s="14"/>
    </row>
    <row r="409" spans="1:20" x14ac:dyDescent="0.25">
      <c r="A409" s="28"/>
      <c r="B409" s="8"/>
      <c r="C409" s="8"/>
      <c r="D409" s="8"/>
      <c r="E409" s="8"/>
      <c r="F409" s="8"/>
      <c r="G409" s="14"/>
      <c r="H409" s="14"/>
      <c r="I409" s="14"/>
      <c r="J409" s="77"/>
      <c r="L409" s="2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28"/>
      <c r="B410" s="8"/>
      <c r="C410" s="8"/>
      <c r="D410" s="8"/>
      <c r="E410" s="8"/>
      <c r="F410" s="8"/>
      <c r="G410" s="14"/>
      <c r="H410" s="14"/>
      <c r="I410" s="14"/>
      <c r="J410" s="77"/>
      <c r="L410" s="28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8"/>
      <c r="B413" s="8"/>
      <c r="C413" s="8"/>
      <c r="D413" s="8"/>
      <c r="E413" s="8"/>
      <c r="F413" s="8"/>
      <c r="G413" s="14"/>
      <c r="H413" s="14"/>
      <c r="I413" s="14"/>
      <c r="J413" s="77"/>
      <c r="L413" s="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8"/>
      <c r="B414" s="8"/>
      <c r="C414" s="8"/>
      <c r="D414" s="8"/>
      <c r="E414" s="8"/>
      <c r="F414" s="12" t="s">
        <v>14</v>
      </c>
      <c r="G414" s="13">
        <f>SUM(G356:G413)</f>
        <v>0</v>
      </c>
      <c r="H414" s="14"/>
      <c r="I414" s="16">
        <f>SUM(I356:I413)</f>
        <v>0</v>
      </c>
      <c r="J414" s="79"/>
      <c r="L414" s="8"/>
      <c r="M414" s="8"/>
      <c r="N414" s="8"/>
      <c r="O414" s="8"/>
      <c r="P414" s="8"/>
      <c r="Q414" s="12" t="s">
        <v>14</v>
      </c>
      <c r="R414" s="13">
        <f>SUM(R356:R413)</f>
        <v>0</v>
      </c>
      <c r="S414" s="14"/>
      <c r="T414" s="16">
        <f>SUM(T356:T413)</f>
        <v>0</v>
      </c>
    </row>
    <row r="415" spans="1:20" x14ac:dyDescent="0.25">
      <c r="A415" s="8"/>
      <c r="B415" s="8"/>
      <c r="C415" s="8"/>
      <c r="D415" s="8"/>
      <c r="E415" s="8"/>
      <c r="F415" s="12" t="s">
        <v>35</v>
      </c>
      <c r="G415" s="13">
        <f>G414*0.97</f>
        <v>0</v>
      </c>
      <c r="H415" s="14"/>
      <c r="I415" s="14"/>
      <c r="J415" s="77"/>
      <c r="L415" s="8"/>
      <c r="M415" s="8"/>
      <c r="N415" s="8"/>
      <c r="O415" s="8"/>
      <c r="P415" s="8"/>
      <c r="Q415" s="12" t="s">
        <v>35</v>
      </c>
      <c r="R415" s="13">
        <f>R414*0.97</f>
        <v>0</v>
      </c>
      <c r="S415" s="14"/>
      <c r="T415" s="14"/>
    </row>
    <row r="416" spans="1:20" x14ac:dyDescent="0.25">
      <c r="A416" s="8"/>
      <c r="B416" s="8"/>
      <c r="C416" s="8"/>
      <c r="D416" s="8"/>
      <c r="E416" s="247" t="s">
        <v>18</v>
      </c>
      <c r="F416" s="248"/>
      <c r="G416" s="248"/>
      <c r="H416" s="249"/>
      <c r="I416" s="30">
        <f>G415-I414</f>
        <v>0</v>
      </c>
      <c r="J416" s="80"/>
      <c r="L416" s="8"/>
      <c r="M416" s="8"/>
      <c r="N416" s="8"/>
      <c r="O416" s="8"/>
      <c r="P416" s="247" t="s">
        <v>18</v>
      </c>
      <c r="Q416" s="248"/>
      <c r="R416" s="248"/>
      <c r="S416" s="249"/>
      <c r="T416" s="30">
        <f>R415-T414</f>
        <v>0</v>
      </c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G418" s="36"/>
      <c r="H418" s="36"/>
    </row>
    <row r="423" spans="1:20" ht="26.25" x14ac:dyDescent="0.4">
      <c r="C423" s="246" t="s">
        <v>24</v>
      </c>
      <c r="D423" s="246"/>
      <c r="E423" s="246"/>
      <c r="N423" s="246" t="s">
        <v>24</v>
      </c>
      <c r="O423" s="246"/>
      <c r="P423" s="246"/>
    </row>
    <row r="424" spans="1:20" x14ac:dyDescent="0.25">
      <c r="A424" s="5" t="s">
        <v>26</v>
      </c>
      <c r="B424" s="5" t="s">
        <v>2</v>
      </c>
      <c r="C424" s="5" t="s">
        <v>3</v>
      </c>
      <c r="D424" s="5" t="s">
        <v>4</v>
      </c>
      <c r="E424" s="5" t="s">
        <v>5</v>
      </c>
      <c r="F424" s="5" t="s">
        <v>31</v>
      </c>
      <c r="G424" s="5" t="s">
        <v>7</v>
      </c>
      <c r="H424" s="5"/>
      <c r="I424" s="5" t="s">
        <v>33</v>
      </c>
      <c r="J424" s="76"/>
      <c r="L424" s="5" t="s">
        <v>26</v>
      </c>
      <c r="M424" s="5" t="s">
        <v>2</v>
      </c>
      <c r="N424" s="5" t="s">
        <v>3</v>
      </c>
      <c r="O424" s="5" t="s">
        <v>4</v>
      </c>
      <c r="P424" s="5" t="s">
        <v>5</v>
      </c>
      <c r="Q424" s="5" t="s">
        <v>31</v>
      </c>
      <c r="R424" s="5" t="s">
        <v>7</v>
      </c>
      <c r="S424" s="5"/>
      <c r="T424" s="5" t="s">
        <v>33</v>
      </c>
    </row>
    <row r="425" spans="1:20" x14ac:dyDescent="0.25">
      <c r="A425" s="7"/>
      <c r="B425" s="8"/>
      <c r="C425" s="8"/>
      <c r="D425" s="8"/>
      <c r="E425" s="8"/>
      <c r="F425" s="8"/>
      <c r="G425" s="14"/>
      <c r="H425" s="14"/>
      <c r="I425" s="14"/>
      <c r="J425" s="77"/>
      <c r="L425" s="7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7"/>
      <c r="B426" s="8"/>
      <c r="C426" s="8"/>
      <c r="D426" s="8"/>
      <c r="E426" s="8"/>
      <c r="F426" s="8"/>
      <c r="G426" s="14"/>
      <c r="H426" s="14"/>
      <c r="I426" s="14"/>
      <c r="J426" s="77"/>
      <c r="L426" s="7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7"/>
      <c r="B427" s="8"/>
      <c r="C427" s="8"/>
      <c r="D427" s="8"/>
      <c r="E427" s="8"/>
      <c r="F427" s="8"/>
      <c r="G427" s="14"/>
      <c r="H427" s="14"/>
      <c r="I427" s="14"/>
      <c r="J427" s="77"/>
      <c r="L427" s="7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7"/>
      <c r="B428" s="8"/>
      <c r="C428" s="8"/>
      <c r="D428" s="8"/>
      <c r="E428" s="8"/>
      <c r="F428" s="8"/>
      <c r="G428" s="14"/>
      <c r="H428" s="14"/>
      <c r="I428" s="14"/>
      <c r="J428" s="77"/>
      <c r="L428" s="7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7"/>
      <c r="C445" s="37"/>
      <c r="D445" s="37"/>
      <c r="E445" s="37"/>
      <c r="F445" s="38"/>
      <c r="G445" s="39"/>
      <c r="H445" s="39"/>
      <c r="I445" s="39"/>
      <c r="J445" s="78"/>
      <c r="L445" s="37"/>
      <c r="M445" s="37"/>
      <c r="N445" s="37"/>
      <c r="O445" s="37"/>
      <c r="P445" s="37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7"/>
      <c r="C464" s="37"/>
      <c r="D464" s="37"/>
      <c r="E464" s="37"/>
      <c r="F464" s="38"/>
      <c r="G464" s="39"/>
      <c r="H464" s="39"/>
      <c r="I464" s="39"/>
      <c r="J464" s="78"/>
      <c r="L464" s="37"/>
      <c r="M464" s="37"/>
      <c r="N464" s="37"/>
      <c r="O464" s="37"/>
      <c r="P464" s="37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7"/>
      <c r="C466" s="37"/>
      <c r="D466" s="37"/>
      <c r="E466" s="37"/>
      <c r="F466" s="38"/>
      <c r="G466" s="39"/>
      <c r="H466" s="39"/>
      <c r="I466" s="39"/>
      <c r="J466" s="78"/>
      <c r="L466" s="37"/>
      <c r="M466" s="37"/>
      <c r="N466" s="37"/>
      <c r="O466" s="37"/>
      <c r="P466" s="37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7"/>
      <c r="B474" s="8"/>
      <c r="C474" s="8"/>
      <c r="D474" s="8"/>
      <c r="E474" s="8"/>
      <c r="F474" s="8"/>
      <c r="G474" s="14"/>
      <c r="H474" s="14"/>
      <c r="I474" s="14"/>
      <c r="J474" s="77"/>
      <c r="L474" s="7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7"/>
      <c r="B475" s="8"/>
      <c r="C475" s="8"/>
      <c r="D475" s="8"/>
      <c r="E475" s="8"/>
      <c r="F475" s="8"/>
      <c r="G475" s="14"/>
      <c r="H475" s="14"/>
      <c r="I475" s="14"/>
      <c r="J475" s="77"/>
      <c r="L475" s="7"/>
      <c r="M475" s="8"/>
      <c r="N475" s="8"/>
      <c r="O475" s="8"/>
      <c r="P475" s="8"/>
      <c r="Q475" s="8"/>
      <c r="R475" s="14"/>
      <c r="S475" s="14"/>
      <c r="T475" s="14"/>
    </row>
    <row r="476" spans="1:20" x14ac:dyDescent="0.25">
      <c r="A476" s="28"/>
      <c r="B476" s="8"/>
      <c r="C476" s="8"/>
      <c r="D476" s="8"/>
      <c r="E476" s="8"/>
      <c r="F476" s="8"/>
      <c r="G476" s="14"/>
      <c r="H476" s="14"/>
      <c r="I476" s="14"/>
      <c r="J476" s="77"/>
      <c r="L476" s="28"/>
      <c r="M476" s="8"/>
      <c r="N476" s="8"/>
      <c r="O476" s="8"/>
      <c r="P476" s="8"/>
      <c r="Q476" s="8"/>
      <c r="R476" s="14"/>
      <c r="S476" s="14"/>
      <c r="T476" s="14"/>
    </row>
    <row r="477" spans="1:20" x14ac:dyDescent="0.25">
      <c r="A477" s="28"/>
      <c r="B477" s="8"/>
      <c r="C477" s="8"/>
      <c r="D477" s="8"/>
      <c r="E477" s="8"/>
      <c r="F477" s="8"/>
      <c r="G477" s="14"/>
      <c r="H477" s="14"/>
      <c r="I477" s="14"/>
      <c r="J477" s="77"/>
      <c r="L477" s="28"/>
      <c r="M477" s="8"/>
      <c r="N477" s="8"/>
      <c r="O477" s="8"/>
      <c r="P477" s="8"/>
      <c r="Q477" s="8"/>
      <c r="R477" s="14"/>
      <c r="S477" s="14"/>
      <c r="T477" s="14"/>
    </row>
    <row r="478" spans="1:20" x14ac:dyDescent="0.25">
      <c r="A478" s="28"/>
      <c r="B478" s="8"/>
      <c r="C478" s="8"/>
      <c r="D478" s="8"/>
      <c r="E478" s="8"/>
      <c r="F478" s="8"/>
      <c r="G478" s="14"/>
      <c r="H478" s="14"/>
      <c r="I478" s="14"/>
      <c r="J478" s="77"/>
      <c r="L478" s="2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28"/>
      <c r="B479" s="8"/>
      <c r="C479" s="8"/>
      <c r="D479" s="8"/>
      <c r="E479" s="8"/>
      <c r="F479" s="8"/>
      <c r="G479" s="14"/>
      <c r="H479" s="14"/>
      <c r="I479" s="14"/>
      <c r="J479" s="77"/>
      <c r="L479" s="28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8"/>
      <c r="B482" s="8"/>
      <c r="C482" s="8"/>
      <c r="D482" s="8"/>
      <c r="E482" s="8"/>
      <c r="F482" s="8"/>
      <c r="G482" s="14"/>
      <c r="H482" s="14"/>
      <c r="I482" s="14"/>
      <c r="J482" s="77"/>
      <c r="L482" s="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8"/>
      <c r="B483" s="8"/>
      <c r="C483" s="8"/>
      <c r="D483" s="8"/>
      <c r="E483" s="8"/>
      <c r="F483" s="12" t="s">
        <v>14</v>
      </c>
      <c r="G483" s="13">
        <f>SUM(G425:G482)</f>
        <v>0</v>
      </c>
      <c r="H483" s="14"/>
      <c r="I483" s="16">
        <f>SUM(I425:I482)</f>
        <v>0</v>
      </c>
      <c r="J483" s="79"/>
      <c r="L483" s="8"/>
      <c r="M483" s="8"/>
      <c r="N483" s="8"/>
      <c r="O483" s="8"/>
      <c r="P483" s="8"/>
      <c r="Q483" s="12" t="s">
        <v>14</v>
      </c>
      <c r="R483" s="13">
        <f>SUM(R425:R482)</f>
        <v>0</v>
      </c>
      <c r="S483" s="14"/>
      <c r="T483" s="16">
        <f>SUM(T425:T482)</f>
        <v>0</v>
      </c>
    </row>
    <row r="484" spans="1:20" x14ac:dyDescent="0.25">
      <c r="A484" s="8"/>
      <c r="B484" s="8"/>
      <c r="C484" s="8"/>
      <c r="D484" s="8"/>
      <c r="E484" s="8"/>
      <c r="F484" s="12" t="s">
        <v>35</v>
      </c>
      <c r="G484" s="13">
        <f>G483*0.97</f>
        <v>0</v>
      </c>
      <c r="H484" s="14"/>
      <c r="I484" s="14"/>
      <c r="J484" s="77"/>
      <c r="L484" s="8"/>
      <c r="M484" s="8"/>
      <c r="N484" s="8"/>
      <c r="O484" s="8"/>
      <c r="P484" s="8"/>
      <c r="Q484" s="12" t="s">
        <v>35</v>
      </c>
      <c r="R484" s="13">
        <f>R483*0.97</f>
        <v>0</v>
      </c>
      <c r="S484" s="14"/>
      <c r="T484" s="14"/>
    </row>
    <row r="485" spans="1:20" x14ac:dyDescent="0.25">
      <c r="A485" s="8"/>
      <c r="B485" s="8"/>
      <c r="C485" s="8"/>
      <c r="D485" s="8"/>
      <c r="E485" s="247" t="s">
        <v>18</v>
      </c>
      <c r="F485" s="248"/>
      <c r="G485" s="248"/>
      <c r="H485" s="249"/>
      <c r="I485" s="30">
        <f>G484-I483</f>
        <v>0</v>
      </c>
      <c r="J485" s="80"/>
      <c r="L485" s="8"/>
      <c r="M485" s="8"/>
      <c r="N485" s="8"/>
      <c r="O485" s="8"/>
      <c r="P485" s="247" t="s">
        <v>18</v>
      </c>
      <c r="Q485" s="248"/>
      <c r="R485" s="248"/>
      <c r="S485" s="249"/>
      <c r="T485" s="30">
        <f>R484-T483</f>
        <v>0</v>
      </c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G487" s="36"/>
      <c r="H487" s="36"/>
    </row>
  </sheetData>
  <mergeCells count="29">
    <mergeCell ref="C423:E423"/>
    <mergeCell ref="N423:P423"/>
    <mergeCell ref="E485:H485"/>
    <mergeCell ref="P485:S485"/>
    <mergeCell ref="E345:H345"/>
    <mergeCell ref="P345:S345"/>
    <mergeCell ref="C354:E354"/>
    <mergeCell ref="N354:P354"/>
    <mergeCell ref="E416:H416"/>
    <mergeCell ref="P416:S416"/>
    <mergeCell ref="C205:E205"/>
    <mergeCell ref="N205:P205"/>
    <mergeCell ref="E275:H275"/>
    <mergeCell ref="P275:S275"/>
    <mergeCell ref="C283:E283"/>
    <mergeCell ref="N283:P283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7" t="s">
        <v>18</v>
      </c>
      <c r="F17" s="248"/>
      <c r="G17" s="248"/>
      <c r="H17" s="249"/>
      <c r="I17" s="30">
        <f>G16-I15</f>
        <v>0</v>
      </c>
      <c r="K17" s="8"/>
      <c r="L17" s="8"/>
      <c r="M17" s="8"/>
      <c r="N17" s="8"/>
      <c r="O17" s="247" t="s">
        <v>18</v>
      </c>
      <c r="P17" s="248"/>
      <c r="Q17" s="248"/>
      <c r="R17" s="24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0" t="s">
        <v>88</v>
      </c>
      <c r="D22" s="250"/>
      <c r="E22" s="250"/>
      <c r="M22" s="250" t="s">
        <v>89</v>
      </c>
      <c r="N22" s="250"/>
      <c r="O22" s="25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7" t="s">
        <v>18</v>
      </c>
      <c r="F38" s="248"/>
      <c r="G38" s="248"/>
      <c r="H38" s="249"/>
      <c r="I38" s="30">
        <f>G37-I36</f>
        <v>21.700000000000045</v>
      </c>
      <c r="K38" s="8"/>
      <c r="L38" s="8"/>
      <c r="M38" s="8"/>
      <c r="N38" s="8"/>
      <c r="O38" s="247" t="s">
        <v>18</v>
      </c>
      <c r="P38" s="248"/>
      <c r="Q38" s="248"/>
      <c r="R38" s="24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7" t="s">
        <v>18</v>
      </c>
      <c r="F59" s="248"/>
      <c r="G59" s="248"/>
      <c r="H59" s="249"/>
      <c r="I59" s="30">
        <f>G58-I57</f>
        <v>0</v>
      </c>
      <c r="K59" s="8"/>
      <c r="L59" s="8"/>
      <c r="M59" s="8"/>
      <c r="N59" s="8"/>
      <c r="O59" s="247" t="s">
        <v>18</v>
      </c>
      <c r="P59" s="248"/>
      <c r="Q59" s="248"/>
      <c r="R59" s="24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7" t="s">
        <v>18</v>
      </c>
      <c r="F82" s="248"/>
      <c r="G82" s="248"/>
      <c r="H82" s="249"/>
      <c r="I82" s="30">
        <f>G81-I80</f>
        <v>8.1999999999999886</v>
      </c>
      <c r="K82" s="8"/>
      <c r="L82" s="8"/>
      <c r="M82" s="8"/>
      <c r="N82" s="8"/>
      <c r="O82" s="247" t="s">
        <v>18</v>
      </c>
      <c r="P82" s="248"/>
      <c r="Q82" s="248"/>
      <c r="R82" s="24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7" t="s">
        <v>18</v>
      </c>
      <c r="F104" s="248"/>
      <c r="G104" s="248"/>
      <c r="H104" s="249"/>
      <c r="I104" s="30">
        <f>G103-I102</f>
        <v>0</v>
      </c>
      <c r="K104" s="8"/>
      <c r="L104" s="8"/>
      <c r="M104" s="8"/>
      <c r="N104" s="8"/>
      <c r="O104" s="247" t="s">
        <v>18</v>
      </c>
      <c r="P104" s="248"/>
      <c r="Q104" s="248"/>
      <c r="R104" s="24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7" t="s">
        <v>18</v>
      </c>
      <c r="F125" s="248"/>
      <c r="G125" s="248"/>
      <c r="H125" s="249"/>
      <c r="I125" s="30">
        <f>G124-I123</f>
        <v>0</v>
      </c>
      <c r="K125" s="8"/>
      <c r="L125" s="8"/>
      <c r="M125" s="8"/>
      <c r="N125" s="8"/>
      <c r="O125" s="247" t="s">
        <v>18</v>
      </c>
      <c r="P125" s="248"/>
      <c r="Q125" s="248"/>
      <c r="R125" s="24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0" t="s">
        <v>18</v>
      </c>
      <c r="G15" s="241"/>
      <c r="H15" s="241"/>
      <c r="I15" s="242"/>
      <c r="J15" s="30">
        <f>G14-J13</f>
        <v>28.199999999999989</v>
      </c>
      <c r="L15" s="7"/>
      <c r="M15" s="8"/>
      <c r="N15" s="8"/>
      <c r="O15" s="8"/>
      <c r="P15" s="8"/>
      <c r="Q15" s="240" t="s">
        <v>18</v>
      </c>
      <c r="R15" s="241"/>
      <c r="S15" s="241"/>
      <c r="T15" s="24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6" t="s">
        <v>88</v>
      </c>
      <c r="D20" s="246"/>
      <c r="E20" s="246"/>
      <c r="N20" s="246" t="s">
        <v>89</v>
      </c>
      <c r="O20" s="246"/>
      <c r="P20" s="24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0" t="s">
        <v>18</v>
      </c>
      <c r="G34" s="241"/>
      <c r="H34" s="241"/>
      <c r="I34" s="242"/>
      <c r="J34" s="30">
        <f>G33-J32</f>
        <v>18.199999999999989</v>
      </c>
      <c r="L34" s="7"/>
      <c r="M34" s="8"/>
      <c r="N34" s="8"/>
      <c r="O34" s="8"/>
      <c r="P34" s="8"/>
      <c r="Q34" s="240" t="s">
        <v>18</v>
      </c>
      <c r="R34" s="241"/>
      <c r="S34" s="241"/>
      <c r="T34" s="242"/>
      <c r="U34" s="30">
        <f>R33-U32</f>
        <v>72.799999999999955</v>
      </c>
    </row>
    <row r="38" spans="1:32" ht="26.25" x14ac:dyDescent="0.4">
      <c r="C38" s="246" t="s">
        <v>97</v>
      </c>
      <c r="D38" s="246"/>
      <c r="E38" s="246"/>
      <c r="N38" s="246" t="s">
        <v>91</v>
      </c>
      <c r="O38" s="246"/>
      <c r="P38" s="24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0" t="s">
        <v>18</v>
      </c>
      <c r="G52" s="241"/>
      <c r="H52" s="241"/>
      <c r="I52" s="242"/>
      <c r="J52" s="30">
        <f>G51-J50</f>
        <v>126.90000000000009</v>
      </c>
      <c r="L52" s="7"/>
      <c r="M52" s="8"/>
      <c r="N52" s="8"/>
      <c r="O52" s="8"/>
      <c r="P52" s="8"/>
      <c r="Q52" s="240" t="s">
        <v>18</v>
      </c>
      <c r="R52" s="241"/>
      <c r="S52" s="241"/>
      <c r="T52" s="242"/>
      <c r="U52" s="30">
        <f>R51-U50</f>
        <v>127.40000000000009</v>
      </c>
    </row>
    <row r="57" spans="1:21" ht="26.25" x14ac:dyDescent="0.4">
      <c r="C57" s="246" t="s">
        <v>92</v>
      </c>
      <c r="D57" s="246"/>
      <c r="E57" s="246"/>
      <c r="N57" s="246" t="s">
        <v>93</v>
      </c>
      <c r="O57" s="246"/>
      <c r="P57" s="24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736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0" t="s">
        <v>18</v>
      </c>
      <c r="G71" s="241"/>
      <c r="H71" s="241"/>
      <c r="I71" s="242"/>
      <c r="J71" s="30">
        <f>G70-J69</f>
        <v>127.40000000000009</v>
      </c>
      <c r="L71" s="7"/>
      <c r="M71" s="8"/>
      <c r="N71" s="8"/>
      <c r="O71" s="8"/>
      <c r="P71" s="8"/>
      <c r="Q71" s="240" t="s">
        <v>18</v>
      </c>
      <c r="R71" s="241"/>
      <c r="S71" s="241"/>
      <c r="T71" s="242"/>
      <c r="U71" s="30">
        <f>R70-U69</f>
        <v>0</v>
      </c>
    </row>
    <row r="75" spans="1:21" ht="26.25" x14ac:dyDescent="0.4">
      <c r="C75" s="246" t="s">
        <v>94</v>
      </c>
      <c r="D75" s="246"/>
      <c r="E75" s="246"/>
      <c r="N75" s="246" t="s">
        <v>99</v>
      </c>
      <c r="O75" s="246"/>
      <c r="P75" s="24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0" t="s">
        <v>18</v>
      </c>
      <c r="G89" s="241"/>
      <c r="H89" s="241"/>
      <c r="I89" s="242"/>
      <c r="J89" s="30">
        <f>G88-J87</f>
        <v>0</v>
      </c>
      <c r="L89" s="7"/>
      <c r="M89" s="8"/>
      <c r="N89" s="8"/>
      <c r="O89" s="8"/>
      <c r="P89" s="8"/>
      <c r="Q89" s="240" t="s">
        <v>18</v>
      </c>
      <c r="R89" s="241"/>
      <c r="S89" s="241"/>
      <c r="T89" s="242"/>
      <c r="U89" s="30">
        <f>R88-U87</f>
        <v>0</v>
      </c>
    </row>
    <row r="94" spans="1:21" ht="26.25" x14ac:dyDescent="0.4">
      <c r="C94" s="246" t="s">
        <v>96</v>
      </c>
      <c r="D94" s="246"/>
      <c r="E94" s="246"/>
      <c r="N94" s="246" t="s">
        <v>0</v>
      </c>
      <c r="O94" s="246"/>
      <c r="P94" s="24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0" t="s">
        <v>18</v>
      </c>
      <c r="G108" s="241"/>
      <c r="H108" s="241"/>
      <c r="I108" s="242"/>
      <c r="J108" s="30">
        <f>G107-J106</f>
        <v>0</v>
      </c>
      <c r="L108" s="7"/>
      <c r="M108" s="8"/>
      <c r="N108" s="8"/>
      <c r="O108" s="8"/>
      <c r="P108" s="8"/>
      <c r="Q108" s="240" t="s">
        <v>18</v>
      </c>
      <c r="R108" s="241"/>
      <c r="S108" s="241"/>
      <c r="T108" s="24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7" t="s">
        <v>18</v>
      </c>
      <c r="G17" s="248"/>
      <c r="H17" s="248"/>
      <c r="I17" s="249"/>
      <c r="J17" s="30">
        <f>G16-J15</f>
        <v>48.799999999999955</v>
      </c>
      <c r="L17" s="7"/>
      <c r="M17" s="8"/>
      <c r="N17" s="8"/>
      <c r="O17" s="8"/>
      <c r="P17" s="8"/>
      <c r="Q17" s="247" t="s">
        <v>18</v>
      </c>
      <c r="R17" s="248"/>
      <c r="S17" s="248"/>
      <c r="T17" s="24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6" t="s">
        <v>88</v>
      </c>
      <c r="D24" s="246"/>
      <c r="E24" s="246"/>
      <c r="N24" s="246" t="s">
        <v>89</v>
      </c>
      <c r="O24" s="246"/>
      <c r="P24" s="24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7" t="s">
        <v>18</v>
      </c>
      <c r="G40" s="248"/>
      <c r="H40" s="248"/>
      <c r="I40" s="249"/>
      <c r="J40" s="30">
        <f>G39-J38</f>
        <v>8.7999999999999972</v>
      </c>
      <c r="L40" s="7"/>
      <c r="M40" s="8"/>
      <c r="N40" s="8"/>
      <c r="O40" s="8"/>
      <c r="P40" s="8"/>
      <c r="Q40" s="247" t="s">
        <v>18</v>
      </c>
      <c r="R40" s="248"/>
      <c r="S40" s="248"/>
      <c r="T40" s="24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6" t="s">
        <v>97</v>
      </c>
      <c r="D48" s="246"/>
      <c r="E48" s="246"/>
      <c r="N48" s="246" t="s">
        <v>91</v>
      </c>
      <c r="O48" s="246"/>
      <c r="P48" s="24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7" t="s">
        <v>18</v>
      </c>
      <c r="G64" s="248"/>
      <c r="H64" s="248"/>
      <c r="I64" s="249"/>
      <c r="J64" s="30">
        <f>G63-J62</f>
        <v>35</v>
      </c>
      <c r="L64" s="7"/>
      <c r="M64" s="8"/>
      <c r="N64" s="8"/>
      <c r="O64" s="8"/>
      <c r="P64" s="8"/>
      <c r="Q64" s="247" t="s">
        <v>18</v>
      </c>
      <c r="R64" s="248"/>
      <c r="S64" s="248"/>
      <c r="T64" s="24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6" t="s">
        <v>92</v>
      </c>
      <c r="D71" s="246"/>
      <c r="E71" s="246"/>
      <c r="N71" s="246" t="s">
        <v>93</v>
      </c>
      <c r="O71" s="246"/>
      <c r="P71" s="24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7" t="s">
        <v>18</v>
      </c>
      <c r="G87" s="248"/>
      <c r="H87" s="248"/>
      <c r="I87" s="249"/>
      <c r="J87" s="30">
        <f>G86-J85</f>
        <v>17.599999999999994</v>
      </c>
      <c r="L87" s="7"/>
      <c r="M87" s="8"/>
      <c r="N87" s="8"/>
      <c r="O87" s="8"/>
      <c r="P87" s="8"/>
      <c r="Q87" s="247" t="s">
        <v>18</v>
      </c>
      <c r="R87" s="248"/>
      <c r="S87" s="248"/>
      <c r="T87" s="24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6" t="s">
        <v>94</v>
      </c>
      <c r="D95" s="246"/>
      <c r="E95" s="246"/>
      <c r="N95" s="246" t="s">
        <v>99</v>
      </c>
      <c r="O95" s="246"/>
      <c r="P95" s="24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7" t="s">
        <v>18</v>
      </c>
      <c r="G111" s="248"/>
      <c r="H111" s="248"/>
      <c r="I111" s="249"/>
      <c r="J111" s="30">
        <f>G110-J109</f>
        <v>0</v>
      </c>
      <c r="L111" s="7"/>
      <c r="M111" s="8"/>
      <c r="N111" s="8"/>
      <c r="O111" s="8"/>
      <c r="P111" s="8"/>
      <c r="Q111" s="247" t="s">
        <v>18</v>
      </c>
      <c r="R111" s="248"/>
      <c r="S111" s="248"/>
      <c r="T111" s="24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6" t="s">
        <v>100</v>
      </c>
      <c r="D118" s="246"/>
      <c r="E118" s="246"/>
      <c r="N118" s="246" t="s">
        <v>0</v>
      </c>
      <c r="O118" s="246"/>
      <c r="P118" s="24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7" t="s">
        <v>18</v>
      </c>
      <c r="G134" s="248"/>
      <c r="H134" s="248"/>
      <c r="I134" s="249"/>
      <c r="J134" s="30">
        <f>G133-J132</f>
        <v>0</v>
      </c>
      <c r="L134" s="7"/>
      <c r="M134" s="8"/>
      <c r="N134" s="8"/>
      <c r="O134" s="8"/>
      <c r="P134" s="8"/>
      <c r="Q134" s="247" t="s">
        <v>18</v>
      </c>
      <c r="R134" s="248"/>
      <c r="S134" s="248"/>
      <c r="T134" s="24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2023-07-31T22:19:14Z</dcterms:modified>
</cp:coreProperties>
</file>