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6" l="1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<sst xmlns="http://schemas.openxmlformats.org/spreadsheetml/2006/main" count="7747" uniqueCount="611">
  <si>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</si>
  <si>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</si>
  <si>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</si>
  <si>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</si>
  <si>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</si>
  <si>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</si>
  <si>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</si>
  <si>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</si>
  <si>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</si>
  <si>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</si>
  <si>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</si>
  <si>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</si>
  <si>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</si>
  <si>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</si>
  <si>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</si>
  <si>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</si>
  <si>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</si>
  <si>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</si>
  <si>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</si>
  <si>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</si>
  <si>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</si>
  <si>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</si>
  <si>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</si>
  <si>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</si>
  <si>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</si>
  <si>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</si>
  <si>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</si>
  <si>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</si>
  <si>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</si>
  <si>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</si>
  <si>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</si>
  <si>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</si>
  <si>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</si>
  <si>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</si>
  <si>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</si>
  <si>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</si>
  <si>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</si>
  <si>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</si>
  <si>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</si>
  <si>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</si>
  <si>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</si>
  <si>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</si>
  <si>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</si>
  <si>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</si>
  <si>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</si>
  <si>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</si>
  <si>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</si>
  <si>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</si>
  <si>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</si>
  <si>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</si>
  <si>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</si>
  <si>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</si>
  <si>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</si>
  <si>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</si>
  <si>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</si>
  <si>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</si>
  <si>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</si>
  <si>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</si>
  <si>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</si>
  <si>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</si>
  <si>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</si>
  <si>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</si>
  <si>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</si>
  <si>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</si>
  <si>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</si>
  <si>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</si>
  <si>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</si>
  <si>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</si>
  <si>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</si>
  <si>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</si>
  <si>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</si>
  <si>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</si>
  <si>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</si>
  <si>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</si>
  <si>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</si>
  <si>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</si>
  <si>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</si>
  <si>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</si>
  <si>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</si>
  <si>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</si>
  <si>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</si>
  <si>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</si>
  <si>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</si>
  <si>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</si>
  <si>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</si>
  <si>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</si>
  <si>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</si>
  <si>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</si>
  <si>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</si>
  <si>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</si>
  <si>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</si>
  <si>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</si>
  <si>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</si>
  <si>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</si>
  <si>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</si>
  <si>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</si>
  <si>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</si>
  <si>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</si>
  <si>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</si>
  <si>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</si>
  <si>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</si>
  <si>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</si>
  <si>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</si>
  <si>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</si>
  <si>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</si>
  <si>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</si>
  <si>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</si>
  <si>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</si>
  <si>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</si>
  <si>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</si>
  <si>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</si>
  <si>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</si>
  <si>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</si>
  <si>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</si>
  <si>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</si>
  <si>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</si>
  <si>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</si>
  <si>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</si>
  <si>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</si>
  <si>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</si>
  <si>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</si>
  <si>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</si>
  <si>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</si>
  <si>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</si>
  <si>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</si>
  <si>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</si>
  <si>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</si>
  <si>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</si>
  <si>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</si>
  <si>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</si>
  <si>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</si>
  <si>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</si>
  <si>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</si>
  <si>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</si>
  <si>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</si>
  <si>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</si>
  <si>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</si>
  <si>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</si>
  <si>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</si>
  <si>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</si>
  <si>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</si>
  <si>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</si>
  <si>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</si>
  <si>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</si>
  <si>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</si>
  <si>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</si>
  <si>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</si>
  <si>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</si>
  <si>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</si>
  <si>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</si>
  <si>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</si>
  <si>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</si>
  <si>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</si>
  <si>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</si>
  <si>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</si>
  <si>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</si>
  <si>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</si>
  <si>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</si>
  <si>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</si>
  <si>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</si>
  <si>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</si>
  <si>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</si>
  <si>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</si>
  <si>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</si>
  <si>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</si>
  <si>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</si>
  <si>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</si>
  <si>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</si>
  <si>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</si>
  <si>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</si>
  <si>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</si>
  <si>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</si>
  <si>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</si>
  <si>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</si>
  <si>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</si>
  <si>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</si>
  <si>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</si>
  <si>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</si>
  <si>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</si>
  <si>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</si>
  <si>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</si>
  <si>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</si>
  <si>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</si>
  <si>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</si>
  <si>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</si>
  <si>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</si>
  <si>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</si>
  <si>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</si>
  <si>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</si>
  <si>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</si>
  <si>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</si>
  <si>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</si>
  <si>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</si>
  <si>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</si>
  <si>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</si>
  <si>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</si>
  <si>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</si>
  <si>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</si>
  <si>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</si>
  <si>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</si>
  <si>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</si>
  <si>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</si>
  <si>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</si>
  <si>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</si>
  <si>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</si>
  <si>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</si>
  <si>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</si>
  <si>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</si>
  <si>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</si>
  <si>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</si>
  <si>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</si>
  <si>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</si>
  <si>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</si>
  <si>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</si>
  <si>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</si>
  <si>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</si>
  <si>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</si>
  <si>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</si>
  <si>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</si>
  <si>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</si>
  <si>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</si>
  <si>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</si>
  <si>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</si>
  <si>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</si>
  <si>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</si>
  <si>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</si>
  <si>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</si>
  <si>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</si>
  <si>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</si>
  <si>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</si>
  <si>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</si>
  <si>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</si>
  <si>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</si>
  <si>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</si>
  <si>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</si>
  <si>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</si>
  <si>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</si>
  <si>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</si>
  <si>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</si>
  <si>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</si>
  <si>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</si>
  <si>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</si>
  <si>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</si>
  <si>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</si>
  <si>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</si>
  <si>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</si>
  <si>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</si>
  <si>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</si>
  <si>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</si>
  <si>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</si>
  <si>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</si>
  <si>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</si>
  <si>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</si>
  <si>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</si>
  <si>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</si>
  <si>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</si>
  <si>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</si>
  <si>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</si>
  <si>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</si>
  <si>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</si>
  <si>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</si>
  <si>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</si>
  <si>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</si>
  <si>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</si>
  <si>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</si>
  <si>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</si>
  <si>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</si>
  <si>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</si>
  <si>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</si>
  <si>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</si>
  <si>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</si>
  <si>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</si>
  <si>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</si>
  <si>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</si>
  <si>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</si>
  <si>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</si>
  <si>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</si>
  <si>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</si>
  <si>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</si>
  <si>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</si>
  <si>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</si>
  <si>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</si>
  <si>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</si>
  <si>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</si>
  <si>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</si>
  <si>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</si>
  <si>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</si>
  <si>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</si>
  <si>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</si>
  <si>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</si>
  <si>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</si>
  <si>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</si>
  <si>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</si>
  <si>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</si>
  <si>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</si>
  <si>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</si>
  <si>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</si>
  <si>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</si>
  <si>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</si>
  <si>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</si>
  <si>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</si>
  <si>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</si>
  <si>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</si>
  <si>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</si>
  <si>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</si>
  <si>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</si>
  <si>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</si>
  <si>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</si>
  <si>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</si>
  <si>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</si>
  <si>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</si>
  <si>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</si>
  <si>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</si>
  <si>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</si>
  <si>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</si>
  <si>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</si>
  <si>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</si>
  <si>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</si>
  <si>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</si>
  <si>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</si>
  <si>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</si>
  <si>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</si>
  <si>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</si>
  <si>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</si>
  <si>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</si>
  <si>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</si>
  <si>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</si>
  <si>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</si>
  <si>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</si>
  <si>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</si>
  <si>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</si>
  <si>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</si>
  <si>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</si>
  <si>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</si>
  <si>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</si>
  <si>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</si>
  <si>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</si>
  <si>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</si>
  <si>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</si>
  <si>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</si>
  <si>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</si>
  <si>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</si>
  <si>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</si>
  <si>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</si>
  <si>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</si>
  <si>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</si>
  <si>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</si>
  <si>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</si>
  <si>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</si>
  <si>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</si>
  <si>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</si>
  <si>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</si>
  <si>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</si>
  <si>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</si>
  <si>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</si>
  <si>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</si>
  <si>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</si>
  <si>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</si>
  <si>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</si>
  <si>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</si>
  <si>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</si>
  <si>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</si>
  <si>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</si>
  <si>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</si>
  <si>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</si>
  <si>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</si>
  <si>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</si>
  <si>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</si>
  <si>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</si>
  <si>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</si>
  <si>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</si>
  <si>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</si>
  <si>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</si>
  <si>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</si>
  <si>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</si>
  <si>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</si>
  <si>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</si>
  <si>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</si>
  <si>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</si>
  <si>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</si>
  <si>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</si>
  <si>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</si>
  <si>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</si>
  <si>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</si>
  <si>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</si>
  <si>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</si>
  <si>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</si>
  <si>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</si>
  <si>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</si>
  <si>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</si>
  <si>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</si>
  <si>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</si>
  <si>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</si>
  <si>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</si>
  <si>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</si>
  <si>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</si>
  <si>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</si>
  <si>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</si>
  <si>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</si>
  <si>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</si>
  <si>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</si>
  <si>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</si>
  <si>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</si>
  <si>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</si>
  <si>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</si>
  <si>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</si>
  <si>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</si>
  <si>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</si>
  <si>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</si>
  <si>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</si>
  <si>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</si>
  <si>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</si>
  <si>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</si>
  <si>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</si>
  <si>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</si>
  <si>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</si>
  <si>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</si>
  <si>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</si>
  <si>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</si>
  <si>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</si>
  <si>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</si>
  <si>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</si>
  <si>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</si>
  <si>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</si>
  <si>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</si>
  <si>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</si>
  <si>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</si>
  <si>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</si>
  <si>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</si>
  <si>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</si>
  <si>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</si>
  <si>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</si>
  <si>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</si>
  <si>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</si>
  <si>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</si>
  <si>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</si>
  <si>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</si>
  <si>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</si>
  <si>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</si>
  <si>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</si>
  <si>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</si>
  <si>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</si>
  <si>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</si>
  <si>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</si>
  <si>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</si>
  <si>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</si>
  <si>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</si>
  <si>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</si>
  <si>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</si>
  <si>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</si>
  <si>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</si>
  <si>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</si>
  <si>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</si>
  <si>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</si>
  <si>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</si>
  <si>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</si>
  <si>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</si>
  <si>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</si>
  <si>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</si>
  <si>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</si>
  <si>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</si>
  <si>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</si>
  <si>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</si>
  <si>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</si>
  <si>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</si>
  <si>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</si>
  <si>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</si>
  <si>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</si>
  <si>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</si>
  <si>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</si>
  <si>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</si>
  <si>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</si>
  <si>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</si>
  <si>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</si>
  <si>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</si>
  <si>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</si>
  <si>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</si>
  <si>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</si>
  <si>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</si>
  <si>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</si>
  <si>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</si>
  <si>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</si>
  <si>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</si>
  <si>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</si>
  <si>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</si>
  <si>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</si>
  <si>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</si>
  <si>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</si>
  <si>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</si>
  <si>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</si>
  <si>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</si>
  <si>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</si>
  <si>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</si>
  <si>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</si>
  <si>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</si>
  <si>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</si>
  <si>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</si>
  <si>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</si>
  <si>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</si>
  <si>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</si>
  <si>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</si>
  <si>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</si>
  <si>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</si>
  <si>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</si>
  <si>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</si>
  <si>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</si>
  <si>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</si>
  <si>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</si>
  <si>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</si>
  <si>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</si>
  <si>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</si>
  <si>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</si>
  <si>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</si>
  <si>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</si>
  <si>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</si>
  <si>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</si>
  <si>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</si>
  <si>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</si>
  <si>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</si>
  <si>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</si>
  <si>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</si>
  <si>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</si>
  <si>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</si>
  <si>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</si>
  <si>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</si>
  <si>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</si>
  <si>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</si>
  <si>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</si>
  <si>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</si>
  <si>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</si>
  <si>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</si>
  <si>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</si>
  <si>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</si>
  <si>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</si>
  <si>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</si>
  <si>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</si>
  <si>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</si>
  <si>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</si>
  <si>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</si>
  <si>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</si>
  <si>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</si>
  <si>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</si>
  <si>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</si>
  <si>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</si>
  <si>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</si>
  <si>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</si>
  <si>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</si>
  <si>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</si>
  <si>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</si>
  <si>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</si>
  <si>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</si>
  <si>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</si>
  <si>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</si>
  <si>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</si>
  <si>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</si>
  <si>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</si>
  <si>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</si>
  <si>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</si>
  <si>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</si>
  <si>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</si>
  <si>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</si>
  <si>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</si>
  <si>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</si>
  <si>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</si>
  <si>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</si>
  <si>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</si>
  <si>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</si>
  <si>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</si>
  <si>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</si>
  <si>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</si>
  <si>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</si>
  <si>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</si>
  <si>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</si>
  <si>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</si>
  <si>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</si>
  <si>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</si>
  <si>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</si>
  <si>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</si>
  <si>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</si>
  <si>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</si>
  <si>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</si>
  <si>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</si>
  <si>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</si>
  <si>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</si>
  <si>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</si>
  <si>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</si>
  <si>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</si>
  <si>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</si>
  <si>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</si>
  <si>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</si>
  <si>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</si>
  <si>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</si>
  <si>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</si>
  <si>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</si>
  <si>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</si>
  <si>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</si>
  <si>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</si>
  <si>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</si>
  <si>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</si>
  <si>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</si>
  <si>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</si>
  <si>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</si>
  <si>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</si>
  <si>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</si>
  <si>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</si>
  <si>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</si>
  <si>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</si>
  <si>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</si>
  <si>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</si>
  <si>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 xml:space="preserve"> 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</si>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</sst>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A140" zoomScaleNormal="100" workbookViewId="0">
      <selection activeCell="I153" sqref="I1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8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8"/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8"/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8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8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6947</v>
      </c>
      <c r="H172" s="14"/>
      <c r="I172" s="15">
        <f>SUM(I124:I171)</f>
        <v>0</v>
      </c>
      <c r="J172" s="16"/>
      <c r="K172" s="13">
        <f>SUM(K124:K171)</f>
        <v>6507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6947</v>
      </c>
      <c r="H173" s="16" t="s">
        <v>16</v>
      </c>
      <c r="I173" s="13">
        <f>G174-I172</f>
        <v>6877.53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6877.53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4">
        <f>I173-K172</f>
        <v>370.52999999999975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6" t="s">
        <v>18</v>
      </c>
      <c r="G19" s="227"/>
      <c r="H19" s="228"/>
      <c r="I19" s="42">
        <f>G18-I17</f>
        <v>0</v>
      </c>
      <c r="L19" s="8"/>
      <c r="M19" s="8"/>
      <c r="N19" s="8"/>
      <c r="O19" s="8"/>
      <c r="P19" s="8"/>
      <c r="Q19" s="226" t="s">
        <v>18</v>
      </c>
      <c r="R19" s="227"/>
      <c r="S19" s="228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6" t="s">
        <v>18</v>
      </c>
      <c r="G41" s="227"/>
      <c r="H41" s="228"/>
      <c r="I41" s="42">
        <f>I40-J39</f>
        <v>15.5</v>
      </c>
      <c r="L41" s="8"/>
      <c r="M41" s="8"/>
      <c r="N41" s="8"/>
      <c r="O41" s="8"/>
      <c r="P41" s="8"/>
      <c r="Q41" s="226" t="s">
        <v>18</v>
      </c>
      <c r="R41" s="227"/>
      <c r="S41" s="228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6" t="s">
        <v>18</v>
      </c>
      <c r="G63" s="227"/>
      <c r="H63" s="228"/>
      <c r="I63" s="42">
        <f>G62-J61</f>
        <v>8.5999999999999943</v>
      </c>
      <c r="L63" s="8"/>
      <c r="M63" s="8"/>
      <c r="N63" s="8"/>
      <c r="O63" s="8"/>
      <c r="P63" s="8"/>
      <c r="Q63" s="226" t="s">
        <v>18</v>
      </c>
      <c r="R63" s="227"/>
      <c r="S63" s="228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6" t="s">
        <v>18</v>
      </c>
      <c r="G87" s="227"/>
      <c r="H87" s="228"/>
      <c r="I87" s="42">
        <f>G86-I85</f>
        <v>0</v>
      </c>
      <c r="L87" s="8"/>
      <c r="M87" s="8"/>
      <c r="N87" s="8"/>
      <c r="O87" s="8"/>
      <c r="P87" s="8"/>
      <c r="Q87" s="226" t="s">
        <v>18</v>
      </c>
      <c r="R87" s="227"/>
      <c r="S87" s="228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6" t="s">
        <v>18</v>
      </c>
      <c r="G110" s="227"/>
      <c r="H110" s="228"/>
      <c r="I110" s="42">
        <f>G109-I108</f>
        <v>0</v>
      </c>
      <c r="L110" s="8"/>
      <c r="M110" s="8"/>
      <c r="N110" s="8"/>
      <c r="O110" s="8"/>
      <c r="P110" s="8"/>
      <c r="Q110" s="226" t="s">
        <v>18</v>
      </c>
      <c r="R110" s="227"/>
      <c r="S110" s="228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6" t="s">
        <v>18</v>
      </c>
      <c r="G133" s="227"/>
      <c r="H133" s="228"/>
      <c r="I133" s="42">
        <f>G132-I131</f>
        <v>0</v>
      </c>
      <c r="L133" s="8"/>
      <c r="M133" s="8"/>
      <c r="N133" s="8"/>
      <c r="O133" s="8"/>
      <c r="P133" s="8"/>
      <c r="Q133" s="226" t="s">
        <v>18</v>
      </c>
      <c r="R133" s="227"/>
      <c r="S133" s="22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0" zoomScale="96" zoomScaleNormal="96" workbookViewId="0">
      <selection activeCell="AA50" sqref="AA5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6" t="s">
        <v>18</v>
      </c>
      <c r="H25" s="227"/>
      <c r="I25" s="227"/>
      <c r="J25" s="22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6" t="s">
        <v>18</v>
      </c>
      <c r="W26" s="227"/>
      <c r="X26" s="227"/>
      <c r="Y26" s="228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6" t="s">
        <v>18</v>
      </c>
      <c r="H54" s="227"/>
      <c r="I54" s="227"/>
      <c r="J54" s="22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6" t="s">
        <v>18</v>
      </c>
      <c r="W55" s="227"/>
      <c r="X55" s="227"/>
      <c r="Y55" s="228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6" t="s">
        <v>18</v>
      </c>
      <c r="H84" s="227"/>
      <c r="I84" s="227"/>
      <c r="J84" s="228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6" t="s">
        <v>18</v>
      </c>
      <c r="W85" s="227"/>
      <c r="X85" s="227"/>
      <c r="Y85" s="228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6" t="s">
        <v>18</v>
      </c>
      <c r="H115" s="227"/>
      <c r="I115" s="227"/>
      <c r="J115" s="22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6" t="s">
        <v>18</v>
      </c>
      <c r="W116" s="227"/>
      <c r="X116" s="227"/>
      <c r="Y116" s="228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6" t="s">
        <v>18</v>
      </c>
      <c r="H147" s="227"/>
      <c r="I147" s="227"/>
      <c r="J147" s="22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6" t="s">
        <v>18</v>
      </c>
      <c r="W148" s="227"/>
      <c r="X148" s="227"/>
      <c r="Y148" s="228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6" t="s">
        <v>18</v>
      </c>
      <c r="H177" s="227"/>
      <c r="I177" s="227"/>
      <c r="J177" s="22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6" t="s">
        <v>18</v>
      </c>
      <c r="W178" s="227"/>
      <c r="X178" s="227"/>
      <c r="Y178" s="22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F90" sqref="F9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/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5150</v>
      </c>
      <c r="H95" s="13">
        <f>SUM(H88:H94)</f>
        <v>0</v>
      </c>
      <c r="I95" s="13">
        <f>SUM(I72:I94)</f>
        <v>4890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5098.5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208.5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8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4" zoomScale="95" zoomScaleNormal="95" workbookViewId="0">
      <selection activeCell="K67" sqref="K6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82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584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498</v>
      </c>
      <c r="B22" s="241"/>
      <c r="C22" s="241"/>
      <c r="E22" s="241" t="s">
        <v>608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26" zoomScale="115" zoomScaleNormal="115" workbookViewId="0">
      <selection activeCell="E149" sqref="E14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 t="s">
        <v>610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/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/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/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/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/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9510</v>
      </c>
      <c r="G166" s="14"/>
      <c r="H166" s="14"/>
      <c r="I166" s="16">
        <f>SUM(I119:I165)</f>
        <v>8960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9414.9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454.89999999999964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97</v>
      </c>
      <c r="B25" s="241"/>
      <c r="C25" s="241"/>
      <c r="E25" s="241" t="s">
        <v>91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6" t="s">
        <v>40</v>
      </c>
      <c r="C14" s="227"/>
      <c r="D14" s="228"/>
      <c r="E14" s="13">
        <f>SUM(E5:E13)</f>
        <v>300</v>
      </c>
      <c r="F14" s="8"/>
      <c r="I14" s="226" t="s">
        <v>40</v>
      </c>
      <c r="J14" s="227"/>
      <c r="K14" s="22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6" t="s">
        <v>40</v>
      </c>
      <c r="C31" s="227"/>
      <c r="D31" s="228"/>
      <c r="E31" s="13">
        <f>SUM(E22:E30)</f>
        <v>60</v>
      </c>
      <c r="F31" s="8"/>
      <c r="I31" s="226" t="s">
        <v>40</v>
      </c>
      <c r="J31" s="227"/>
      <c r="K31" s="22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6" t="s">
        <v>40</v>
      </c>
      <c r="C48" s="227"/>
      <c r="D48" s="228"/>
      <c r="E48" s="13">
        <f>SUM(E39:E47)</f>
        <v>165</v>
      </c>
      <c r="F48" s="8"/>
      <c r="I48" s="226" t="s">
        <v>40</v>
      </c>
      <c r="J48" s="227"/>
      <c r="K48" s="22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6" t="s">
        <v>40</v>
      </c>
      <c r="C65" s="227"/>
      <c r="D65" s="228"/>
      <c r="E65" s="13">
        <f>SUM(E56:E64)</f>
        <v>0</v>
      </c>
      <c r="F65" s="8"/>
      <c r="I65" s="226" t="s">
        <v>40</v>
      </c>
      <c r="J65" s="227"/>
      <c r="K65" s="22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6" t="s">
        <v>40</v>
      </c>
      <c r="C83" s="227"/>
      <c r="D83" s="228"/>
      <c r="E83" s="13">
        <f>SUM(E74:E82)</f>
        <v>0</v>
      </c>
      <c r="F83" s="8"/>
      <c r="I83" s="226" t="s">
        <v>40</v>
      </c>
      <c r="J83" s="227"/>
      <c r="K83" s="22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6" t="s">
        <v>40</v>
      </c>
      <c r="C101" s="227"/>
      <c r="D101" s="228"/>
      <c r="E101" s="13">
        <f>SUM(E92:E100)</f>
        <v>0</v>
      </c>
      <c r="F101" s="8"/>
      <c r="I101" s="226" t="s">
        <v>40</v>
      </c>
      <c r="J101" s="227"/>
      <c r="K101" s="22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6" t="s">
        <v>24</v>
      </c>
      <c r="E3" s="246"/>
      <c r="H3" s="245" t="s">
        <v>24</v>
      </c>
      <c r="I3" s="245"/>
      <c r="J3" s="245"/>
      <c r="K3" s="245"/>
      <c r="L3" s="24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8"/>
      <c r="E33" s="250"/>
      <c r="H33" s="242" t="s">
        <v>40</v>
      </c>
      <c r="I33" s="243"/>
      <c r="J33" s="252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6" t="s">
        <v>87</v>
      </c>
      <c r="E39" s="246"/>
      <c r="H39" s="245" t="s">
        <v>87</v>
      </c>
      <c r="I39" s="245"/>
      <c r="J39" s="245"/>
      <c r="K39" s="245"/>
      <c r="L39" s="24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42" t="s">
        <v>40</v>
      </c>
      <c r="I64" s="243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4" t="s">
        <v>46</v>
      </c>
      <c r="J68" s="244"/>
      <c r="K68" s="244"/>
    </row>
    <row r="69" spans="4:12" ht="14.45" x14ac:dyDescent="0.3">
      <c r="D69" s="246" t="s">
        <v>88</v>
      </c>
      <c r="E69" s="246"/>
      <c r="H69" s="245" t="s">
        <v>88</v>
      </c>
      <c r="I69" s="245"/>
      <c r="J69" s="245"/>
      <c r="K69" s="245"/>
      <c r="L69" s="24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42" t="s">
        <v>40</v>
      </c>
      <c r="I94" s="243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583</v>
      </c>
      <c r="H100" s="245" t="s">
        <v>89</v>
      </c>
      <c r="I100" s="245"/>
      <c r="J100" s="245"/>
      <c r="K100" s="245"/>
      <c r="L100" s="245"/>
    </row>
    <row r="101" spans="4:12" ht="14.45" x14ac:dyDescent="0.3">
      <c r="D101" s="246" t="s">
        <v>89</v>
      </c>
      <c r="E101" s="2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2" t="s">
        <v>40</v>
      </c>
      <c r="I125" s="243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4945.1834999999992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582</v>
      </c>
      <c r="H130" s="245" t="s">
        <v>97</v>
      </c>
      <c r="I130" s="245"/>
      <c r="J130" s="245"/>
      <c r="K130" s="245"/>
      <c r="L130" s="245"/>
    </row>
    <row r="131" spans="4:12" ht="14.45" x14ac:dyDescent="0.3">
      <c r="D131" s="246" t="s">
        <v>97</v>
      </c>
      <c r="E131" s="2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370.52999999999975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454.89999999999964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43.399999999999977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17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91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704.5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208.5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4342.0353999999988</v>
      </c>
      <c r="H156" s="242" t="s">
        <v>40</v>
      </c>
      <c r="I156" s="243"/>
      <c r="J156" s="65">
        <f>SUM(J132:J155)</f>
        <v>2928.83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5" t="s">
        <v>91</v>
      </c>
      <c r="I161" s="245"/>
      <c r="J161" s="245"/>
      <c r="K161" s="245"/>
      <c r="L161" s="245"/>
    </row>
    <row r="162" spans="4:12" x14ac:dyDescent="0.25">
      <c r="D162" s="246" t="s">
        <v>91</v>
      </c>
      <c r="E162" s="2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42" t="s">
        <v>40</v>
      </c>
      <c r="I186" s="243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5" t="s">
        <v>92</v>
      </c>
      <c r="I191" s="245"/>
      <c r="J191" s="245"/>
      <c r="K191" s="245"/>
      <c r="L191" s="245"/>
    </row>
    <row r="192" spans="4:12" x14ac:dyDescent="0.25">
      <c r="D192" s="246" t="s">
        <v>92</v>
      </c>
      <c r="E192" s="2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42" t="s">
        <v>40</v>
      </c>
      <c r="I216" s="243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5" t="s">
        <v>93</v>
      </c>
      <c r="I221" s="245"/>
      <c r="J221" s="245"/>
      <c r="K221" s="245"/>
      <c r="L221" s="245"/>
    </row>
    <row r="222" spans="4:12" x14ac:dyDescent="0.25">
      <c r="D222" s="246" t="s">
        <v>93</v>
      </c>
      <c r="E222" s="2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42" t="s">
        <v>40</v>
      </c>
      <c r="I246" s="243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5" t="s">
        <v>94</v>
      </c>
      <c r="I251" s="245"/>
      <c r="J251" s="245"/>
      <c r="K251" s="245"/>
      <c r="L251" s="245"/>
    </row>
    <row r="252" spans="4:12" x14ac:dyDescent="0.25">
      <c r="D252" s="246" t="s">
        <v>94</v>
      </c>
      <c r="E252" s="2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42" t="s">
        <v>40</v>
      </c>
      <c r="I276" s="243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5" t="s">
        <v>99</v>
      </c>
      <c r="I282" s="245"/>
      <c r="J282" s="245"/>
      <c r="K282" s="245"/>
      <c r="L282" s="245"/>
    </row>
    <row r="283" spans="4:12" x14ac:dyDescent="0.25">
      <c r="D283" s="246" t="s">
        <v>99</v>
      </c>
      <c r="E283" s="2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42" t="s">
        <v>40</v>
      </c>
      <c r="I307" s="243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5" t="s">
        <v>96</v>
      </c>
      <c r="I313" s="245"/>
      <c r="J313" s="245"/>
      <c r="K313" s="245"/>
      <c r="L313" s="245"/>
    </row>
    <row r="314" spans="4:12" x14ac:dyDescent="0.25">
      <c r="D314" s="246" t="s">
        <v>96</v>
      </c>
      <c r="E314" s="24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42" t="s">
        <v>40</v>
      </c>
      <c r="I338" s="243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5" t="s">
        <v>0</v>
      </c>
      <c r="I344" s="245"/>
      <c r="J344" s="245"/>
      <c r="K344" s="245"/>
      <c r="L344" s="245"/>
    </row>
    <row r="345" spans="4:12" x14ac:dyDescent="0.25">
      <c r="D345" s="246" t="s">
        <v>0</v>
      </c>
      <c r="E345" s="24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42" t="s">
        <v>40</v>
      </c>
      <c r="I369" s="243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4945.1834999999992</v>
      </c>
      <c r="G3" s="69">
        <f>utilidad!E156</f>
        <v>4342.0353999999988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4945.1834999999992</v>
      </c>
      <c r="G6" s="70">
        <f t="shared" si="0"/>
        <v>4342.0353999999988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2928.83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2928.83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1300.3734999999988</v>
      </c>
      <c r="G15" s="100">
        <f t="shared" si="10"/>
        <v>1413.2053999999989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6" t="s">
        <v>18</v>
      </c>
      <c r="H15" s="227"/>
      <c r="I15" s="227"/>
      <c r="J15" s="228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I93" sqref="I93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/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8"/>
      <c r="B92" s="8"/>
      <c r="C92" s="8"/>
      <c r="D92" s="8"/>
      <c r="E92" s="8"/>
      <c r="F92" s="8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660</v>
      </c>
      <c r="G121" s="14"/>
      <c r="H121" s="14"/>
      <c r="I121" s="14">
        <f>SUM(I89:I120)</f>
        <v>610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653.4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43.399999999999977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0" workbookViewId="0">
      <selection activeCell="K111" sqref="K111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14"/>
      <c r="G110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14"/>
      <c r="G111" s="8">
        <v>150</v>
      </c>
      <c r="H111" s="134"/>
      <c r="I111" s="97"/>
      <c r="J111" s="14">
        <v>140</v>
      </c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300</v>
      </c>
      <c r="H129" s="14"/>
      <c r="I129" s="14"/>
      <c r="J129" s="14">
        <f>SUM(J110:J128)</f>
        <v>280</v>
      </c>
    </row>
    <row r="130" spans="1:10" x14ac:dyDescent="0.25">
      <c r="F130" s="12" t="s">
        <v>17</v>
      </c>
      <c r="G130" s="13">
        <f>G129*0.99</f>
        <v>297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17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1" zoomScale="90" zoomScaleNormal="9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900</v>
      </c>
      <c r="H50" s="13"/>
      <c r="I50" s="32"/>
      <c r="J50" s="13">
        <f>SUM(J40:J49)</f>
        <v>800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891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91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150" zoomScale="96" zoomScaleNormal="96" workbookViewId="0">
      <selection activeCell="F166" sqref="F1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6" t="s">
        <v>18</v>
      </c>
      <c r="F63" s="227"/>
      <c r="G63" s="227"/>
      <c r="H63" s="228"/>
      <c r="I63" s="30">
        <f>G62-I61</f>
        <v>903.5</v>
      </c>
      <c r="J63" s="84"/>
      <c r="L63" s="8"/>
      <c r="M63" s="8"/>
      <c r="N63" s="8"/>
      <c r="O63" s="8"/>
      <c r="P63" s="226" t="s">
        <v>18</v>
      </c>
      <c r="Q63" s="227"/>
      <c r="R63" s="227"/>
      <c r="S63" s="22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538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6" t="s">
        <v>18</v>
      </c>
      <c r="F131" s="227"/>
      <c r="G131" s="227"/>
      <c r="H131" s="228"/>
      <c r="I131" s="30">
        <f>G130-I129</f>
        <v>606</v>
      </c>
      <c r="J131" s="84"/>
      <c r="L131" s="8"/>
      <c r="M131" s="8"/>
      <c r="N131" s="8"/>
      <c r="O131" s="8"/>
      <c r="P131" s="226" t="s">
        <v>18</v>
      </c>
      <c r="Q131" s="227"/>
      <c r="R131" s="227"/>
      <c r="S131" s="22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 t="s">
        <v>609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/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/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4850</v>
      </c>
      <c r="H197" s="14"/>
      <c r="I197" s="16">
        <f>SUM(I139:I196)</f>
        <v>4000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4704.5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6" t="s">
        <v>18</v>
      </c>
      <c r="F199" s="227"/>
      <c r="G199" s="227"/>
      <c r="H199" s="228"/>
      <c r="I199" s="30">
        <f>G198-I197</f>
        <v>704.5</v>
      </c>
      <c r="J199" s="84"/>
      <c r="L199" s="8"/>
      <c r="M199" s="8"/>
      <c r="N199" s="8"/>
      <c r="O199" s="8"/>
      <c r="P199" s="226" t="s">
        <v>18</v>
      </c>
      <c r="Q199" s="227"/>
      <c r="R199" s="227"/>
      <c r="S199" s="22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6" t="s">
        <v>18</v>
      </c>
      <c r="F267" s="227"/>
      <c r="G267" s="227"/>
      <c r="H267" s="228"/>
      <c r="I267" s="30">
        <f>G266-I265</f>
        <v>0</v>
      </c>
      <c r="J267" s="84"/>
      <c r="L267" s="8"/>
      <c r="M267" s="8"/>
      <c r="N267" s="8"/>
      <c r="O267" s="8"/>
      <c r="P267" s="226" t="s">
        <v>18</v>
      </c>
      <c r="Q267" s="227"/>
      <c r="R267" s="227"/>
      <c r="S267" s="22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6" t="s">
        <v>18</v>
      </c>
      <c r="F337" s="227"/>
      <c r="G337" s="227"/>
      <c r="H337" s="228"/>
      <c r="I337" s="30">
        <f>G336-I335</f>
        <v>0</v>
      </c>
      <c r="J337" s="84"/>
      <c r="L337" s="8"/>
      <c r="M337" s="8"/>
      <c r="N337" s="8"/>
      <c r="O337" s="8"/>
      <c r="P337" s="226" t="s">
        <v>18</v>
      </c>
      <c r="Q337" s="227"/>
      <c r="R337" s="227"/>
      <c r="S337" s="22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6" t="s">
        <v>18</v>
      </c>
      <c r="F408" s="227"/>
      <c r="G408" s="227"/>
      <c r="H408" s="228"/>
      <c r="I408" s="30">
        <f>G407-I406</f>
        <v>0</v>
      </c>
      <c r="J408" s="84"/>
      <c r="L408" s="8"/>
      <c r="M408" s="8"/>
      <c r="N408" s="8"/>
      <c r="O408" s="8"/>
      <c r="P408" s="226" t="s">
        <v>18</v>
      </c>
      <c r="Q408" s="227"/>
      <c r="R408" s="227"/>
      <c r="S408" s="22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6" t="s">
        <v>18</v>
      </c>
      <c r="F477" s="227"/>
      <c r="G477" s="227"/>
      <c r="H477" s="228"/>
      <c r="I477" s="30">
        <f>G476-I475</f>
        <v>0</v>
      </c>
      <c r="J477" s="84"/>
      <c r="L477" s="8"/>
      <c r="M477" s="8"/>
      <c r="N477" s="8"/>
      <c r="O477" s="8"/>
      <c r="P477" s="226" t="s">
        <v>18</v>
      </c>
      <c r="Q477" s="227"/>
      <c r="R477" s="227"/>
      <c r="S477" s="22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6" t="s">
        <v>18</v>
      </c>
      <c r="F17" s="227"/>
      <c r="G17" s="227"/>
      <c r="H17" s="228"/>
      <c r="I17" s="30">
        <f>G16-I15</f>
        <v>0</v>
      </c>
      <c r="K17" s="8"/>
      <c r="L17" s="8"/>
      <c r="M17" s="8"/>
      <c r="N17" s="8"/>
      <c r="O17" s="226" t="s">
        <v>18</v>
      </c>
      <c r="P17" s="227"/>
      <c r="Q17" s="227"/>
      <c r="R17" s="22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6" t="s">
        <v>18</v>
      </c>
      <c r="F38" s="227"/>
      <c r="G38" s="227"/>
      <c r="H38" s="228"/>
      <c r="I38" s="30">
        <f>G37-I36</f>
        <v>21.700000000000045</v>
      </c>
      <c r="K38" s="8"/>
      <c r="L38" s="8"/>
      <c r="M38" s="8"/>
      <c r="N38" s="8"/>
      <c r="O38" s="226" t="s">
        <v>18</v>
      </c>
      <c r="P38" s="227"/>
      <c r="Q38" s="227"/>
      <c r="R38" s="22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6" t="s">
        <v>18</v>
      </c>
      <c r="F59" s="227"/>
      <c r="G59" s="227"/>
      <c r="H59" s="228"/>
      <c r="I59" s="30">
        <f>G58-I57</f>
        <v>0</v>
      </c>
      <c r="K59" s="8"/>
      <c r="L59" s="8"/>
      <c r="M59" s="8"/>
      <c r="N59" s="8"/>
      <c r="O59" s="226" t="s">
        <v>18</v>
      </c>
      <c r="P59" s="227"/>
      <c r="Q59" s="227"/>
      <c r="R59" s="22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6" t="s">
        <v>18</v>
      </c>
      <c r="F82" s="227"/>
      <c r="G82" s="227"/>
      <c r="H82" s="228"/>
      <c r="I82" s="30">
        <f>G81-I80</f>
        <v>0</v>
      </c>
      <c r="K82" s="8"/>
      <c r="L82" s="8"/>
      <c r="M82" s="8"/>
      <c r="N82" s="8"/>
      <c r="O82" s="226" t="s">
        <v>18</v>
      </c>
      <c r="P82" s="227"/>
      <c r="Q82" s="227"/>
      <c r="R82" s="22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6" t="s">
        <v>18</v>
      </c>
      <c r="F104" s="227"/>
      <c r="G104" s="227"/>
      <c r="H104" s="228"/>
      <c r="I104" s="30">
        <f>G103-I102</f>
        <v>0</v>
      </c>
      <c r="K104" s="8"/>
      <c r="L104" s="8"/>
      <c r="M104" s="8"/>
      <c r="N104" s="8"/>
      <c r="O104" s="226" t="s">
        <v>18</v>
      </c>
      <c r="P104" s="227"/>
      <c r="Q104" s="227"/>
      <c r="R104" s="22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6" t="s">
        <v>18</v>
      </c>
      <c r="F125" s="227"/>
      <c r="G125" s="227"/>
      <c r="H125" s="228"/>
      <c r="I125" s="30">
        <f>G124-I123</f>
        <v>0</v>
      </c>
      <c r="K125" s="8"/>
      <c r="L125" s="8"/>
      <c r="M125" s="8"/>
      <c r="N125" s="8"/>
      <c r="O125" s="226" t="s">
        <v>18</v>
      </c>
      <c r="P125" s="227"/>
      <c r="Q125" s="227"/>
      <c r="R125" s="22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6" t="s">
        <v>18</v>
      </c>
      <c r="G17" s="227"/>
      <c r="H17" s="227"/>
      <c r="I17" s="228"/>
      <c r="J17" s="30">
        <f>G16-J15</f>
        <v>48.799999999999955</v>
      </c>
      <c r="L17" s="7"/>
      <c r="M17" s="8"/>
      <c r="N17" s="8"/>
      <c r="O17" s="8"/>
      <c r="P17" s="8"/>
      <c r="Q17" s="226" t="s">
        <v>18</v>
      </c>
      <c r="R17" s="227"/>
      <c r="S17" s="227"/>
      <c r="T17" s="22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6" t="s">
        <v>18</v>
      </c>
      <c r="G40" s="227"/>
      <c r="H40" s="227"/>
      <c r="I40" s="228"/>
      <c r="J40" s="30">
        <f>G39-J38</f>
        <v>8.7999999999999972</v>
      </c>
      <c r="L40" s="7"/>
      <c r="M40" s="8"/>
      <c r="N40" s="8"/>
      <c r="O40" s="8"/>
      <c r="P40" s="8"/>
      <c r="Q40" s="226" t="s">
        <v>18</v>
      </c>
      <c r="R40" s="227"/>
      <c r="S40" s="227"/>
      <c r="T40" s="22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6" t="s">
        <v>18</v>
      </c>
      <c r="G64" s="227"/>
      <c r="H64" s="227"/>
      <c r="I64" s="228"/>
      <c r="J64" s="30">
        <f>G63-J62</f>
        <v>35</v>
      </c>
      <c r="L64" s="7"/>
      <c r="M64" s="8"/>
      <c r="N64" s="8"/>
      <c r="O64" s="8"/>
      <c r="P64" s="8"/>
      <c r="Q64" s="226" t="s">
        <v>18</v>
      </c>
      <c r="R64" s="227"/>
      <c r="S64" s="227"/>
      <c r="T64" s="22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6" t="s">
        <v>18</v>
      </c>
      <c r="G87" s="227"/>
      <c r="H87" s="227"/>
      <c r="I87" s="228"/>
      <c r="J87" s="30">
        <f>G86-J85</f>
        <v>0</v>
      </c>
      <c r="L87" s="7"/>
      <c r="M87" s="8"/>
      <c r="N87" s="8"/>
      <c r="O87" s="8"/>
      <c r="P87" s="8"/>
      <c r="Q87" s="226" t="s">
        <v>18</v>
      </c>
      <c r="R87" s="227"/>
      <c r="S87" s="227"/>
      <c r="T87" s="22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6" t="s">
        <v>18</v>
      </c>
      <c r="G111" s="227"/>
      <c r="H111" s="227"/>
      <c r="I111" s="228"/>
      <c r="J111" s="30">
        <f>G110-J109</f>
        <v>0</v>
      </c>
      <c r="L111" s="7"/>
      <c r="M111" s="8"/>
      <c r="N111" s="8"/>
      <c r="O111" s="8"/>
      <c r="P111" s="8"/>
      <c r="Q111" s="226" t="s">
        <v>18</v>
      </c>
      <c r="R111" s="227"/>
      <c r="S111" s="227"/>
      <c r="T111" s="22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6" t="s">
        <v>18</v>
      </c>
      <c r="G134" s="227"/>
      <c r="H134" s="227"/>
      <c r="I134" s="228"/>
      <c r="J134" s="30">
        <f>G133-J132</f>
        <v>0</v>
      </c>
      <c r="L134" s="7"/>
      <c r="M134" s="8"/>
      <c r="N134" s="8"/>
      <c r="O134" s="8"/>
      <c r="P134" s="8"/>
      <c r="Q134" s="226" t="s">
        <v>18</v>
      </c>
      <c r="R134" s="227"/>
      <c r="S134" s="227"/>
      <c r="T134" s="22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2023-05-25T15:51:49Z</cp:lastPrinted>
  <dcterms:created xsi:type="dcterms:W3CDTF">2022-12-25T20:49:22Z</dcterms:created>
  <dcterms:modified xsi:type="dcterms:W3CDTF">2023-05-26T21:23:46Z</dcterms:modified>
</cp:coreProperties>
</file>