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AEDC15D-C989-4614-9ED6-84F4B4A69FF6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6" i="7"/>
  <c r="R476" i="7"/>
  <c r="R477" i="7" s="1"/>
  <c r="I476" i="7"/>
  <c r="G476" i="7"/>
  <c r="G477" i="7" s="1"/>
  <c r="T407" i="7"/>
  <c r="R407" i="7"/>
  <c r="R408" i="7" s="1"/>
  <c r="I407" i="7"/>
  <c r="G407" i="7"/>
  <c r="G408" i="7" s="1"/>
  <c r="T336" i="7"/>
  <c r="R336" i="7"/>
  <c r="R337" i="7" s="1"/>
  <c r="I336" i="7"/>
  <c r="G336" i="7"/>
  <c r="G337" i="7" s="1"/>
  <c r="T266" i="7"/>
  <c r="R266" i="7"/>
  <c r="R267" i="7" s="1"/>
  <c r="I266" i="7"/>
  <c r="G266" i="7"/>
  <c r="G267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8" i="7"/>
  <c r="T409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8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9" i="7"/>
  <c r="S17" i="8"/>
  <c r="E49" i="13" s="1"/>
  <c r="J134" i="15"/>
  <c r="I40" i="9"/>
  <c r="I41" i="9" s="1"/>
  <c r="E81" i="13" s="1"/>
  <c r="AC83" i="10"/>
  <c r="AA178" i="10"/>
  <c r="I268" i="7"/>
  <c r="E201" i="13" s="1"/>
  <c r="I123" i="3"/>
  <c r="E136" i="13" s="1"/>
  <c r="J52" i="6"/>
  <c r="E139" i="13" s="1"/>
  <c r="V80" i="3"/>
  <c r="E106" i="13" s="1"/>
  <c r="I338" i="7"/>
  <c r="I478" i="7"/>
  <c r="T478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<sst xmlns="http://schemas.openxmlformats.org/spreadsheetml/2006/main" count="9249" uniqueCount="738">
  <si>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</si>
  <si>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</si>
  <si>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</si>
  <si>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</si>
  <si>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</si>
  <si>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</si>
  <si>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</si>
  <si>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</si>
  <si>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</si>
  <si>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</si>
  <si>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</si>
  <si>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</si>
  <si>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</si>
  <si>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</si>
  <si>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</si>
  <si>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</si>
  <si>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</si>
  <si>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</si>
  <si>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</si>
  <si>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</si>
  <si>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</si>
  <si>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</si>
  <si>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</si>
  <si>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</si>
  <si>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</si>
  <si>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</si>
  <si>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</si>
  <si>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</si>
  <si>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</si>
  <si>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</si>
  <si>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</si>
  <si>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</si>
  <si>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</si>
  <si>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</si>
  <si>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</si>
  <si>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</si>
  <si>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</si>
  <si>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</si>
  <si>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</si>
  <si>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</si>
  <si>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</si>
  <si>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</si>
  <si>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</si>
  <si>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</si>
  <si>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</si>
  <si>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</si>
  <si>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</si>
  <si>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</si>
  <si>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</si>
  <si>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</si>
  <si>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</si>
  <si>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</si>
  <si>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</si>
  <si>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</si>
  <si>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</si>
  <si>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</si>
  <si>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</si>
  <si>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</si>
  <si>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</si>
  <si>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</si>
  <si>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</si>
  <si>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</si>
  <si>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</si>
  <si>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</si>
  <si>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</si>
  <si>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</si>
  <si>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</si>
  <si>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</si>
  <si>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</si>
  <si>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</si>
  <si>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</si>
  <si>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</si>
  <si>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</si>
  <si>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</si>
  <si>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</si>
  <si>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</si>
  <si>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</si>
  <si>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</si>
  <si>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</si>
  <si>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</si>
  <si>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</si>
  <si>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</si>
  <si>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</si>
  <si>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</si>
  <si>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</si>
  <si>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</si>
  <si>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</si>
  <si>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</si>
  <si>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</si>
  <si>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</si>
  <si>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</si>
  <si>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</si>
  <si>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</si>
  <si>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</si>
  <si>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</si>
  <si>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</si>
  <si>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</si>
  <si>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</si>
  <si>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</si>
  <si>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</si>
  <si>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</si>
  <si>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</si>
  <si>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</si>
  <si>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</si>
  <si>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</si>
  <si>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</si>
  <si>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</si>
  <si>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</si>
  <si>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</si>
  <si>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</si>
  <si>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</si>
  <si>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</si>
  <si>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</si>
  <si>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</si>
  <si>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</si>
  <si>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</si>
  <si>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</si>
  <si>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</si>
  <si>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</si>
  <si>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</si>
  <si>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</si>
  <si>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</si>
  <si>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</si>
  <si>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</si>
  <si>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</si>
  <si>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</si>
  <si>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</si>
  <si>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</si>
  <si>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</si>
  <si>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</si>
  <si>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</si>
  <si>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</si>
  <si>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</si>
  <si>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</si>
  <si>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</si>
  <si>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</si>
  <si>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</si>
  <si>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</si>
  <si>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</si>
  <si>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</si>
  <si>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</si>
  <si>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</si>
  <si>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</si>
  <si>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</si>
  <si>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</si>
  <si>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</si>
  <si>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</si>
  <si>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</si>
  <si>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</si>
  <si>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</si>
  <si>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</si>
  <si>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</si>
  <si>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</si>
  <si>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</si>
  <si>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</si>
  <si>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</si>
  <si>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</si>
  <si>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</si>
  <si>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</si>
  <si>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</si>
  <si>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</si>
  <si>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</si>
  <si>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</si>
  <si>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</si>
  <si>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</si>
  <si>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</si>
  <si>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</si>
  <si>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</si>
  <si>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</si>
  <si>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</si>
  <si>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</si>
  <si>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</si>
  <si>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</si>
  <si>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</si>
  <si>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</si>
  <si>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</si>
  <si>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</si>
  <si>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</si>
  <si>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</si>
  <si>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</si>
  <si>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</si>
  <si>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</si>
  <si>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</si>
  <si>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</si>
  <si>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</si>
  <si>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</si>
  <si>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</si>
  <si>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</si>
  <si>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</si>
  <si>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</si>
  <si>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</si>
  <si>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</si>
  <si>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</si>
  <si>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</si>
  <si>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</si>
  <si>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</si>
  <si>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</si>
  <si>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</si>
  <si>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</si>
  <si>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</si>
  <si>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</si>
  <si>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</si>
  <si>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</si>
  <si>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</si>
  <si>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</si>
  <si>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</si>
  <si>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</si>
  <si>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</si>
  <si>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</si>
  <si>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</si>
  <si>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</si>
  <si>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</si>
  <si>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</si>
  <si>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</si>
  <si>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</si>
  <si>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</si>
  <si>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</si>
  <si>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</si>
  <si>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</si>
  <si>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</si>
  <si>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</si>
  <si>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</si>
  <si>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</si>
  <si>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</si>
  <si>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</si>
  <si>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</si>
  <si>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</si>
  <si>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</si>
  <si>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</si>
  <si>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</si>
  <si>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</si>
  <si>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</si>
  <si>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</si>
  <si>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</si>
  <si>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</si>
  <si>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</si>
  <si>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</si>
  <si>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</si>
  <si>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</si>
  <si>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</si>
  <si>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</si>
  <si>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</si>
  <si>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</si>
  <si>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</si>
  <si>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</si>
  <si>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</si>
  <si>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</si>
  <si>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</si>
  <si>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</si>
  <si>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</si>
  <si>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</si>
  <si>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</si>
  <si>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</si>
  <si>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</si>
  <si>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</si>
  <si>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</si>
  <si>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</si>
  <si>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</si>
  <si>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</si>
  <si>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</si>
  <si>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</si>
  <si>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</si>
  <si>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</si>
  <si>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</si>
  <si>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</si>
  <si>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</si>
  <si>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</si>
  <si>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</si>
  <si>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</si>
  <si>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</si>
  <si>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</si>
  <si>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</si>
  <si>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</si>
  <si>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</si>
  <si>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</si>
  <si>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</si>
  <si>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</si>
  <si>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</si>
  <si>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</si>
  <si>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</si>
  <si>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</si>
  <si>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</si>
  <si>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</si>
  <si>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</si>
  <si>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</si>
  <si>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</si>
  <si>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</si>
  <si>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</si>
  <si>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</si>
  <si>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</si>
  <si>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</si>
  <si>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</si>
  <si>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</si>
  <si>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</si>
  <si>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</si>
  <si>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</si>
  <si>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</si>
  <si>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</si>
  <si>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</si>
  <si>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</si>
  <si>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</si>
  <si>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</si>
  <si>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</si>
  <si>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</si>
  <si>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</si>
  <si>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</si>
  <si>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</si>
  <si>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</si>
  <si>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</si>
  <si>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</si>
  <si>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</si>
  <si>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</si>
  <si>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</si>
  <si>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</si>
  <si>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</si>
  <si>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</si>
  <si>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</si>
  <si>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</si>
  <si>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</si>
  <si>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</si>
  <si>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</si>
  <si>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</si>
  <si>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</si>
  <si>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</si>
  <si>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</si>
  <si>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</si>
  <si>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</si>
  <si>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</si>
  <si>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</si>
  <si>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</si>
  <si>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</si>
  <si>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</si>
  <si>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</si>
  <si>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</si>
  <si>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</si>
  <si>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</si>
  <si>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</si>
  <si>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</si>
  <si>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</si>
  <si>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</si>
  <si>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</si>
  <si>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</si>
  <si>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</si>
  <si>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</si>
  <si>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</si>
  <si>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</si>
  <si>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</si>
  <si>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</si>
  <si>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</si>
  <si>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</si>
  <si>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</si>
  <si>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</si>
  <si>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</si>
  <si>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</si>
  <si>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</si>
  <si>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</si>
  <si>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</si>
  <si>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</si>
  <si>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</si>
  <si>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</si>
  <si>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</si>
  <si>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</si>
  <si>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</si>
  <si>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</si>
  <si>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</si>
  <si>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</si>
  <si>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</si>
  <si>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</si>
  <si>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</si>
  <si>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</si>
  <si>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</si>
  <si>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</si>
  <si>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</si>
  <si>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</si>
  <si>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</si>
  <si>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</si>
  <si>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</si>
  <si>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</si>
  <si>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</si>
  <si>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</si>
  <si>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</si>
  <si>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</si>
  <si>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</si>
  <si>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</si>
  <si>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</si>
  <si>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</si>
  <si>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</si>
  <si>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</si>
  <si>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</si>
  <si>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</si>
  <si>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</si>
  <si>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</si>
  <si>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</si>
  <si>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</si>
  <si>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</si>
  <si>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</si>
  <si>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</si>
  <si>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</si>
  <si>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</si>
  <si>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</si>
  <si>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</si>
  <si>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</si>
  <si>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</si>
  <si>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</si>
  <si>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</si>
  <si>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</si>
  <si>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</si>
  <si>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</si>
  <si>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</si>
  <si>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</si>
  <si>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</si>
  <si>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</si>
  <si>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</si>
  <si>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</si>
  <si>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</si>
  <si>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</si>
  <si>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</si>
  <si>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</si>
  <si>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</si>
  <si>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</si>
  <si>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</si>
  <si>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</si>
  <si>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</si>
  <si>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</si>
  <si>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</si>
  <si>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</si>
  <si>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</si>
  <si>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</si>
  <si>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</si>
  <si>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</si>
  <si>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</si>
  <si>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</si>
  <si>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</si>
  <si>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</si>
  <si>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</si>
  <si>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</si>
  <si>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</si>
  <si>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</si>
  <si>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</si>
  <si>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</si>
  <si>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</si>
  <si>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</si>
  <si>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</si>
  <si>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</si>
  <si>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</si>
  <si>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</si>
  <si>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</si>
  <si>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</si>
  <si>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</si>
  <si>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</si>
  <si>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</si>
  <si>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</si>
  <si>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</si>
  <si>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</si>
  <si>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</si>
  <si>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</si>
  <si>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</si>
  <si>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</si>
  <si>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</si>
  <si>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</si>
  <si>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</si>
  <si>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</si>
  <si>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</si>
  <si>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</si>
  <si>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</si>
  <si>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</si>
  <si>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</si>
  <si>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</si>
  <si>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</si>
  <si>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</si>
  <si>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</si>
  <si>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</si>
  <si>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</si>
  <si>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</si>
  <si>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</si>
  <si>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</si>
  <si>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</si>
  <si>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</si>
  <si>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</si>
  <si>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</si>
  <si>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</si>
  <si>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</si>
  <si>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</si>
  <si>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</si>
  <si>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</si>
  <si>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</si>
  <si>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</si>
  <si>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</si>
  <si>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</si>
  <si>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</si>
  <si>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</si>
  <si>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</si>
  <si>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</si>
  <si>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</si>
  <si>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</si>
  <si>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</si>
  <si>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</si>
  <si>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</si>
  <si>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</si>
  <si>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</si>
  <si>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</si>
  <si>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</si>
  <si>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</si>
  <si>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</si>
  <si>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</si>
  <si>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</si>
  <si>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</si>
  <si>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</si>
  <si>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</si>
  <si>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</si>
  <si>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</si>
  <si>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</si>
  <si>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</si>
  <si>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</si>
  <si>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</si>
  <si>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</si>
  <si>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</si>
  <si>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</si>
  <si>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</si>
  <si>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</si>
  <si>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</si>
  <si>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</si>
  <si>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</si>
  <si>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</si>
  <si>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</si>
  <si>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</si>
  <si>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</si>
  <si>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</si>
  <si>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</si>
  <si>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</si>
  <si>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</si>
  <si>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</si>
  <si>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</si>
  <si>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</si>
  <si>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</si>
  <si>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</si>
  <si>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</si>
  <si>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</si>
  <si>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</si>
  <si>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</si>
  <si>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</si>
  <si>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</si>
  <si>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</si>
  <si>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</si>
  <si>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</si>
  <si>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</si>
  <si>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</si>
  <si>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</si>
  <si>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</si>
  <si>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</si>
  <si>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</si>
  <si>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</si>
  <si>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</si>
  <si>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</si>
  <si>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</si>
  <si>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</si>
  <si>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</si>
  <si>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</si>
  <si>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</si>
  <si>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</si>
  <si>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</si>
  <si>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</si>
  <si>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</si>
  <si>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</si>
  <si>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</si>
  <si>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</si>
  <si>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</si>
  <si>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</si>
  <si>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</si>
  <si>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</si>
  <si>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</si>
  <si>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</si>
  <si>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</si>
  <si>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</si>
  <si>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</si>
  <si>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</si>
  <si>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</si>
  <si>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</si>
  <si>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</si>
  <si>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</si>
  <si>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</si>
  <si>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</si>
  <si>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</si>
  <si>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</si>
  <si>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</si>
  <si>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</si>
  <si>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</si>
  <si>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</si>
  <si>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</si>
  <si>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</si>
  <si>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</si>
  <si>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</si>
  <si>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</si>
  <si>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</si>
  <si>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</si>
  <si>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</si>
  <si>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</si>
  <si>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</si>
  <si>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</si>
  <si>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</si>
  <si>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</si>
  <si>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</si>
  <si>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</si>
  <si>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</si>
  <si>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</si>
  <si>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</si>
  <si>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</si>
  <si>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</si>
  <si>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</si>
  <si>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</si>
  <si>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</si>
  <si>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</si>
  <si>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</si>
  <si>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</si>
  <si>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</si>
  <si>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</si>
  <si>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</si>
  <si>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</si>
  <si>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</si>
  <si>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</si>
  <si>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</si>
  <si>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</si>
  <si>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</si>
  <si>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</si>
  <si>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</si>
  <si>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</si>
  <si>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</si>
  <si>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</si>
  <si>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</si>
  <si>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</si>
  <si>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</si>
  <si>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</si>
  <si>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</si>
  <si>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</si>
  <si>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</si>
  <si>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</si>
  <si>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</si>
  <si>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</si>
  <si>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</si>
  <si>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</si>
  <si>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</si>
  <si>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</si>
  <si>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</si>
  <si>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</si>
  <si>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</si>
  <si>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</si>
  <si>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</si>
  <si>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</si>
  <si>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</si>
  <si>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</si>
  <si>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</si>
  <si>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</si>
  <si>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</si>
  <si>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</si>
  <si>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</si>
  <si>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</si>
  <si>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</si>
  <si>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</si>
  <si>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</si>
  <si>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</si>
  <si>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</si>
  <si>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</si>
  <si>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</si>
  <si>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</si>
  <si>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</si>
  <si>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</si>
  <si>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</si>
  <si>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</si>
  <si>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</si>
  <si>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</si>
  <si>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</si>
  <si>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</si>
  <si>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</si>
  <si>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</si>
  <si>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</si>
  <si>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</si>
  <si>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</si>
  <si>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</si>
  <si>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</si>
  <si>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</si>
  <si>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</si>
  <si>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</si>
  <si>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</si>
  <si>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</si>
  <si>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</si>
  <si>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</si>
  <si>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</si>
  <si>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</si>
  <si>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</si>
  <si>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</si>
  <si>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</si>
  <si>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</si>
  <si>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</si>
  <si>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</si>
  <si>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</si>
  <si>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</si>
  <si>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</si>
  <si>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</si>
  <si>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</si>
  <si>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</si>
  <si>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</si>
  <si>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</si>
  <si>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</si>
  <si>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</si>
  <si>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</si>
  <si>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</si>
  <si>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</si>
  <si>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</si>
  <si>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</si>
  <si>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</si>
  <si>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</si>
  <si>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</si>
  <si>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</si>
  <si>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</si>
  <si>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</si>
  <si>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</si>
  <si>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</si>
  <si>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</si>
  <si>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</si>
  <si>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</si>
  <si>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</si>
  <si>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</si>
  <si>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</si>
  <si>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</si>
  <si>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</si>
  <si>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</si>
  <si>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</si>
  <si>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</si>
  <si>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</si>
  <si>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</si>
  <si>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</si>
  <si>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</si>
  <si>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</si>
  <si>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</si>
  <si>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</si>
  <si>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 xml:space="preserve">                               </t>
  </si>
  <si>
    <t>villaquiran</t>
  </si>
  <si>
    <t>angel lutuala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</si>
</sst>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164" fontId="14" fillId="6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6" zoomScale="115" zoomScaleNormal="115" workbookViewId="0">
      <selection activeCell="F194" sqref="F19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5" t="s">
        <v>24</v>
      </c>
      <c r="E1" s="235"/>
      <c r="F1" s="235"/>
      <c r="G1" s="235"/>
      <c r="H1" s="2"/>
      <c r="I1" s="2"/>
      <c r="M1" s="1"/>
      <c r="N1" s="2"/>
      <c r="O1" s="2"/>
      <c r="P1" s="235" t="s">
        <v>87</v>
      </c>
      <c r="Q1" s="235"/>
      <c r="R1" s="235"/>
      <c r="S1" s="23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6" t="s">
        <v>18</v>
      </c>
      <c r="G55" s="236"/>
      <c r="H55" s="236"/>
      <c r="I55" s="236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6" t="s">
        <v>18</v>
      </c>
      <c r="S56" s="236"/>
      <c r="T56" s="236"/>
      <c r="U56" s="236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5" t="s">
        <v>88</v>
      </c>
      <c r="E63" s="235"/>
      <c r="F63" s="235"/>
      <c r="G63" s="23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5" t="s">
        <v>89</v>
      </c>
      <c r="Q64" s="235"/>
      <c r="R64" s="235"/>
      <c r="S64" s="23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6" t="s">
        <v>18</v>
      </c>
      <c r="G117" s="236"/>
      <c r="H117" s="236"/>
      <c r="I117" s="236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6" t="s">
        <v>18</v>
      </c>
      <c r="S118" s="236"/>
      <c r="T118" s="236"/>
      <c r="U118" s="236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5" t="s">
        <v>90</v>
      </c>
      <c r="E122" s="235"/>
      <c r="F122" s="235"/>
      <c r="G122" s="235"/>
      <c r="H122" s="2"/>
      <c r="I122" s="2"/>
      <c r="M122" s="1"/>
      <c r="N122" s="2"/>
      <c r="O122" s="2"/>
      <c r="P122" s="235" t="s">
        <v>91</v>
      </c>
      <c r="Q122" s="235"/>
      <c r="R122" s="235"/>
      <c r="S122" s="23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6" t="s">
        <v>18</v>
      </c>
      <c r="G175" s="236"/>
      <c r="H175" s="236"/>
      <c r="I175" s="236"/>
      <c r="J175" s="233">
        <f>I173-K172</f>
        <v>464.51000000000022</v>
      </c>
      <c r="K175" s="8"/>
      <c r="M175" s="8"/>
      <c r="N175" s="8"/>
      <c r="O175" s="8"/>
      <c r="P175" s="8"/>
      <c r="Q175" s="8"/>
      <c r="R175" s="236" t="s">
        <v>18</v>
      </c>
      <c r="S175" s="236"/>
      <c r="T175" s="236"/>
      <c r="U175" s="236"/>
      <c r="V175" s="2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5" t="s">
        <v>92</v>
      </c>
      <c r="E180" s="235"/>
      <c r="F180" s="235"/>
      <c r="G180" s="235"/>
      <c r="H180" s="2"/>
      <c r="I180" s="2"/>
      <c r="M180" s="1"/>
      <c r="N180" s="2"/>
      <c r="O180" s="2"/>
      <c r="P180" s="235" t="s">
        <v>93</v>
      </c>
      <c r="Q180" s="235"/>
      <c r="R180" s="235"/>
      <c r="S180" s="23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6" t="s">
        <v>18</v>
      </c>
      <c r="G234" s="236"/>
      <c r="H234" s="236"/>
      <c r="I234" s="236"/>
      <c r="J234" s="233">
        <f>I232-K231</f>
        <v>183.42999999999984</v>
      </c>
      <c r="K234" s="8"/>
      <c r="M234" s="8"/>
      <c r="N234" s="8"/>
      <c r="O234" s="8"/>
      <c r="P234" s="8"/>
      <c r="Q234" s="8"/>
      <c r="R234" s="236" t="s">
        <v>18</v>
      </c>
      <c r="S234" s="236"/>
      <c r="T234" s="236"/>
      <c r="U234" s="236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5" t="s">
        <v>94</v>
      </c>
      <c r="E241" s="235"/>
      <c r="F241" s="235"/>
      <c r="G241" s="235"/>
      <c r="H241" s="2"/>
      <c r="I241" s="2"/>
      <c r="M241" s="1"/>
      <c r="N241" s="2"/>
      <c r="O241" s="2"/>
      <c r="P241" s="235" t="s">
        <v>95</v>
      </c>
      <c r="Q241" s="235"/>
      <c r="R241" s="235"/>
      <c r="S241" s="23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6" t="s">
        <v>18</v>
      </c>
      <c r="G295" s="236"/>
      <c r="H295" s="236"/>
      <c r="I295" s="236"/>
      <c r="J295" s="233">
        <f>I293-K292</f>
        <v>0</v>
      </c>
      <c r="K295" s="8"/>
      <c r="M295" s="8"/>
      <c r="N295" s="8"/>
      <c r="O295" s="8"/>
      <c r="P295" s="8"/>
      <c r="Q295" s="8"/>
      <c r="R295" s="236" t="s">
        <v>18</v>
      </c>
      <c r="S295" s="236"/>
      <c r="T295" s="236"/>
      <c r="U295" s="236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5" t="s">
        <v>96</v>
      </c>
      <c r="E301" s="235"/>
      <c r="F301" s="235"/>
      <c r="G301" s="235"/>
      <c r="H301" s="2"/>
      <c r="I301" s="2"/>
      <c r="M301" s="1"/>
      <c r="N301" s="2"/>
      <c r="O301" s="2"/>
      <c r="P301" s="235" t="s">
        <v>30</v>
      </c>
      <c r="Q301" s="235"/>
      <c r="R301" s="235"/>
      <c r="S301" s="23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6" t="s">
        <v>18</v>
      </c>
      <c r="G355" s="236"/>
      <c r="H355" s="236"/>
      <c r="I355" s="236"/>
      <c r="J355" s="233">
        <f>I353-K352</f>
        <v>0</v>
      </c>
      <c r="K355" s="8"/>
      <c r="M355" s="8"/>
      <c r="N355" s="8"/>
      <c r="O355" s="8"/>
      <c r="P355" s="8"/>
      <c r="Q355" s="8"/>
      <c r="R355" s="236" t="s">
        <v>18</v>
      </c>
      <c r="S355" s="236"/>
      <c r="T355" s="236"/>
      <c r="U355" s="236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5"/>
      <c r="E2" s="235"/>
      <c r="F2" s="235"/>
      <c r="G2" s="235"/>
      <c r="O2" s="235"/>
      <c r="P2" s="235"/>
      <c r="Q2" s="235"/>
      <c r="R2" s="23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5"/>
      <c r="E24" s="235"/>
      <c r="F24" s="235"/>
      <c r="G24" s="235"/>
      <c r="O24" s="235"/>
      <c r="P24" s="235"/>
      <c r="Q24" s="235"/>
      <c r="R24" s="23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5"/>
      <c r="E46" s="235"/>
      <c r="F46" s="235"/>
      <c r="G46" s="235"/>
      <c r="O46" s="235"/>
      <c r="P46" s="235"/>
      <c r="Q46" s="235"/>
      <c r="R46" s="2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5"/>
      <c r="E70" s="235"/>
      <c r="F70" s="235"/>
      <c r="G70" s="235"/>
      <c r="O70" s="235"/>
      <c r="P70" s="235"/>
      <c r="Q70" s="235"/>
      <c r="R70" s="23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5"/>
      <c r="E93" s="235"/>
      <c r="F93" s="235"/>
      <c r="G93" s="235"/>
      <c r="O93" s="235"/>
      <c r="P93" s="235"/>
      <c r="Q93" s="235"/>
      <c r="R93" s="23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5"/>
      <c r="E116" s="235"/>
      <c r="F116" s="235"/>
      <c r="G116" s="235"/>
      <c r="O116" s="235"/>
      <c r="P116" s="235"/>
      <c r="Q116" s="235"/>
      <c r="R116" s="2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21" zoomScale="130" zoomScaleNormal="130" workbookViewId="0">
      <selection activeCell="G130" sqref="G13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2" t="s">
        <v>24</v>
      </c>
      <c r="D1" s="252"/>
      <c r="E1" s="252"/>
      <c r="M1" s="252" t="s">
        <v>87</v>
      </c>
      <c r="N1" s="252"/>
      <c r="O1" s="25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2" t="s">
        <v>88</v>
      </c>
      <c r="D34" s="252"/>
      <c r="E34" s="252"/>
      <c r="M34" s="252" t="s">
        <v>89</v>
      </c>
      <c r="N34" s="252"/>
      <c r="O34" s="25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204.5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2" t="s">
        <v>93</v>
      </c>
      <c r="N102" s="252"/>
      <c r="O102" s="252"/>
    </row>
    <row r="103" spans="1:19" ht="26.25" x14ac:dyDescent="0.4">
      <c r="C103" s="252" t="s">
        <v>92</v>
      </c>
      <c r="D103" s="252"/>
      <c r="E103" s="25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/>
      <c r="G129" s="49">
        <v>350</v>
      </c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7910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7830.9</v>
      </c>
      <c r="H138" s="10"/>
      <c r="I138" s="10"/>
      <c r="P138" s="238" t="s">
        <v>18</v>
      </c>
      <c r="Q138" s="239"/>
      <c r="R138" s="240"/>
      <c r="S138" s="42">
        <f>Q137-S136</f>
        <v>0</v>
      </c>
    </row>
    <row r="139" spans="1:19" ht="15.75" x14ac:dyDescent="0.25">
      <c r="F139" s="238" t="s">
        <v>18</v>
      </c>
      <c r="G139" s="239"/>
      <c r="H139" s="240"/>
      <c r="I139" s="42">
        <f>G138-I137</f>
        <v>680.89999999999964</v>
      </c>
    </row>
    <row r="143" spans="1:19" ht="26.25" x14ac:dyDescent="0.4">
      <c r="M143" s="252" t="s">
        <v>99</v>
      </c>
      <c r="N143" s="252"/>
      <c r="O143" s="252"/>
    </row>
    <row r="144" spans="1:19" ht="26.25" x14ac:dyDescent="0.4">
      <c r="C144" s="252" t="s">
        <v>94</v>
      </c>
      <c r="D144" s="252"/>
      <c r="E144" s="25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8" t="s">
        <v>18</v>
      </c>
      <c r="Q170" s="239"/>
      <c r="R170" s="240"/>
      <c r="S170" s="42">
        <f>Q169-S168</f>
        <v>0</v>
      </c>
    </row>
    <row r="171" spans="1:19" ht="15.75" x14ac:dyDescent="0.25">
      <c r="F171" s="238" t="s">
        <v>18</v>
      </c>
      <c r="G171" s="239"/>
      <c r="H171" s="240"/>
      <c r="I171" s="42">
        <f>G170-I169</f>
        <v>0</v>
      </c>
    </row>
    <row r="176" spans="1:19" ht="26.25" x14ac:dyDescent="0.4">
      <c r="M176" s="252" t="s">
        <v>0</v>
      </c>
      <c r="N176" s="252"/>
      <c r="O176" s="252"/>
    </row>
    <row r="177" spans="1:19" ht="26.25" x14ac:dyDescent="0.4">
      <c r="C177" s="252" t="s">
        <v>96</v>
      </c>
      <c r="D177" s="252"/>
      <c r="E177" s="2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8" t="s">
        <v>18</v>
      </c>
      <c r="Q203" s="239"/>
      <c r="R203" s="240"/>
      <c r="S203" s="42">
        <f>Q202-S201</f>
        <v>0</v>
      </c>
    </row>
    <row r="204" spans="1:19" ht="15.75" x14ac:dyDescent="0.25">
      <c r="F204" s="238" t="s">
        <v>18</v>
      </c>
      <c r="G204" s="239"/>
      <c r="H204" s="24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54.599999999999909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140.5</v>
      </c>
    </row>
    <row r="86" spans="1:21" ht="23.25" x14ac:dyDescent="0.35">
      <c r="N86" s="253" t="s">
        <v>93</v>
      </c>
      <c r="O86" s="253"/>
      <c r="P86" s="253"/>
      <c r="Q86" s="253"/>
    </row>
    <row r="87" spans="1:21" ht="23.25" x14ac:dyDescent="0.35">
      <c r="C87" s="253" t="s">
        <v>92</v>
      </c>
      <c r="D87" s="253"/>
      <c r="E87" s="253"/>
      <c r="F87" s="2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160.84999999999991</v>
      </c>
    </row>
    <row r="114" spans="1:21" ht="23.25" x14ac:dyDescent="0.35">
      <c r="N114" s="253" t="s">
        <v>99</v>
      </c>
      <c r="O114" s="253"/>
      <c r="P114" s="253"/>
      <c r="Q114" s="253"/>
    </row>
    <row r="115" spans="1:21" ht="23.25" x14ac:dyDescent="0.35">
      <c r="C115" s="253" t="s">
        <v>94</v>
      </c>
      <c r="D115" s="253"/>
      <c r="E115" s="253"/>
      <c r="F115" s="25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3" t="s">
        <v>0</v>
      </c>
      <c r="O142" s="253"/>
      <c r="P142" s="253"/>
      <c r="Q142" s="253"/>
    </row>
    <row r="143" spans="1:21" ht="23.25" x14ac:dyDescent="0.35">
      <c r="C143" s="253" t="s">
        <v>96</v>
      </c>
      <c r="D143" s="253"/>
      <c r="E143" s="253"/>
      <c r="F143" s="25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3" t="s">
        <v>101</v>
      </c>
      <c r="D30" s="253"/>
      <c r="E30" s="253"/>
      <c r="F30" s="253"/>
      <c r="H30" s="170" t="s">
        <v>567</v>
      </c>
      <c r="I30" s="170">
        <v>544</v>
      </c>
      <c r="N30" s="253" t="s">
        <v>89</v>
      </c>
      <c r="O30" s="253"/>
      <c r="P30" s="253"/>
      <c r="Q30" s="2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56.5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4" t="s">
        <v>24</v>
      </c>
      <c r="D1" s="254"/>
      <c r="E1" s="254"/>
      <c r="F1" s="54"/>
      <c r="L1" s="254" t="s">
        <v>87</v>
      </c>
      <c r="M1" s="254"/>
      <c r="N1" s="254"/>
      <c r="O1" s="54"/>
    </row>
    <row r="2" spans="2:17" ht="27" x14ac:dyDescent="0.35">
      <c r="C2" s="254"/>
      <c r="D2" s="254"/>
      <c r="E2" s="254"/>
      <c r="F2" s="54"/>
      <c r="L2" s="254"/>
      <c r="M2" s="254"/>
      <c r="N2" s="25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5" t="s">
        <v>40</v>
      </c>
      <c r="D21" s="256"/>
      <c r="E21" s="256"/>
      <c r="F21" s="257"/>
      <c r="G21" s="261">
        <f>SUM(G5:G20)</f>
        <v>560</v>
      </c>
      <c r="H21" s="8"/>
      <c r="K21" s="8"/>
      <c r="L21" s="255" t="s">
        <v>40</v>
      </c>
      <c r="M21" s="256"/>
      <c r="N21" s="256"/>
      <c r="O21" s="257"/>
      <c r="P21" s="261">
        <f>SUM(P5:P20)</f>
        <v>510</v>
      </c>
      <c r="Q21" s="8"/>
    </row>
    <row r="22" spans="2:17" ht="15" customHeight="1" x14ac:dyDescent="0.25">
      <c r="B22" s="8"/>
      <c r="C22" s="258"/>
      <c r="D22" s="259"/>
      <c r="E22" s="259"/>
      <c r="F22" s="260"/>
      <c r="G22" s="262"/>
      <c r="H22" s="8"/>
      <c r="K22" s="8"/>
      <c r="L22" s="258"/>
      <c r="M22" s="259"/>
      <c r="N22" s="259"/>
      <c r="O22" s="260"/>
      <c r="P22" s="262"/>
      <c r="Q22" s="8"/>
    </row>
    <row r="28" spans="2:17" ht="27" x14ac:dyDescent="0.35">
      <c r="C28" s="254" t="s">
        <v>88</v>
      </c>
      <c r="D28" s="254"/>
      <c r="E28" s="254"/>
      <c r="F28" s="54"/>
      <c r="L28" s="254" t="s">
        <v>89</v>
      </c>
      <c r="M28" s="254"/>
      <c r="N28" s="254"/>
      <c r="O28" s="54"/>
    </row>
    <row r="29" spans="2:17" ht="27" x14ac:dyDescent="0.35">
      <c r="C29" s="254"/>
      <c r="D29" s="254"/>
      <c r="E29" s="254"/>
      <c r="F29" s="54"/>
      <c r="L29" s="254"/>
      <c r="M29" s="254"/>
      <c r="N29" s="25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5" t="s">
        <v>40</v>
      </c>
      <c r="D48" s="256"/>
      <c r="E48" s="256"/>
      <c r="F48" s="257"/>
      <c r="G48" s="261">
        <f>SUM(G32:G47)</f>
        <v>540</v>
      </c>
      <c r="H48" s="8"/>
      <c r="K48" s="8"/>
      <c r="L48" s="255" t="s">
        <v>40</v>
      </c>
      <c r="M48" s="256"/>
      <c r="N48" s="256"/>
      <c r="O48" s="257"/>
      <c r="P48" s="261">
        <f>SUM(P32:P47)</f>
        <v>570</v>
      </c>
      <c r="Q48" s="8"/>
    </row>
    <row r="49" spans="2:17" x14ac:dyDescent="0.25">
      <c r="B49" s="8"/>
      <c r="C49" s="258"/>
      <c r="D49" s="259"/>
      <c r="E49" s="259"/>
      <c r="F49" s="260"/>
      <c r="G49" s="262"/>
      <c r="H49" s="8"/>
      <c r="K49" s="8"/>
      <c r="L49" s="258"/>
      <c r="M49" s="259"/>
      <c r="N49" s="259"/>
      <c r="O49" s="260"/>
      <c r="P49" s="262"/>
      <c r="Q49" s="8"/>
    </row>
    <row r="55" spans="2:17" ht="27" x14ac:dyDescent="0.35">
      <c r="C55" s="254" t="s">
        <v>97</v>
      </c>
      <c r="D55" s="254"/>
      <c r="E55" s="254"/>
      <c r="F55" s="54"/>
      <c r="L55" s="254" t="s">
        <v>91</v>
      </c>
      <c r="M55" s="254"/>
      <c r="N55" s="254"/>
      <c r="O55" s="54"/>
    </row>
    <row r="56" spans="2:17" ht="27" x14ac:dyDescent="0.35">
      <c r="C56" s="254"/>
      <c r="D56" s="254"/>
      <c r="E56" s="254"/>
      <c r="F56" s="54"/>
      <c r="L56" s="254"/>
      <c r="M56" s="254"/>
      <c r="N56" s="25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5" t="s">
        <v>40</v>
      </c>
      <c r="D75" s="256"/>
      <c r="E75" s="256"/>
      <c r="F75" s="257"/>
      <c r="G75" s="261">
        <f>SUM(G59:G74)</f>
        <v>500</v>
      </c>
      <c r="H75" s="8"/>
      <c r="K75" s="8"/>
      <c r="L75" s="255" t="s">
        <v>40</v>
      </c>
      <c r="M75" s="256"/>
      <c r="N75" s="256"/>
      <c r="O75" s="257"/>
      <c r="P75" s="261">
        <f>SUM(P59:P74)</f>
        <v>520</v>
      </c>
      <c r="Q75" s="8"/>
    </row>
    <row r="76" spans="2:17" x14ac:dyDescent="0.25">
      <c r="B76" s="8"/>
      <c r="C76" s="258"/>
      <c r="D76" s="259"/>
      <c r="E76" s="259"/>
      <c r="F76" s="260"/>
      <c r="G76" s="262"/>
      <c r="H76" s="8"/>
      <c r="K76" s="8"/>
      <c r="L76" s="258"/>
      <c r="M76" s="259"/>
      <c r="N76" s="259"/>
      <c r="O76" s="260"/>
      <c r="P76" s="262"/>
      <c r="Q76" s="8"/>
    </row>
    <row r="82" spans="2:17" ht="27" x14ac:dyDescent="0.35">
      <c r="C82" s="254" t="s">
        <v>92</v>
      </c>
      <c r="D82" s="254"/>
      <c r="E82" s="254"/>
      <c r="F82" s="54"/>
      <c r="L82" s="254" t="s">
        <v>93</v>
      </c>
      <c r="M82" s="254"/>
      <c r="N82" s="254"/>
      <c r="O82" s="54"/>
    </row>
    <row r="83" spans="2:17" ht="27" x14ac:dyDescent="0.35">
      <c r="C83" s="254"/>
      <c r="D83" s="254"/>
      <c r="E83" s="254"/>
      <c r="F83" s="54"/>
      <c r="L83" s="254"/>
      <c r="M83" s="254"/>
      <c r="N83" s="25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5" t="s">
        <v>40</v>
      </c>
      <c r="D102" s="256"/>
      <c r="E102" s="256"/>
      <c r="F102" s="257"/>
      <c r="G102" s="261">
        <f>SUM(G86:G101)</f>
        <v>470</v>
      </c>
      <c r="H102" s="8"/>
      <c r="K102" s="8"/>
      <c r="L102" s="255" t="s">
        <v>40</v>
      </c>
      <c r="M102" s="256"/>
      <c r="N102" s="256"/>
      <c r="O102" s="257"/>
      <c r="P102" s="261">
        <f>SUM(P86:P101)</f>
        <v>0</v>
      </c>
      <c r="Q102" s="8"/>
    </row>
    <row r="103" spans="2:17" x14ac:dyDescent="0.25">
      <c r="B103" s="8"/>
      <c r="C103" s="258"/>
      <c r="D103" s="259"/>
      <c r="E103" s="259"/>
      <c r="F103" s="260"/>
      <c r="G103" s="262"/>
      <c r="H103" s="8"/>
      <c r="K103" s="8"/>
      <c r="L103" s="258"/>
      <c r="M103" s="259"/>
      <c r="N103" s="259"/>
      <c r="O103" s="260"/>
      <c r="P103" s="262"/>
      <c r="Q103" s="8"/>
    </row>
    <row r="110" spans="2:17" ht="27" x14ac:dyDescent="0.35">
      <c r="C110" s="254" t="s">
        <v>94</v>
      </c>
      <c r="D110" s="254"/>
      <c r="E110" s="254"/>
      <c r="F110" s="54"/>
      <c r="L110" s="254" t="s">
        <v>99</v>
      </c>
      <c r="M110" s="254"/>
      <c r="N110" s="254"/>
      <c r="O110" s="54"/>
    </row>
    <row r="111" spans="2:17" ht="27" x14ac:dyDescent="0.35">
      <c r="C111" s="254"/>
      <c r="D111" s="254"/>
      <c r="E111" s="254"/>
      <c r="F111" s="54"/>
      <c r="L111" s="254"/>
      <c r="M111" s="254"/>
      <c r="N111" s="25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5" t="s">
        <v>40</v>
      </c>
      <c r="D130" s="256"/>
      <c r="E130" s="256"/>
      <c r="F130" s="257"/>
      <c r="G130" s="261">
        <f>SUM(G114:G129)</f>
        <v>0</v>
      </c>
      <c r="H130" s="8"/>
      <c r="K130" s="8"/>
      <c r="L130" s="255" t="s">
        <v>40</v>
      </c>
      <c r="M130" s="256"/>
      <c r="N130" s="256"/>
      <c r="O130" s="257"/>
      <c r="P130" s="261">
        <f>SUM(P114:P129)</f>
        <v>0</v>
      </c>
      <c r="Q130" s="8"/>
    </row>
    <row r="131" spans="2:17" x14ac:dyDescent="0.25">
      <c r="B131" s="8"/>
      <c r="C131" s="258"/>
      <c r="D131" s="259"/>
      <c r="E131" s="259"/>
      <c r="F131" s="260"/>
      <c r="G131" s="262"/>
      <c r="H131" s="8"/>
      <c r="K131" s="8"/>
      <c r="L131" s="258"/>
      <c r="M131" s="259"/>
      <c r="N131" s="259"/>
      <c r="O131" s="260"/>
      <c r="P131" s="262"/>
      <c r="Q131" s="8"/>
    </row>
    <row r="138" spans="2:17" ht="27" x14ac:dyDescent="0.35">
      <c r="C138" s="254" t="s">
        <v>96</v>
      </c>
      <c r="D138" s="254"/>
      <c r="E138" s="254"/>
      <c r="F138" s="54"/>
      <c r="L138" s="254" t="s">
        <v>0</v>
      </c>
      <c r="M138" s="254"/>
      <c r="N138" s="254"/>
      <c r="O138" s="54"/>
    </row>
    <row r="139" spans="2:17" ht="27" x14ac:dyDescent="0.35">
      <c r="C139" s="254"/>
      <c r="D139" s="254"/>
      <c r="E139" s="254"/>
      <c r="F139" s="54"/>
      <c r="L139" s="254"/>
      <c r="M139" s="254"/>
      <c r="N139" s="25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5" t="s">
        <v>40</v>
      </c>
      <c r="D158" s="256"/>
      <c r="E158" s="256"/>
      <c r="F158" s="257"/>
      <c r="G158" s="261">
        <f>SUM(G142:G157)</f>
        <v>0</v>
      </c>
      <c r="H158" s="8"/>
      <c r="K158" s="8"/>
      <c r="L158" s="255" t="s">
        <v>40</v>
      </c>
      <c r="M158" s="256"/>
      <c r="N158" s="256"/>
      <c r="O158" s="257"/>
      <c r="P158" s="261">
        <f>SUM(P142:P157)</f>
        <v>0</v>
      </c>
      <c r="Q158" s="8"/>
    </row>
    <row r="159" spans="2:17" x14ac:dyDescent="0.25">
      <c r="B159" s="8"/>
      <c r="C159" s="258"/>
      <c r="D159" s="259"/>
      <c r="E159" s="259"/>
      <c r="F159" s="260"/>
      <c r="G159" s="262"/>
      <c r="H159" s="8"/>
      <c r="K159" s="8"/>
      <c r="L159" s="258"/>
      <c r="M159" s="259"/>
      <c r="N159" s="259"/>
      <c r="O159" s="260"/>
      <c r="P159" s="26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103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0</v>
      </c>
      <c r="B1" s="254"/>
      <c r="C1" s="254"/>
      <c r="E1" s="254" t="s">
        <v>24</v>
      </c>
      <c r="F1" s="254"/>
      <c r="G1" s="254"/>
      <c r="I1" s="254" t="s">
        <v>87</v>
      </c>
      <c r="J1" s="254"/>
      <c r="K1" s="254"/>
      <c r="M1" s="254" t="s">
        <v>88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4" t="s">
        <v>498</v>
      </c>
      <c r="B22" s="254"/>
      <c r="C22" s="254"/>
      <c r="E22" s="254" t="s">
        <v>591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90" zoomScale="115" zoomScaleNormal="115" workbookViewId="0">
      <selection activeCell="E201" sqref="E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1" t="s">
        <v>24</v>
      </c>
      <c r="C1" s="242"/>
      <c r="D1" s="242"/>
      <c r="E1" s="242"/>
      <c r="F1" s="243"/>
      <c r="G1" s="8"/>
      <c r="H1" s="8"/>
      <c r="I1" s="8"/>
      <c r="J1" s="22"/>
      <c r="M1" s="7"/>
      <c r="N1" s="241" t="s">
        <v>87</v>
      </c>
      <c r="O1" s="242"/>
      <c r="P1" s="242"/>
      <c r="Q1" s="242"/>
      <c r="R1" s="24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41" t="s">
        <v>88</v>
      </c>
      <c r="C59" s="242"/>
      <c r="D59" s="242"/>
      <c r="E59" s="242"/>
      <c r="F59" s="243"/>
      <c r="G59" s="8"/>
      <c r="H59" s="8"/>
      <c r="I59" s="8"/>
      <c r="J59" s="22"/>
      <c r="M59" s="7"/>
      <c r="N59" s="241" t="s">
        <v>89</v>
      </c>
      <c r="O59" s="242"/>
      <c r="P59" s="242"/>
      <c r="Q59" s="242"/>
      <c r="R59" s="24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59"/>
    </row>
    <row r="117" spans="1:22" ht="31.5" x14ac:dyDescent="0.5">
      <c r="A117" s="7"/>
      <c r="B117" s="241" t="s">
        <v>97</v>
      </c>
      <c r="C117" s="242"/>
      <c r="D117" s="242"/>
      <c r="E117" s="242"/>
      <c r="F117" s="243"/>
      <c r="G117" s="8"/>
      <c r="H117" s="8"/>
      <c r="I117" s="8"/>
      <c r="J117" s="22"/>
      <c r="M117" s="7"/>
      <c r="N117" s="241" t="s">
        <v>91</v>
      </c>
      <c r="O117" s="242"/>
      <c r="P117" s="242"/>
      <c r="Q117" s="242"/>
      <c r="R117" s="24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41" t="s">
        <v>98</v>
      </c>
      <c r="C175" s="242"/>
      <c r="D175" s="242"/>
      <c r="E175" s="242"/>
      <c r="F175" s="243"/>
      <c r="G175" s="8"/>
      <c r="H175" s="8"/>
      <c r="I175" s="8"/>
      <c r="J175" s="22"/>
      <c r="M175" s="7"/>
      <c r="N175" s="241" t="s">
        <v>93</v>
      </c>
      <c r="O175" s="242"/>
      <c r="P175" s="242"/>
      <c r="Q175" s="242"/>
      <c r="R175" s="24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 t="s">
        <v>735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194</v>
      </c>
      <c r="C201" s="8" t="s">
        <v>21</v>
      </c>
      <c r="D201" s="8" t="s">
        <v>241</v>
      </c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632.10000000000036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41" t="s">
        <v>94</v>
      </c>
      <c r="C234" s="242"/>
      <c r="D234" s="242"/>
      <c r="E234" s="242"/>
      <c r="F234" s="243"/>
      <c r="G234" s="8"/>
      <c r="H234" s="8"/>
      <c r="I234" s="8"/>
      <c r="J234" s="22"/>
      <c r="M234" s="7"/>
      <c r="N234" s="241" t="s">
        <v>99</v>
      </c>
      <c r="O234" s="242"/>
      <c r="P234" s="242"/>
      <c r="Q234" s="242"/>
      <c r="R234" s="24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41" t="s">
        <v>96</v>
      </c>
      <c r="C293" s="242"/>
      <c r="D293" s="242"/>
      <c r="E293" s="242"/>
      <c r="F293" s="243"/>
      <c r="G293" s="8"/>
      <c r="H293" s="8"/>
      <c r="I293" s="8"/>
      <c r="J293" s="22"/>
      <c r="M293" s="7"/>
      <c r="N293" s="241" t="s">
        <v>0</v>
      </c>
      <c r="O293" s="242"/>
      <c r="P293" s="242"/>
      <c r="Q293" s="242"/>
      <c r="R293" s="24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89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4" t="s">
        <v>346</v>
      </c>
      <c r="B1" s="254"/>
      <c r="C1" s="254"/>
      <c r="E1" s="254" t="s">
        <v>347</v>
      </c>
      <c r="F1" s="254"/>
      <c r="G1" s="254"/>
      <c r="I1" s="254" t="s">
        <v>348</v>
      </c>
      <c r="J1" s="254"/>
      <c r="K1" s="254"/>
      <c r="M1" s="254" t="s">
        <v>101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4" t="s">
        <v>89</v>
      </c>
      <c r="B25" s="254"/>
      <c r="C25" s="254"/>
      <c r="E25" s="254" t="s">
        <v>90</v>
      </c>
      <c r="F25" s="254"/>
      <c r="G25" s="254"/>
      <c r="I25" s="254" t="s">
        <v>630</v>
      </c>
      <c r="J25" s="254"/>
      <c r="K25" s="254"/>
      <c r="O25" s="137"/>
    </row>
    <row r="26" spans="1:15" ht="15" customHeight="1" x14ac:dyDescent="0.35">
      <c r="A26" s="254"/>
      <c r="B26" s="254"/>
      <c r="C26" s="254"/>
      <c r="E26" s="254"/>
      <c r="F26" s="254"/>
      <c r="G26" s="254"/>
      <c r="I26" s="254"/>
      <c r="J26" s="254"/>
      <c r="K26" s="254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4" t="s">
        <v>94</v>
      </c>
      <c r="B54" s="254"/>
      <c r="C54" s="254"/>
      <c r="E54" s="254" t="s">
        <v>99</v>
      </c>
      <c r="F54" s="254"/>
      <c r="G54" s="254"/>
      <c r="I54" s="254" t="s">
        <v>96</v>
      </c>
      <c r="J54" s="254"/>
      <c r="K54" s="254"/>
      <c r="O54" s="137"/>
    </row>
    <row r="55" spans="1:15" ht="15" customHeight="1" x14ac:dyDescent="0.35">
      <c r="A55" s="254"/>
      <c r="B55" s="254"/>
      <c r="C55" s="254"/>
      <c r="E55" s="254"/>
      <c r="F55" s="254"/>
      <c r="G55" s="254"/>
      <c r="I55" s="254"/>
      <c r="J55" s="254"/>
      <c r="K55" s="25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4" t="s">
        <v>94</v>
      </c>
      <c r="B45" s="254"/>
      <c r="C45" s="254"/>
      <c r="F45" s="254" t="s">
        <v>99</v>
      </c>
      <c r="G45" s="254"/>
      <c r="H45" s="254"/>
      <c r="K45" s="254" t="s">
        <v>96</v>
      </c>
      <c r="L45" s="254"/>
      <c r="M45" s="254"/>
      <c r="O45" s="254" t="s">
        <v>0</v>
      </c>
      <c r="P45" s="254"/>
      <c r="Q45" s="254"/>
    </row>
    <row r="46" spans="1:17" x14ac:dyDescent="0.25">
      <c r="A46" s="254"/>
      <c r="B46" s="254"/>
      <c r="C46" s="254"/>
      <c r="F46" s="254"/>
      <c r="G46" s="254"/>
      <c r="H46" s="254"/>
      <c r="K46" s="254"/>
      <c r="L46" s="254"/>
      <c r="M46" s="254"/>
      <c r="O46" s="254"/>
      <c r="P46" s="254"/>
      <c r="Q46" s="25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4"/>
      <c r="D1" s="254"/>
      <c r="E1" s="54"/>
    </row>
    <row r="2" spans="2:13" ht="27" x14ac:dyDescent="0.35">
      <c r="C2" s="254"/>
      <c r="D2" s="25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300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4" t="s">
        <v>24</v>
      </c>
      <c r="E3" s="264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4529.1264000000001</v>
      </c>
      <c r="H32" s="8"/>
      <c r="I32" s="8"/>
      <c r="J32" s="276">
        <f>SUM(J5:J31)</f>
        <v>3313.67</v>
      </c>
      <c r="K32" s="8"/>
      <c r="L32" s="8"/>
    </row>
    <row r="33" spans="4:12" x14ac:dyDescent="0.25">
      <c r="D33" s="267"/>
      <c r="E33" s="269"/>
      <c r="H33" s="270" t="s">
        <v>40</v>
      </c>
      <c r="I33" s="271"/>
      <c r="J33" s="277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4" t="s">
        <v>87</v>
      </c>
      <c r="E39" s="264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70" t="s">
        <v>40</v>
      </c>
      <c r="I64" s="27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4" t="s">
        <v>88</v>
      </c>
      <c r="E69" s="264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70" t="s">
        <v>40</v>
      </c>
      <c r="I94" s="271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4" t="s">
        <v>89</v>
      </c>
      <c r="E101" s="26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0" t="s">
        <v>40</v>
      </c>
      <c r="I125" s="271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4" t="s">
        <v>97</v>
      </c>
      <c r="E131" s="26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5152.3458999999993</v>
      </c>
      <c r="H156" s="270" t="s">
        <v>40</v>
      </c>
      <c r="I156" s="271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4" t="s">
        <v>630</v>
      </c>
      <c r="E162" s="26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0" t="s">
        <v>40</v>
      </c>
      <c r="I186" s="271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4">
        <f>SUM(E164:E186)</f>
        <v>5388.5055000000002</v>
      </c>
    </row>
    <row r="188" spans="4:12" x14ac:dyDescent="0.25">
      <c r="D188" s="267"/>
      <c r="E188" s="275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4" t="s">
        <v>92</v>
      </c>
      <c r="E192" s="26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nestle!I268</f>
        <v>1551.2605999999996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680.89999999999964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0" t="s">
        <v>40</v>
      </c>
      <c r="I216" s="271"/>
      <c r="J216" s="65">
        <f>SUM(J193:J215)</f>
        <v>1849.4</v>
      </c>
      <c r="K216" s="8"/>
      <c r="L216" s="8"/>
    </row>
    <row r="217" spans="4:12" x14ac:dyDescent="0.25">
      <c r="D217" s="266" t="s">
        <v>67</v>
      </c>
      <c r="E217" s="272">
        <f>SUM(E194:E216)</f>
        <v>5235.8188999999993</v>
      </c>
    </row>
    <row r="218" spans="4:12" x14ac:dyDescent="0.25">
      <c r="D218" s="267"/>
      <c r="E218" s="273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4" t="s">
        <v>93</v>
      </c>
      <c r="E222" s="26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nestle!I276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70" t="s">
        <v>40</v>
      </c>
      <c r="I246" s="271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4" t="s">
        <v>94</v>
      </c>
      <c r="E252" s="26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nestle!I306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70" t="s">
        <v>40</v>
      </c>
      <c r="I276" s="271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4" t="s">
        <v>99</v>
      </c>
      <c r="E283" s="26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nestle!I337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70" t="s">
        <v>40</v>
      </c>
      <c r="I307" s="271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4" t="s">
        <v>96</v>
      </c>
      <c r="E314" s="26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nestle!I368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70" t="s">
        <v>40</v>
      </c>
      <c r="I338" s="271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4" t="s">
        <v>0</v>
      </c>
      <c r="E345" s="26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nestle!I399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70" t="s">
        <v>40</v>
      </c>
      <c r="I369" s="271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8" t="s">
        <v>102</v>
      </c>
      <c r="H1" s="278"/>
      <c r="I1" s="278"/>
      <c r="J1" s="27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5235.8188999999993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5235.8188999999993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3386.4188999999992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5" t="s">
        <v>92</v>
      </c>
      <c r="C1" s="245"/>
      <c r="D1" s="245"/>
      <c r="E1" s="245"/>
      <c r="F1" s="245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100.30079999999998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4" t="s">
        <v>24</v>
      </c>
      <c r="C1" s="244"/>
      <c r="D1" s="244"/>
      <c r="E1" s="24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4" t="s">
        <v>87</v>
      </c>
      <c r="C29" s="244"/>
      <c r="D29" s="244"/>
      <c r="E29" s="24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4" t="s">
        <v>88</v>
      </c>
      <c r="C56" s="244"/>
      <c r="D56" s="244"/>
      <c r="E56" s="24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4" t="s">
        <v>498</v>
      </c>
      <c r="C82" s="244"/>
      <c r="D82" s="244"/>
      <c r="E82" s="24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4" t="s">
        <v>97</v>
      </c>
      <c r="C108" s="244"/>
      <c r="D108" s="244"/>
      <c r="E108" s="24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4" t="s">
        <v>610</v>
      </c>
      <c r="C136" s="244"/>
      <c r="D136" s="244"/>
      <c r="E136" s="2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-16.74249999999995</v>
      </c>
    </row>
    <row r="162" spans="1:10" ht="27" x14ac:dyDescent="0.35">
      <c r="B162" s="244" t="s">
        <v>92</v>
      </c>
      <c r="C162" s="244"/>
      <c r="D162" s="244"/>
      <c r="E162" s="2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8" t="s">
        <v>18</v>
      </c>
      <c r="G185" s="239"/>
      <c r="H185" s="239"/>
      <c r="I185" s="240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43.5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80"/>
  <sheetViews>
    <sheetView tabSelected="1" topLeftCell="A252" zoomScale="115" zoomScaleNormal="115" workbookViewId="0">
      <selection activeCell="F264" sqref="F26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0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9" t="s">
        <v>538</v>
      </c>
      <c r="X84" s="24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9"/>
      <c r="X85" s="24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0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0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8"/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8"/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8"/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736</v>
      </c>
      <c r="F264" s="8">
        <v>8028764518</v>
      </c>
      <c r="G264" s="14"/>
      <c r="H264" s="14"/>
      <c r="I264" s="14"/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8"/>
      <c r="G265" s="14"/>
      <c r="H265" s="14"/>
      <c r="I265" s="14"/>
      <c r="J265" s="77"/>
      <c r="L265" s="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8"/>
      <c r="B266" s="8"/>
      <c r="C266" s="8"/>
      <c r="D266" s="8"/>
      <c r="E266" s="8"/>
      <c r="F266" s="12" t="s">
        <v>14</v>
      </c>
      <c r="G266" s="13">
        <f>SUM(G207:G265)</f>
        <v>15423.98</v>
      </c>
      <c r="H266" s="14"/>
      <c r="I266" s="16">
        <f>SUM(I207:I265)</f>
        <v>13410</v>
      </c>
      <c r="J266" s="79"/>
      <c r="L266" s="8"/>
      <c r="M266" s="8"/>
      <c r="N266" s="8"/>
      <c r="O266" s="8"/>
      <c r="P266" s="8"/>
      <c r="Q266" s="12" t="s">
        <v>14</v>
      </c>
      <c r="R266" s="13">
        <f>SUM(R207:R265)</f>
        <v>0</v>
      </c>
      <c r="S266" s="14"/>
      <c r="T266" s="16">
        <f>SUM(T207:T265)</f>
        <v>0</v>
      </c>
    </row>
    <row r="267" spans="1:20" x14ac:dyDescent="0.25">
      <c r="A267" s="8"/>
      <c r="B267" s="8"/>
      <c r="C267" s="8"/>
      <c r="D267" s="8"/>
      <c r="E267" s="8"/>
      <c r="F267" s="12" t="s">
        <v>35</v>
      </c>
      <c r="G267" s="13">
        <f>G266*0.97</f>
        <v>14961.2606</v>
      </c>
      <c r="H267" s="14"/>
      <c r="I267" s="14"/>
      <c r="J267" s="77"/>
      <c r="L267" s="8"/>
      <c r="M267" s="8"/>
      <c r="N267" s="8"/>
      <c r="O267" s="8"/>
      <c r="P267" s="8"/>
      <c r="Q267" s="12" t="s">
        <v>35</v>
      </c>
      <c r="R267" s="13">
        <f>R266*0.97</f>
        <v>0</v>
      </c>
      <c r="S267" s="14"/>
      <c r="T267" s="14"/>
    </row>
    <row r="268" spans="1:20" x14ac:dyDescent="0.25">
      <c r="A268" s="8"/>
      <c r="B268" s="8"/>
      <c r="C268" s="8"/>
      <c r="D268" s="8"/>
      <c r="E268" s="246" t="s">
        <v>18</v>
      </c>
      <c r="F268" s="247"/>
      <c r="G268" s="247"/>
      <c r="H268" s="248"/>
      <c r="I268" s="30">
        <f>G267-I266</f>
        <v>1551.2605999999996</v>
      </c>
      <c r="J268" s="80"/>
      <c r="L268" s="8"/>
      <c r="M268" s="8"/>
      <c r="N268" s="8"/>
      <c r="O268" s="8"/>
      <c r="P268" s="246" t="s">
        <v>18</v>
      </c>
      <c r="Q268" s="247"/>
      <c r="R268" s="247"/>
      <c r="S268" s="248"/>
      <c r="T268" s="30">
        <f>R267-T266</f>
        <v>0</v>
      </c>
    </row>
    <row r="269" spans="1:20" x14ac:dyDescent="0.25">
      <c r="A269" s="8"/>
      <c r="B269" s="8"/>
      <c r="C269" s="8"/>
      <c r="D269" s="8"/>
      <c r="E269" s="8"/>
      <c r="F269" s="8"/>
      <c r="G269" s="14"/>
      <c r="H269" s="14"/>
      <c r="I269" s="14"/>
      <c r="J269" s="77"/>
      <c r="L269" s="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G270" s="36"/>
      <c r="H270" s="36"/>
    </row>
    <row r="276" spans="1:20" ht="26.25" x14ac:dyDescent="0.4">
      <c r="C276" s="245" t="s">
        <v>94</v>
      </c>
      <c r="D276" s="245"/>
      <c r="E276" s="245"/>
      <c r="N276" s="245" t="s">
        <v>99</v>
      </c>
      <c r="O276" s="245"/>
      <c r="P276" s="245"/>
    </row>
    <row r="277" spans="1:20" x14ac:dyDescent="0.25">
      <c r="A277" s="5" t="s">
        <v>26</v>
      </c>
      <c r="B277" s="5" t="s">
        <v>2</v>
      </c>
      <c r="C277" s="5" t="s">
        <v>3</v>
      </c>
      <c r="D277" s="5" t="s">
        <v>4</v>
      </c>
      <c r="E277" s="5" t="s">
        <v>5</v>
      </c>
      <c r="F277" s="5" t="s">
        <v>31</v>
      </c>
      <c r="G277" s="5" t="s">
        <v>7</v>
      </c>
      <c r="H277" s="5"/>
      <c r="I277" s="5" t="s">
        <v>33</v>
      </c>
      <c r="J277" s="76"/>
      <c r="L277" s="5" t="s">
        <v>26</v>
      </c>
      <c r="M277" s="5" t="s">
        <v>2</v>
      </c>
      <c r="N277" s="5" t="s">
        <v>3</v>
      </c>
      <c r="O277" s="5" t="s">
        <v>4</v>
      </c>
      <c r="P277" s="5" t="s">
        <v>5</v>
      </c>
      <c r="Q277" s="5" t="s">
        <v>31</v>
      </c>
      <c r="R277" s="5" t="s">
        <v>7</v>
      </c>
      <c r="S277" s="5"/>
      <c r="T277" s="5" t="s">
        <v>33</v>
      </c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7"/>
      <c r="B281" s="8"/>
      <c r="C281" s="8"/>
      <c r="D281" s="8"/>
      <c r="E281" s="8"/>
      <c r="F281" s="8"/>
      <c r="G281" s="14"/>
      <c r="H281" s="14"/>
      <c r="I281" s="14"/>
      <c r="J281" s="77"/>
      <c r="L281" s="7"/>
      <c r="M281" s="8"/>
      <c r="N281" s="8"/>
      <c r="O281" s="8"/>
      <c r="P281" s="8"/>
      <c r="Q281" s="8"/>
      <c r="R281" s="14"/>
      <c r="S281" s="14"/>
      <c r="T281" s="14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7"/>
      <c r="C298" s="37"/>
      <c r="D298" s="37"/>
      <c r="E298" s="37"/>
      <c r="F298" s="38"/>
      <c r="G298" s="39"/>
      <c r="H298" s="39"/>
      <c r="I298" s="39"/>
      <c r="J298" s="78"/>
      <c r="L298" s="37"/>
      <c r="M298" s="37"/>
      <c r="N298" s="37"/>
      <c r="O298" s="37"/>
      <c r="P298" s="37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7"/>
      <c r="C317" s="37"/>
      <c r="D317" s="37"/>
      <c r="E317" s="37"/>
      <c r="F317" s="38"/>
      <c r="G317" s="39"/>
      <c r="H317" s="39"/>
      <c r="I317" s="39"/>
      <c r="J317" s="78"/>
      <c r="L317" s="37"/>
      <c r="M317" s="37"/>
      <c r="N317" s="37"/>
      <c r="O317" s="37"/>
      <c r="P317" s="37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7"/>
      <c r="C319" s="37"/>
      <c r="D319" s="37"/>
      <c r="E319" s="37"/>
      <c r="F319" s="38"/>
      <c r="G319" s="39"/>
      <c r="H319" s="39"/>
      <c r="I319" s="39"/>
      <c r="J319" s="78"/>
      <c r="L319" s="37"/>
      <c r="M319" s="37"/>
      <c r="N319" s="37"/>
      <c r="O319" s="37"/>
      <c r="P319" s="37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7"/>
      <c r="B328" s="8"/>
      <c r="C328" s="8"/>
      <c r="D328" s="8"/>
      <c r="E328" s="8"/>
      <c r="F328" s="8"/>
      <c r="G328" s="14"/>
      <c r="H328" s="14"/>
      <c r="I328" s="14"/>
      <c r="J328" s="77"/>
      <c r="L328" s="7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28"/>
      <c r="B334" s="8"/>
      <c r="C334" s="8"/>
      <c r="D334" s="8"/>
      <c r="E334" s="8"/>
      <c r="F334" s="8"/>
      <c r="G334" s="14"/>
      <c r="H334" s="14"/>
      <c r="I334" s="14"/>
      <c r="J334" s="77"/>
      <c r="L334" s="2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8"/>
      <c r="G335" s="14"/>
      <c r="H335" s="14"/>
      <c r="I335" s="14"/>
      <c r="J335" s="77"/>
      <c r="L335" s="8"/>
      <c r="M335" s="8"/>
      <c r="N335" s="8"/>
      <c r="O335" s="8"/>
      <c r="P335" s="8"/>
      <c r="Q335" s="8"/>
      <c r="R335" s="14"/>
      <c r="S335" s="14"/>
      <c r="T335" s="14"/>
    </row>
    <row r="336" spans="1:20" x14ac:dyDescent="0.25">
      <c r="A336" s="8"/>
      <c r="B336" s="8"/>
      <c r="C336" s="8"/>
      <c r="D336" s="8"/>
      <c r="E336" s="8"/>
      <c r="F336" s="12" t="s">
        <v>14</v>
      </c>
      <c r="G336" s="13">
        <f>SUM(G278:G335)</f>
        <v>0</v>
      </c>
      <c r="H336" s="14"/>
      <c r="I336" s="16">
        <f>SUM(I278:I335)</f>
        <v>0</v>
      </c>
      <c r="J336" s="79"/>
      <c r="L336" s="8"/>
      <c r="M336" s="8"/>
      <c r="N336" s="8"/>
      <c r="O336" s="8"/>
      <c r="P336" s="8"/>
      <c r="Q336" s="12" t="s">
        <v>14</v>
      </c>
      <c r="R336" s="13">
        <f>SUM(R278:R335)</f>
        <v>0</v>
      </c>
      <c r="S336" s="14"/>
      <c r="T336" s="16">
        <f>SUM(T278:T335)</f>
        <v>0</v>
      </c>
    </row>
    <row r="337" spans="1:20" x14ac:dyDescent="0.25">
      <c r="A337" s="8"/>
      <c r="B337" s="8"/>
      <c r="C337" s="8"/>
      <c r="D337" s="8"/>
      <c r="E337" s="8"/>
      <c r="F337" s="12" t="s">
        <v>35</v>
      </c>
      <c r="G337" s="13">
        <f>G336*0.97</f>
        <v>0</v>
      </c>
      <c r="H337" s="14"/>
      <c r="I337" s="14"/>
      <c r="J337" s="77"/>
      <c r="L337" s="8"/>
      <c r="M337" s="8"/>
      <c r="N337" s="8"/>
      <c r="O337" s="8"/>
      <c r="P337" s="8"/>
      <c r="Q337" s="12" t="s">
        <v>35</v>
      </c>
      <c r="R337" s="13">
        <f>R336*0.97</f>
        <v>0</v>
      </c>
      <c r="S337" s="14"/>
      <c r="T337" s="14"/>
    </row>
    <row r="338" spans="1:20" x14ac:dyDescent="0.25">
      <c r="A338" s="8"/>
      <c r="B338" s="8"/>
      <c r="C338" s="8"/>
      <c r="D338" s="8"/>
      <c r="E338" s="246" t="s">
        <v>18</v>
      </c>
      <c r="F338" s="247"/>
      <c r="G338" s="247"/>
      <c r="H338" s="248"/>
      <c r="I338" s="30">
        <f>G337-I336</f>
        <v>0</v>
      </c>
      <c r="J338" s="80"/>
      <c r="L338" s="8"/>
      <c r="M338" s="8"/>
      <c r="N338" s="8"/>
      <c r="O338" s="8"/>
      <c r="P338" s="246" t="s">
        <v>18</v>
      </c>
      <c r="Q338" s="247"/>
      <c r="R338" s="247"/>
      <c r="S338" s="248"/>
      <c r="T338" s="30">
        <f>R337-T336</f>
        <v>0</v>
      </c>
    </row>
    <row r="339" spans="1:20" x14ac:dyDescent="0.25">
      <c r="A339" s="8"/>
      <c r="B339" s="8"/>
      <c r="C339" s="8"/>
      <c r="D339" s="8"/>
      <c r="E339" s="8"/>
      <c r="F339" s="8"/>
      <c r="G339" s="14"/>
      <c r="H339" s="14"/>
      <c r="I339" s="14"/>
      <c r="J339" s="77"/>
      <c r="L339" s="8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G340" s="36"/>
      <c r="H340" s="36"/>
    </row>
    <row r="347" spans="1:20" ht="26.25" x14ac:dyDescent="0.4">
      <c r="C347" s="245" t="s">
        <v>96</v>
      </c>
      <c r="D347" s="245"/>
      <c r="E347" s="245"/>
      <c r="N347" s="245" t="s">
        <v>0</v>
      </c>
      <c r="O347" s="245"/>
      <c r="P347" s="245"/>
    </row>
    <row r="348" spans="1:20" x14ac:dyDescent="0.25">
      <c r="A348" s="5" t="s">
        <v>26</v>
      </c>
      <c r="B348" s="5" t="s">
        <v>2</v>
      </c>
      <c r="C348" s="5" t="s">
        <v>3</v>
      </c>
      <c r="D348" s="5" t="s">
        <v>4</v>
      </c>
      <c r="E348" s="5" t="s">
        <v>5</v>
      </c>
      <c r="F348" s="5" t="s">
        <v>31</v>
      </c>
      <c r="G348" s="5" t="s">
        <v>7</v>
      </c>
      <c r="H348" s="5"/>
      <c r="I348" s="5" t="s">
        <v>33</v>
      </c>
      <c r="J348" s="76"/>
      <c r="L348" s="5" t="s">
        <v>26</v>
      </c>
      <c r="M348" s="5" t="s">
        <v>2</v>
      </c>
      <c r="N348" s="5" t="s">
        <v>3</v>
      </c>
      <c r="O348" s="5" t="s">
        <v>4</v>
      </c>
      <c r="P348" s="5" t="s">
        <v>5</v>
      </c>
      <c r="Q348" s="5" t="s">
        <v>31</v>
      </c>
      <c r="R348" s="5" t="s">
        <v>7</v>
      </c>
      <c r="S348" s="5"/>
      <c r="T348" s="5" t="s">
        <v>33</v>
      </c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7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7"/>
      <c r="C369" s="37"/>
      <c r="D369" s="37"/>
      <c r="E369" s="37"/>
      <c r="F369" s="38"/>
      <c r="G369" s="39"/>
      <c r="H369" s="39"/>
      <c r="I369" s="39"/>
      <c r="J369" s="78"/>
      <c r="L369" s="37"/>
      <c r="M369" s="37"/>
      <c r="N369" s="37"/>
      <c r="O369" s="37"/>
      <c r="P369" s="37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7"/>
      <c r="C388" s="37"/>
      <c r="D388" s="37"/>
      <c r="E388" s="37"/>
      <c r="F388" s="38"/>
      <c r="G388" s="39"/>
      <c r="H388" s="39"/>
      <c r="I388" s="39"/>
      <c r="J388" s="78"/>
      <c r="L388" s="37"/>
      <c r="M388" s="37"/>
      <c r="N388" s="37"/>
      <c r="O388" s="37"/>
      <c r="P388" s="37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7"/>
      <c r="C390" s="37"/>
      <c r="D390" s="37"/>
      <c r="E390" s="37"/>
      <c r="F390" s="38"/>
      <c r="G390" s="39"/>
      <c r="H390" s="39"/>
      <c r="I390" s="39"/>
      <c r="J390" s="78"/>
      <c r="L390" s="37"/>
      <c r="M390" s="37"/>
      <c r="N390" s="37"/>
      <c r="O390" s="37"/>
      <c r="P390" s="37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7"/>
      <c r="B399" s="8"/>
      <c r="C399" s="8"/>
      <c r="D399" s="8"/>
      <c r="E399" s="8"/>
      <c r="F399" s="8"/>
      <c r="G399" s="14"/>
      <c r="H399" s="14"/>
      <c r="I399" s="14"/>
      <c r="J399" s="77"/>
      <c r="L399" s="7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28"/>
      <c r="B405" s="8"/>
      <c r="C405" s="8"/>
      <c r="D405" s="8"/>
      <c r="E405" s="8"/>
      <c r="F405" s="8"/>
      <c r="G405" s="14"/>
      <c r="H405" s="14"/>
      <c r="I405" s="14"/>
      <c r="J405" s="77"/>
      <c r="L405" s="2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8"/>
      <c r="G406" s="14"/>
      <c r="H406" s="14"/>
      <c r="I406" s="14"/>
      <c r="J406" s="77"/>
      <c r="L406" s="8"/>
      <c r="M406" s="8"/>
      <c r="N406" s="8"/>
      <c r="O406" s="8"/>
      <c r="P406" s="8"/>
      <c r="Q406" s="8"/>
      <c r="R406" s="14"/>
      <c r="S406" s="14"/>
      <c r="T406" s="14"/>
    </row>
    <row r="407" spans="1:20" x14ac:dyDescent="0.25">
      <c r="A407" s="8"/>
      <c r="B407" s="8"/>
      <c r="C407" s="8"/>
      <c r="D407" s="8"/>
      <c r="E407" s="8"/>
      <c r="F407" s="12" t="s">
        <v>14</v>
      </c>
      <c r="G407" s="13">
        <f>SUM(G349:G406)</f>
        <v>0</v>
      </c>
      <c r="H407" s="14"/>
      <c r="I407" s="16">
        <f>SUM(I349:I406)</f>
        <v>0</v>
      </c>
      <c r="J407" s="79"/>
      <c r="L407" s="8"/>
      <c r="M407" s="8"/>
      <c r="N407" s="8"/>
      <c r="O407" s="8"/>
      <c r="P407" s="8"/>
      <c r="Q407" s="12" t="s">
        <v>14</v>
      </c>
      <c r="R407" s="13">
        <f>SUM(R349:R406)</f>
        <v>0</v>
      </c>
      <c r="S407" s="14"/>
      <c r="T407" s="16">
        <f>SUM(T349:T406)</f>
        <v>0</v>
      </c>
    </row>
    <row r="408" spans="1:20" x14ac:dyDescent="0.25">
      <c r="A408" s="8"/>
      <c r="B408" s="8"/>
      <c r="C408" s="8"/>
      <c r="D408" s="8"/>
      <c r="E408" s="8"/>
      <c r="F408" s="12" t="s">
        <v>35</v>
      </c>
      <c r="G408" s="13">
        <f>G407*0.97</f>
        <v>0</v>
      </c>
      <c r="H408" s="14"/>
      <c r="I408" s="14"/>
      <c r="J408" s="77"/>
      <c r="L408" s="8"/>
      <c r="M408" s="8"/>
      <c r="N408" s="8"/>
      <c r="O408" s="8"/>
      <c r="P408" s="8"/>
      <c r="Q408" s="12" t="s">
        <v>35</v>
      </c>
      <c r="R408" s="13">
        <f>R407*0.97</f>
        <v>0</v>
      </c>
      <c r="S408" s="14"/>
      <c r="T408" s="14"/>
    </row>
    <row r="409" spans="1:20" x14ac:dyDescent="0.25">
      <c r="A409" s="8"/>
      <c r="B409" s="8"/>
      <c r="C409" s="8"/>
      <c r="D409" s="8"/>
      <c r="E409" s="246" t="s">
        <v>18</v>
      </c>
      <c r="F409" s="247"/>
      <c r="G409" s="247"/>
      <c r="H409" s="248"/>
      <c r="I409" s="30">
        <f>G408-I407</f>
        <v>0</v>
      </c>
      <c r="J409" s="80"/>
      <c r="L409" s="8"/>
      <c r="M409" s="8"/>
      <c r="N409" s="8"/>
      <c r="O409" s="8"/>
      <c r="P409" s="246" t="s">
        <v>18</v>
      </c>
      <c r="Q409" s="247"/>
      <c r="R409" s="247"/>
      <c r="S409" s="248"/>
      <c r="T409" s="30">
        <f>R408-T407</f>
        <v>0</v>
      </c>
    </row>
    <row r="410" spans="1:20" x14ac:dyDescent="0.25">
      <c r="A410" s="8"/>
      <c r="B410" s="8"/>
      <c r="C410" s="8"/>
      <c r="D410" s="8"/>
      <c r="E410" s="8"/>
      <c r="F410" s="8"/>
      <c r="G410" s="14"/>
      <c r="H410" s="14"/>
      <c r="I410" s="14"/>
      <c r="J410" s="77"/>
      <c r="L410" s="8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G411" s="36"/>
      <c r="H411" s="36"/>
    </row>
    <row r="416" spans="1:20" ht="26.25" x14ac:dyDescent="0.4">
      <c r="C416" s="245" t="s">
        <v>24</v>
      </c>
      <c r="D416" s="245"/>
      <c r="E416" s="245"/>
      <c r="N416" s="245" t="s">
        <v>24</v>
      </c>
      <c r="O416" s="245"/>
      <c r="P416" s="245"/>
    </row>
    <row r="417" spans="1:20" x14ac:dyDescent="0.25">
      <c r="A417" s="5" t="s">
        <v>26</v>
      </c>
      <c r="B417" s="5" t="s">
        <v>2</v>
      </c>
      <c r="C417" s="5" t="s">
        <v>3</v>
      </c>
      <c r="D417" s="5" t="s">
        <v>4</v>
      </c>
      <c r="E417" s="5" t="s">
        <v>5</v>
      </c>
      <c r="F417" s="5" t="s">
        <v>31</v>
      </c>
      <c r="G417" s="5" t="s">
        <v>7</v>
      </c>
      <c r="H417" s="5"/>
      <c r="I417" s="5" t="s">
        <v>33</v>
      </c>
      <c r="J417" s="76"/>
      <c r="L417" s="5" t="s">
        <v>26</v>
      </c>
      <c r="M417" s="5" t="s">
        <v>2</v>
      </c>
      <c r="N417" s="5" t="s">
        <v>3</v>
      </c>
      <c r="O417" s="5" t="s">
        <v>4</v>
      </c>
      <c r="P417" s="5" t="s">
        <v>5</v>
      </c>
      <c r="Q417" s="5" t="s">
        <v>31</v>
      </c>
      <c r="R417" s="5" t="s">
        <v>7</v>
      </c>
      <c r="S417" s="5"/>
      <c r="T417" s="5" t="s">
        <v>33</v>
      </c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7"/>
      <c r="C438" s="37"/>
      <c r="D438" s="37"/>
      <c r="E438" s="37"/>
      <c r="F438" s="38"/>
      <c r="G438" s="39"/>
      <c r="H438" s="39"/>
      <c r="I438" s="39"/>
      <c r="J438" s="78"/>
      <c r="L438" s="37"/>
      <c r="M438" s="37"/>
      <c r="N438" s="37"/>
      <c r="O438" s="37"/>
      <c r="P438" s="37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7"/>
      <c r="C457" s="37"/>
      <c r="D457" s="37"/>
      <c r="E457" s="37"/>
      <c r="F457" s="38"/>
      <c r="G457" s="39"/>
      <c r="H457" s="39"/>
      <c r="I457" s="39"/>
      <c r="J457" s="78"/>
      <c r="L457" s="37"/>
      <c r="M457" s="37"/>
      <c r="N457" s="37"/>
      <c r="O457" s="37"/>
      <c r="P457" s="37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7"/>
      <c r="C459" s="37"/>
      <c r="D459" s="37"/>
      <c r="E459" s="37"/>
      <c r="F459" s="38"/>
      <c r="G459" s="39"/>
      <c r="H459" s="39"/>
      <c r="I459" s="39"/>
      <c r="J459" s="78"/>
      <c r="L459" s="37"/>
      <c r="M459" s="37"/>
      <c r="N459" s="37"/>
      <c r="O459" s="37"/>
      <c r="P459" s="37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7"/>
      <c r="B468" s="8"/>
      <c r="C468" s="8"/>
      <c r="D468" s="8"/>
      <c r="E468" s="8"/>
      <c r="F468" s="8"/>
      <c r="G468" s="14"/>
      <c r="H468" s="14"/>
      <c r="I468" s="14"/>
      <c r="J468" s="77"/>
      <c r="L468" s="7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28"/>
      <c r="B474" s="8"/>
      <c r="C474" s="8"/>
      <c r="D474" s="8"/>
      <c r="E474" s="8"/>
      <c r="F474" s="8"/>
      <c r="G474" s="14"/>
      <c r="H474" s="14"/>
      <c r="I474" s="14"/>
      <c r="J474" s="77"/>
      <c r="L474" s="2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8"/>
      <c r="G475" s="14"/>
      <c r="H475" s="14"/>
      <c r="I475" s="14"/>
      <c r="J475" s="77"/>
      <c r="L475" s="8"/>
      <c r="M475" s="8"/>
      <c r="N475" s="8"/>
      <c r="O475" s="8"/>
      <c r="P475" s="8"/>
      <c r="Q475" s="8"/>
      <c r="R475" s="14"/>
      <c r="S475" s="14"/>
      <c r="T475" s="14"/>
    </row>
    <row r="476" spans="1:20" x14ac:dyDescent="0.25">
      <c r="A476" s="8"/>
      <c r="B476" s="8"/>
      <c r="C476" s="8"/>
      <c r="D476" s="8"/>
      <c r="E476" s="8"/>
      <c r="F476" s="12" t="s">
        <v>14</v>
      </c>
      <c r="G476" s="13">
        <f>SUM(G418:G475)</f>
        <v>0</v>
      </c>
      <c r="H476" s="14"/>
      <c r="I476" s="16">
        <f>SUM(I418:I475)</f>
        <v>0</v>
      </c>
      <c r="J476" s="79"/>
      <c r="L476" s="8"/>
      <c r="M476" s="8"/>
      <c r="N476" s="8"/>
      <c r="O476" s="8"/>
      <c r="P476" s="8"/>
      <c r="Q476" s="12" t="s">
        <v>14</v>
      </c>
      <c r="R476" s="13">
        <f>SUM(R418:R475)</f>
        <v>0</v>
      </c>
      <c r="S476" s="14"/>
      <c r="T476" s="16">
        <f>SUM(T418:T475)</f>
        <v>0</v>
      </c>
    </row>
    <row r="477" spans="1:20" x14ac:dyDescent="0.25">
      <c r="A477" s="8"/>
      <c r="B477" s="8"/>
      <c r="C477" s="8"/>
      <c r="D477" s="8"/>
      <c r="E477" s="8"/>
      <c r="F477" s="12" t="s">
        <v>35</v>
      </c>
      <c r="G477" s="13">
        <f>G476*0.97</f>
        <v>0</v>
      </c>
      <c r="H477" s="14"/>
      <c r="I477" s="14"/>
      <c r="J477" s="77"/>
      <c r="L477" s="8"/>
      <c r="M477" s="8"/>
      <c r="N477" s="8"/>
      <c r="O477" s="8"/>
      <c r="P477" s="8"/>
      <c r="Q477" s="12" t="s">
        <v>35</v>
      </c>
      <c r="R477" s="13">
        <f>R476*0.97</f>
        <v>0</v>
      </c>
      <c r="S477" s="14"/>
      <c r="T477" s="14"/>
    </row>
    <row r="478" spans="1:20" x14ac:dyDescent="0.25">
      <c r="A478" s="8"/>
      <c r="B478" s="8"/>
      <c r="C478" s="8"/>
      <c r="D478" s="8"/>
      <c r="E478" s="246" t="s">
        <v>18</v>
      </c>
      <c r="F478" s="247"/>
      <c r="G478" s="247"/>
      <c r="H478" s="248"/>
      <c r="I478" s="30">
        <f>G477-I476</f>
        <v>0</v>
      </c>
      <c r="J478" s="80"/>
      <c r="L478" s="8"/>
      <c r="M478" s="8"/>
      <c r="N478" s="8"/>
      <c r="O478" s="8"/>
      <c r="P478" s="246" t="s">
        <v>18</v>
      </c>
      <c r="Q478" s="247"/>
      <c r="R478" s="247"/>
      <c r="S478" s="248"/>
      <c r="T478" s="30">
        <f>R477-T476</f>
        <v>0</v>
      </c>
    </row>
    <row r="479" spans="1:20" x14ac:dyDescent="0.25">
      <c r="A479" s="8"/>
      <c r="B479" s="8"/>
      <c r="C479" s="8"/>
      <c r="D479" s="8"/>
      <c r="E479" s="8"/>
      <c r="F479" s="8"/>
      <c r="G479" s="14"/>
      <c r="H479" s="14"/>
      <c r="I479" s="14"/>
      <c r="J479" s="77"/>
      <c r="L479" s="8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G480" s="36"/>
      <c r="H480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8:H268"/>
    <mergeCell ref="P268:S268"/>
    <mergeCell ref="C276:E276"/>
    <mergeCell ref="N276:P276"/>
    <mergeCell ref="C416:E416"/>
    <mergeCell ref="N416:P416"/>
    <mergeCell ref="E478:H478"/>
    <mergeCell ref="P478:S478"/>
    <mergeCell ref="E338:H338"/>
    <mergeCell ref="P338:S338"/>
    <mergeCell ref="C347:E347"/>
    <mergeCell ref="N347:P347"/>
    <mergeCell ref="E409:H409"/>
    <mergeCell ref="P409:S40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0" t="s">
        <v>88</v>
      </c>
      <c r="D22" s="250"/>
      <c r="E22" s="250"/>
      <c r="M22" s="250" t="s">
        <v>89</v>
      </c>
      <c r="N22" s="250"/>
      <c r="O22" s="25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8.1999999999999886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737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127.40000000000009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17.599999999999994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2023-07-27T14:11:17Z</cp:lastPrinted>
  <dcterms:created xsi:type="dcterms:W3CDTF">2022-12-25T20:49:22Z</dcterms:created>
  <dcterms:modified xsi:type="dcterms:W3CDTF">2023-07-28T23:43:21Z</dcterms:modified>
</cp:coreProperties>
</file>