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96" documentId="13_ncr:1_{9E6ADCA3-91E9-4714-BA20-243AD0B5BDCC}" xr6:coauthVersionLast="47" xr6:coauthVersionMax="47" xr10:uidLastSave="{CEF7E806-8508-4156-A6DD-EBE2D0B377CE}"/>
  <bookViews>
    <workbookView xWindow="-120" yWindow="-120" windowWidth="20730" windowHeight="11040" firstSheet="5" activeTab="11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NOVIEMBRE" sheetId="13" r:id="rId11"/>
    <sheet name="DICEIMBRE " sheetId="15" r:id="rId12"/>
    <sheet name="Hoja2" sheetId="7" r:id="rId13"/>
    <sheet name="Hoja1" sheetId="16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5" l="1"/>
  <c r="F102" i="15"/>
  <c r="F103" i="15"/>
  <c r="F104" i="15"/>
  <c r="F105" i="15"/>
  <c r="F106" i="15"/>
  <c r="F107" i="15"/>
  <c r="F108" i="15"/>
  <c r="F109" i="15"/>
  <c r="F110" i="15"/>
  <c r="F111" i="15"/>
  <c r="F112" i="15"/>
  <c r="AC27" i="15" l="1"/>
  <c r="AB27" i="15"/>
  <c r="C112" i="15" s="1"/>
  <c r="W87" i="15" l="1"/>
  <c r="V87" i="15"/>
  <c r="C111" i="15" s="1"/>
  <c r="Q87" i="15"/>
  <c r="P87" i="15"/>
  <c r="C110" i="15" s="1"/>
  <c r="K87" i="15"/>
  <c r="J87" i="15"/>
  <c r="C108" i="15" s="1"/>
  <c r="E87" i="15"/>
  <c r="D87" i="15"/>
  <c r="C109" i="15" s="1"/>
  <c r="W56" i="15"/>
  <c r="V56" i="15"/>
  <c r="C106" i="15" s="1"/>
  <c r="Q56" i="15"/>
  <c r="P56" i="15"/>
  <c r="C104" i="15" s="1"/>
  <c r="K56" i="15"/>
  <c r="J56" i="15"/>
  <c r="C103" i="15" s="1"/>
  <c r="E56" i="15"/>
  <c r="D56" i="15"/>
  <c r="C107" i="15" s="1"/>
  <c r="W27" i="15"/>
  <c r="V27" i="15"/>
  <c r="C100" i="15" s="1"/>
  <c r="Q27" i="15"/>
  <c r="P27" i="15"/>
  <c r="C105" i="15" s="1"/>
  <c r="K27" i="15"/>
  <c r="J27" i="15"/>
  <c r="C101" i="15" s="1"/>
  <c r="E27" i="15"/>
  <c r="D27" i="15"/>
  <c r="C102" i="15" s="1"/>
  <c r="W87" i="13"/>
  <c r="V87" i="13"/>
  <c r="C111" i="13" s="1"/>
  <c r="Q87" i="13"/>
  <c r="P87" i="13"/>
  <c r="C110" i="13" s="1"/>
  <c r="K87" i="13"/>
  <c r="J87" i="13"/>
  <c r="C108" i="13" s="1"/>
  <c r="E87" i="13"/>
  <c r="D87" i="13"/>
  <c r="C109" i="13" s="1"/>
  <c r="W56" i="13"/>
  <c r="V56" i="13"/>
  <c r="C106" i="13" s="1"/>
  <c r="Q56" i="13"/>
  <c r="P56" i="13"/>
  <c r="C104" i="13" s="1"/>
  <c r="K56" i="13"/>
  <c r="J56" i="13"/>
  <c r="C103" i="13" s="1"/>
  <c r="E56" i="13"/>
  <c r="D56" i="13"/>
  <c r="C107" i="13" s="1"/>
  <c r="W27" i="13"/>
  <c r="V27" i="13"/>
  <c r="C100" i="13" s="1"/>
  <c r="Q27" i="13"/>
  <c r="P27" i="13"/>
  <c r="C105" i="13" s="1"/>
  <c r="K27" i="13"/>
  <c r="J27" i="13"/>
  <c r="C101" i="13" s="1"/>
  <c r="E27" i="13"/>
  <c r="D27" i="13"/>
  <c r="C102" i="13" s="1"/>
  <c r="W87" i="12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05" i="15" l="1"/>
  <c r="G109" i="15"/>
  <c r="G106" i="15"/>
  <c r="G112" i="15"/>
  <c r="G110" i="15"/>
  <c r="G107" i="15"/>
  <c r="G100" i="15"/>
  <c r="F100" i="15" s="1"/>
  <c r="G108" i="15"/>
  <c r="G111" i="15"/>
  <c r="G101" i="15"/>
  <c r="G102" i="15"/>
  <c r="G103" i="15"/>
  <c r="G104" i="15"/>
  <c r="G111" i="13"/>
  <c r="F111" i="13" s="1"/>
  <c r="G110" i="13"/>
  <c r="F110" i="13" s="1"/>
  <c r="G109" i="13"/>
  <c r="F109" i="13" s="1"/>
  <c r="G103" i="13"/>
  <c r="F103" i="13" s="1"/>
  <c r="G108" i="13"/>
  <c r="F108" i="13" s="1"/>
  <c r="G105" i="13"/>
  <c r="F105" i="13" s="1"/>
  <c r="G102" i="13"/>
  <c r="F102" i="13" s="1"/>
  <c r="G107" i="13"/>
  <c r="F107" i="13" s="1"/>
  <c r="G104" i="13"/>
  <c r="F104" i="13" s="1"/>
  <c r="G101" i="13"/>
  <c r="F101" i="13" s="1"/>
  <c r="G106" i="13"/>
  <c r="F106" i="13" s="1"/>
  <c r="G100" i="13"/>
  <c r="F100" i="13" s="1"/>
  <c r="G111" i="12"/>
  <c r="F111" i="12" s="1"/>
  <c r="G108" i="12"/>
  <c r="F108" i="12" s="1"/>
  <c r="G105" i="12"/>
  <c r="F105" i="12" s="1"/>
  <c r="G110" i="12"/>
  <c r="F110" i="12" s="1"/>
  <c r="G102" i="12"/>
  <c r="G107" i="12"/>
  <c r="F107" i="12" s="1"/>
  <c r="G104" i="12"/>
  <c r="F104" i="12" s="1"/>
  <c r="G103" i="12"/>
  <c r="F103" i="12" s="1"/>
  <c r="G109" i="12"/>
  <c r="F109" i="12" s="1"/>
  <c r="G101" i="12"/>
  <c r="F101" i="12" s="1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<sst xmlns="http://schemas.openxmlformats.org/spreadsheetml/2006/main" count="5922" uniqueCount="623">
  <si>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</si>
  <si>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</si>
  <si>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</si>
  <si>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</si>
  <si>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</si>
  <si>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</si>
  <si>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</si>
  <si>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</si>
  <si>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</si>
  <si>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</si>
  <si>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</si>
  <si>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</si>
  <si>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</si>
  <si>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</si>
  <si>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</si>
  <si>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</si>
  <si>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</si>
  <si>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</si>
  <si>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</si>
  <si>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</si>
  <si>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</si>
  <si>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</si>
  <si>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</si>
  <si>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</si>
  <si>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</si>
  <si>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</si>
  <si>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</si>
  <si>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</si>
  <si>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</si>
  <si>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</si>
  <si>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</si>
  <si>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</si>
  <si>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</si>
  <si>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</si>
  <si>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</si>
  <si>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</si>
  <si>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</si>
  <si>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</si>
  <si>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</si>
  <si>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</si>
  <si>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</si>
  <si>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</si>
  <si>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</si>
  <si>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</si>
  <si>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</si>
  <si>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</si>
  <si>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</si>
  <si>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</si>
  <si>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</si>
  <si>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</si>
  <si>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</si>
  <si>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</si>
  <si>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</si>
  <si>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</si>
  <si>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</si>
  <si>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</si>
  <si>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</si>
  <si>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</si>
  <si>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</si>
  <si>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</si>
  <si>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</si>
  <si>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</si>
  <si>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</si>
  <si>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</si>
  <si>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</si>
  <si>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</si>
  <si>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</si>
  <si>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</si>
  <si>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</si>
  <si>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</si>
  <si>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</si>
  <si>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</si>
  <si>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</si>
  <si>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</si>
  <si>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</si>
  <si>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</si>
  <si>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</si>
  <si>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</si>
  <si>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</si>
  <si>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</si>
  <si>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</si>
  <si>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</si>
  <si>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</si>
  <si>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</si>
  <si>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</si>
  <si>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</si>
  <si>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</si>
  <si>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</si>
  <si>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</si>
  <si>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</si>
  <si>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</si>
  <si>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</si>
  <si>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</si>
  <si>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</si>
  <si>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</si>
  <si>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</si>
  <si>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</si>
  <si>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</si>
  <si>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</si>
  <si>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</si>
  <si>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</si>
  <si>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</si>
  <si>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</si>
  <si>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</si>
  <si>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</si>
  <si>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</si>
  <si>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</si>
  <si>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</si>
  <si>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</si>
  <si>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</si>
  <si>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</si>
  <si>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</si>
  <si>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</si>
  <si>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</si>
  <si>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</si>
  <si>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</si>
  <si>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</si>
  <si>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</si>
  <si>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</si>
  <si>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</si>
  <si>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</si>
  <si>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</si>
  <si>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</si>
  <si>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</si>
  <si>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</si>
  <si>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</si>
  <si>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</si>
  <si>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</si>
  <si>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</si>
  <si>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</si>
  <si>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</si>
  <si>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</si>
  <si>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</si>
  <si>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</si>
  <si>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</si>
  <si>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</si>
  <si>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</si>
  <si>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</si>
  <si>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</si>
  <si>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</si>
  <si>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</si>
  <si>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</si>
  <si>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</si>
  <si>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</si>
  <si>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</si>
  <si>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</si>
  <si>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</si>
  <si>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</si>
  <si>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</si>
  <si>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</si>
  <si>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</si>
  <si>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</si>
  <si>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</si>
  <si>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</si>
  <si>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</si>
  <si>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</si>
  <si>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</si>
  <si>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</si>
  <si>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</si>
  <si>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</si>
  <si>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</si>
  <si>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</si>
  <si>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</si>
  <si>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</si>
  <si>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</si>
  <si>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</si>
  <si>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</si>
  <si>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</si>
  <si>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</si>
  <si>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</si>
  <si>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</si>
  <si>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</si>
  <si>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</si>
  <si>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</si>
  <si>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</si>
  <si>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</si>
  <si>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</si>
  <si>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</si>
  <si>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</si>
  <si>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</si>
  <si>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</si>
  <si>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</si>
  <si>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</si>
  <si>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</si>
  <si>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</si>
  <si>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</si>
  <si>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</si>
  <si>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</si>
  <si>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</si>
  <si>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</si>
  <si>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</si>
  <si>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</si>
  <si>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</si>
  <si>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</si>
  <si>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</si>
  <si>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</si>
  <si>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</si>
  <si>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</si>
  <si>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</si>
  <si>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</si>
  <si>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</si>
  <si>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</si>
  <si>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</si>
  <si>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</si>
  <si>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</si>
  <si>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</si>
  <si>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</si>
  <si>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</si>
  <si>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</si>
  <si>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</si>
  <si>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</si>
  <si>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</si>
  <si>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</si>
  <si>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</si>
  <si>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</si>
  <si>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</si>
  <si>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</si>
  <si>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</si>
  <si>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</si>
  <si>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</si>
  <si>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</si>
  <si>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</si>
  <si>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</si>
  <si>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</si>
  <si>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</si>
  <si>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</si>
  <si>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</si>
  <si>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</si>
  <si>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</si>
  <si>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</si>
  <si>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</si>
  <si>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</si>
  <si>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</si>
  <si>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</si>
  <si>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</si>
  <si>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</si>
  <si>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</si>
  <si>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</si>
  <si>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</si>
  <si>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</si>
  <si>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</si>
  <si>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</si>
  <si>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</si>
  <si>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</si>
  <si>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</si>
  <si>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</si>
  <si>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</si>
  <si>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</si>
  <si>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</si>
  <si>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</si>
  <si>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</si>
  <si>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</si>
  <si>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</si>
  <si>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</si>
  <si>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</si>
  <si>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</si>
  <si>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</si>
  <si>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</si>
  <si>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</si>
  <si>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</si>
  <si>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</si>
  <si>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</si>
  <si>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</si>
  <si>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</si>
  <si>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</si>
  <si>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</si>
  <si>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</si>
  <si>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</si>
  <si>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</si>
  <si>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</si>
  <si>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</si>
  <si>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</si>
  <si>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</si>
  <si>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</si>
  <si>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</si>
  <si>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</si>
  <si>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</si>
  <si>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</si>
  <si>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</si>
  <si>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</si>
  <si>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</si>
  <si>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</si>
  <si>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</si>
  <si>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</si>
  <si>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</si>
  <si>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</si>
  <si>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</si>
  <si>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</si>
  <si>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</si>
  <si>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</si>
  <si>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</si>
  <si>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</si>
  <si>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</si>
  <si>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</si>
  <si>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</si>
  <si>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</si>
  <si>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</si>
  <si>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</si>
  <si>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</si>
  <si>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</si>
  <si>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</si>
  <si>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</si>
  <si>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</si>
  <si>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</si>
  <si>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</si>
  <si>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</si>
  <si>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</si>
  <si>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</si>
  <si>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</si>
  <si>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</si>
  <si>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</si>
  <si>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</si>
  <si>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</si>
  <si>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</si>
  <si>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</si>
  <si>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</si>
  <si>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</si>
  <si>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</si>
  <si>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</si>
  <si>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</si>
  <si>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</si>
  <si>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</si>
  <si>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</si>
  <si>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</si>
  <si>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</si>
  <si>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</si>
  <si>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</si>
  <si>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</si>
  <si>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</si>
  <si>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</si>
  <si>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</si>
  <si>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</si>
  <si>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</si>
  <si>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</si>
  <si>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</si>
  <si>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</si>
  <si>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</si>
  <si>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</si>
  <si>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</si>
  <si>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</si>
  <si>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</si>
  <si>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</si>
  <si>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</si>
  <si>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</si>
  <si>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</si>
  <si>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</si>
  <si>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</si>
  <si>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</si>
  <si>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</si>
  <si>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</si>
  <si>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</si>
  <si>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</si>
  <si>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</si>
  <si>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</si>
  <si>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</si>
  <si>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</si>
  <si>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</si>
  <si>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</si>
  <si>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</si>
  <si>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</si>
  <si>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</si>
  <si>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</si>
  <si>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</si>
  <si>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</si>
  <si>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</si>
  <si>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</si>
  <si>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</si>
  <si>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</si>
  <si>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</si>
  <si>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</si>
  <si>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</si>
  <si>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</si>
  <si>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</si>
  <si>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</si>
  <si>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</si>
  <si>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</si>
  <si>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</si>
  <si>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</si>
  <si>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</si>
  <si>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</si>
  <si>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</si>
  <si>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</si>
  <si>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</si>
  <si>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</si>
  <si>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</si>
  <si>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</si>
  <si>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</si>
  <si>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</si>
  <si>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</si>
  <si>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</si>
  <si>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</si>
  <si>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</si>
  <si>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</si>
  <si>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</si>
  <si>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</si>
  <si>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</si>
  <si>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</si>
  <si>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</si>
  <si>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</si>
  <si>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</si>
  <si>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</si>
  <si>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</si>
  <si>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</si>
  <si>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</si>
  <si>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</si>
  <si>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</si>
  <si>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</si>
  <si>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</si>
  <si>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</si>
  <si>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</si>
  <si>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</si>
  <si>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</si>
  <si>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</si>
  <si>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</si>
  <si>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</si>
  <si>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</si>
  <si>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</si>
  <si>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</si>
  <si>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</si>
  <si>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</si>
  <si>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</si>
  <si>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</si>
  <si>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</si>
  <si>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</si>
  <si>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</si>
  <si>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</si>
  <si>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</si>
  <si>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</si>
  <si>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</si>
  <si>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</si>
  <si>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</si>
  <si>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</si>
  <si>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</si>
  <si>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</si>
  <si>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</si>
  <si>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</si>
  <si>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</si>
  <si>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</si>
  <si>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</si>
  <si>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</si>
  <si>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</si>
  <si>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</si>
  <si>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</si>
  <si>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</si>
  <si>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</si>
  <si>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</si>
  <si>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</si>
  <si>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</si>
  <si>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</si>
  <si>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</si>
  <si>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</si>
  <si>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</si>
  <si>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</si>
  <si>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</si>
  <si>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</si>
  <si>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</si>
  <si>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</si>
  <si>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</si>
  <si>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</si>
  <si>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</si>
  <si>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</si>
  <si>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</si>
  <si>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</si>
  <si>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</si>
  <si>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</si>
  <si>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</si>
  <si>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</si>
  <si>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</si>
  <si>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</si>
  <si>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</si>
  <si>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</si>
  <si>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</si>
  <si>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</si>
  <si>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</si>
  <si>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</si>
  <si>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</si>
  <si>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</si>
  <si>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</si>
  <si>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</si>
  <si>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</si>
  <si>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</si>
  <si>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</si>
  <si>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</si>
  <si>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</si>
  <si>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</si>
  <si>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</si>
  <si>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</si>
  <si>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</si>
  <si>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</si>
  <si>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</si>
  <si>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</si>
  <si>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</si>
  <si>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</si>
  <si>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</si>
  <si>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</si>
  <si>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</si>
  <si>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</si>
  <si>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</si>
  <si>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</si>
  <si>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</si>
  <si>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</si>
  <si>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</si>
  <si>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</si>
  <si>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</si>
  <si>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</si>
  <si>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</si>
  <si>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</si>
  <si>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</si>
  <si>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</si>
  <si>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</si>
  <si>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</si>
  <si>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</si>
  <si>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</si>
  <si>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</si>
  <si>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</si>
  <si>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</si>
  <si>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</si>
  <si>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</si>
  <si>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</si>
  <si>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</si>
  <si>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</si>
  <si>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</si>
  <si>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</si>
  <si>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</si>
  <si>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</si>
  <si>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</si>
  <si>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</si>
  <si>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</si>
  <si>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</si>
  <si>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</si>
  <si>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</si>
  <si>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</si>
  <si>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</si>
  <si>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</si>
  <si>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</si>
  <si>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</si>
  <si>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</si>
  <si>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</si>
  <si>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</si>
  <si>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</si>
  <si>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</si>
  <si>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</si>
  <si>
    <t>GANGA</t>
  </si>
  <si>
    <t xml:space="preserve">WHIRPOOL </t>
  </si>
  <si>
    <t xml:space="preserve">LOMAS </t>
  </si>
  <si>
    <t>rosado quinto gy</t>
  </si>
  <si>
    <t>pycca</t>
  </si>
  <si>
    <t>whirpool</t>
  </si>
  <si>
    <t>ganga</t>
  </si>
  <si>
    <t>aloag</t>
  </si>
  <si>
    <t>creditos e</t>
  </si>
  <si>
    <t>difare</t>
  </si>
  <si>
    <t>UIO ROSADO</t>
  </si>
  <si>
    <t>INALECSA</t>
  </si>
  <si>
    <t xml:space="preserve">SANTA ELENA </t>
  </si>
  <si>
    <t>gy unilever</t>
  </si>
  <si>
    <t>hielesa</t>
  </si>
  <si>
    <t>supermaxi</t>
  </si>
  <si>
    <t>plastex</t>
  </si>
  <si>
    <t>envaprex</t>
  </si>
  <si>
    <t xml:space="preserve">semvra </t>
  </si>
  <si>
    <t>UNILEVR</t>
  </si>
  <si>
    <t>ALOAG</t>
  </si>
  <si>
    <t>PIDACO</t>
  </si>
  <si>
    <t>envapres</t>
  </si>
  <si>
    <t>protiza</t>
  </si>
  <si>
    <t>quevedo</t>
  </si>
  <si>
    <t>ESTAND BY</t>
  </si>
  <si>
    <t xml:space="preserve">STAND BY </t>
  </si>
  <si>
    <t>STAND BY</t>
  </si>
  <si>
    <t>INPACESA</t>
  </si>
  <si>
    <t>diporempre</t>
  </si>
  <si>
    <t>rosado aloag</t>
  </si>
  <si>
    <t>quito supeerm</t>
  </si>
  <si>
    <t>INTERNO</t>
  </si>
  <si>
    <t>PARAISO</t>
  </si>
  <si>
    <t>SUPERMAXI</t>
  </si>
  <si>
    <t>CLARO</t>
  </si>
  <si>
    <t>Whirpoool</t>
  </si>
  <si>
    <t>CUENCA</t>
  </si>
  <si>
    <t xml:space="preserve">HOLTRANS </t>
  </si>
  <si>
    <t>DURAN MAB</t>
  </si>
  <si>
    <t xml:space="preserve">STANBY </t>
  </si>
  <si>
    <t xml:space="preserve">STO DOMIMGO </t>
  </si>
  <si>
    <t>GUAYQUIL</t>
  </si>
  <si>
    <t>DISMUVISA</t>
  </si>
  <si>
    <t>whirpoll</t>
  </si>
  <si>
    <t>HIELESA</t>
  </si>
  <si>
    <t xml:space="preserve">COCA COLA </t>
  </si>
  <si>
    <t>PICA</t>
  </si>
  <si>
    <t>PLASTEX</t>
  </si>
  <si>
    <t>VIAJES FRANKLIN ABRIL</t>
  </si>
  <si>
    <t>GABETAS</t>
  </si>
  <si>
    <t>ISIDRO AYORA</t>
  </si>
  <si>
    <t>ALOAG ROSA</t>
  </si>
  <si>
    <t>ESMERALDAS</t>
  </si>
  <si>
    <t>SALINAS</t>
  </si>
  <si>
    <t xml:space="preserve">INTERNO </t>
  </si>
  <si>
    <t>RANSA FAMILIA</t>
  </si>
  <si>
    <t>ROSdo</t>
  </si>
  <si>
    <t xml:space="preserve">stanby </t>
  </si>
  <si>
    <t>plASTEX</t>
  </si>
  <si>
    <t xml:space="preserve">INPAECSA </t>
  </si>
  <si>
    <t>cordovilla</t>
  </si>
  <si>
    <t>páraiso</t>
  </si>
  <si>
    <t>ENVAPRESS</t>
  </si>
  <si>
    <t xml:space="preserve">CONGELADORES </t>
  </si>
  <si>
    <t>CABRERA</t>
  </si>
  <si>
    <t>ENVAPRES</t>
  </si>
  <si>
    <t>stanby nestle</t>
  </si>
  <si>
    <t>satanby nestle</t>
  </si>
  <si>
    <t>pyca</t>
  </si>
  <si>
    <t>stnaby</t>
  </si>
  <si>
    <t>WHIRPOLL</t>
  </si>
  <si>
    <t>ISIDRI AYORA</t>
  </si>
  <si>
    <t>STO DOMINGO</t>
  </si>
  <si>
    <t>STO DMGO</t>
  </si>
  <si>
    <t>PPP 223</t>
  </si>
  <si>
    <t>PPP 0223</t>
  </si>
  <si>
    <t>TURNO 13</t>
  </si>
  <si>
    <t>VIILLAQUIRAN</t>
  </si>
  <si>
    <t>MODERNA ESTER</t>
  </si>
  <si>
    <t>CERVEZA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</si>
</sst>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  <numFmt numFmtId="168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1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0" fillId="3" borderId="0" xfId="0" applyFill="1"/>
    <xf numFmtId="168" fontId="2" fillId="3" borderId="0" xfId="0" applyNumberFormat="1" applyFont="1" applyFill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4" fontId="0" fillId="11" borderId="9" xfId="0" applyNumberFormat="1" applyFill="1" applyBorder="1" applyAlignment="1">
      <alignment horizontal="center"/>
    </xf>
    <xf numFmtId="14" fontId="0" fillId="11" borderId="10" xfId="0" applyNumberFormat="1" applyFill="1" applyBorder="1" applyAlignment="1">
      <alignment horizontal="center"/>
    </xf>
    <xf numFmtId="14" fontId="0" fillId="11" borderId="11" xfId="0" applyNumberForma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4" fontId="0" fillId="11" borderId="7" xfId="0" applyNumberFormat="1" applyFill="1" applyBorder="1" applyAlignment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5" t="s">
        <v>0</v>
      </c>
      <c r="B1" s="46"/>
      <c r="C1" s="46"/>
      <c r="D1" s="46"/>
      <c r="E1" s="47"/>
      <c r="G1" s="45" t="s">
        <v>7</v>
      </c>
      <c r="H1" s="46"/>
      <c r="I1" s="46"/>
      <c r="J1" s="46"/>
      <c r="K1" s="47"/>
      <c r="M1" s="45" t="s">
        <v>8</v>
      </c>
      <c r="N1" s="46"/>
      <c r="O1" s="46"/>
      <c r="P1" s="46"/>
      <c r="Q1" s="47"/>
      <c r="S1" s="45" t="s">
        <v>9</v>
      </c>
      <c r="T1" s="46"/>
      <c r="U1" s="46"/>
      <c r="V1" s="46"/>
      <c r="W1" s="47"/>
    </row>
    <row r="2" spans="1:23" x14ac:dyDescent="0.25">
      <c r="A2" s="48"/>
      <c r="B2" s="49"/>
      <c r="C2" s="49"/>
      <c r="D2" s="49"/>
      <c r="E2" s="50"/>
      <c r="G2" s="48"/>
      <c r="H2" s="49"/>
      <c r="I2" s="49"/>
      <c r="J2" s="49"/>
      <c r="K2" s="50"/>
      <c r="M2" s="48"/>
      <c r="N2" s="49"/>
      <c r="O2" s="49"/>
      <c r="P2" s="49"/>
      <c r="Q2" s="50"/>
      <c r="S2" s="48"/>
      <c r="T2" s="49"/>
      <c r="U2" s="49"/>
      <c r="V2" s="49"/>
      <c r="W2" s="50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2" t="s">
        <v>6</v>
      </c>
      <c r="B27" s="43"/>
      <c r="C27" s="44"/>
      <c r="D27" s="15">
        <f>SUM(D4:D26)</f>
        <v>800</v>
      </c>
      <c r="E27" s="16">
        <f>SUM(E4:E26)</f>
        <v>1030</v>
      </c>
      <c r="G27" s="42" t="s">
        <v>6</v>
      </c>
      <c r="H27" s="43"/>
      <c r="I27" s="44"/>
      <c r="J27" s="15">
        <f>SUM(J4:J26)</f>
        <v>1490</v>
      </c>
      <c r="K27" s="16">
        <f>SUM(K4:K26)</f>
        <v>2690</v>
      </c>
      <c r="M27" s="42" t="s">
        <v>6</v>
      </c>
      <c r="N27" s="43"/>
      <c r="O27" s="44"/>
      <c r="P27" s="15">
        <f>SUM(P4:P26)</f>
        <v>910</v>
      </c>
      <c r="Q27" s="16">
        <f>SUM(Q4:Q26)</f>
        <v>1070</v>
      </c>
      <c r="S27" s="42" t="s">
        <v>6</v>
      </c>
      <c r="T27" s="43"/>
      <c r="U27" s="44"/>
      <c r="V27" s="15">
        <f>SUM(V4:V26)</f>
        <v>2570</v>
      </c>
      <c r="W27" s="16">
        <f>SUM(W4:W26)</f>
        <v>3260</v>
      </c>
    </row>
    <row r="30" spans="1:23" x14ac:dyDescent="0.25">
      <c r="A30" s="45" t="s">
        <v>10</v>
      </c>
      <c r="B30" s="46"/>
      <c r="C30" s="46"/>
      <c r="D30" s="46"/>
      <c r="E30" s="47"/>
      <c r="G30" s="45" t="s">
        <v>11</v>
      </c>
      <c r="H30" s="46"/>
      <c r="I30" s="46"/>
      <c r="J30" s="46"/>
      <c r="K30" s="47"/>
      <c r="M30" s="45" t="s">
        <v>68</v>
      </c>
      <c r="N30" s="46"/>
      <c r="O30" s="46"/>
      <c r="P30" s="46"/>
      <c r="Q30" s="47"/>
      <c r="S30" s="45" t="s">
        <v>13</v>
      </c>
      <c r="T30" s="46"/>
      <c r="U30" s="46"/>
      <c r="V30" s="46"/>
      <c r="W30" s="47"/>
    </row>
    <row r="31" spans="1:23" x14ac:dyDescent="0.25">
      <c r="A31" s="48"/>
      <c r="B31" s="49"/>
      <c r="C31" s="49"/>
      <c r="D31" s="49"/>
      <c r="E31" s="50"/>
      <c r="G31" s="48"/>
      <c r="H31" s="49"/>
      <c r="I31" s="49"/>
      <c r="J31" s="49"/>
      <c r="K31" s="50"/>
      <c r="M31" s="48"/>
      <c r="N31" s="49"/>
      <c r="O31" s="49"/>
      <c r="P31" s="49"/>
      <c r="Q31" s="50"/>
      <c r="S31" s="48"/>
      <c r="T31" s="49"/>
      <c r="U31" s="49"/>
      <c r="V31" s="49"/>
      <c r="W31" s="50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2" t="s">
        <v>6</v>
      </c>
      <c r="B56" s="43"/>
      <c r="C56" s="44"/>
      <c r="D56" s="15">
        <f>SUM(D33:D55)</f>
        <v>1740</v>
      </c>
      <c r="E56" s="16">
        <f>SUM(E33:E55)</f>
        <v>2320</v>
      </c>
      <c r="G56" s="42" t="s">
        <v>6</v>
      </c>
      <c r="H56" s="43"/>
      <c r="I56" s="44"/>
      <c r="J56" s="15">
        <f>SUM(J33:J55)</f>
        <v>2160</v>
      </c>
      <c r="K56" s="16">
        <f>SUM(K33:K55)</f>
        <v>3230</v>
      </c>
      <c r="M56" s="42" t="s">
        <v>6</v>
      </c>
      <c r="N56" s="43"/>
      <c r="O56" s="44"/>
      <c r="P56" s="15">
        <f>SUM(P33:P55)</f>
        <v>940</v>
      </c>
      <c r="Q56" s="16">
        <f>SUM(Q33:Q55)</f>
        <v>1630</v>
      </c>
      <c r="S56" s="42" t="s">
        <v>6</v>
      </c>
      <c r="T56" s="43"/>
      <c r="U56" s="44"/>
      <c r="V56" s="15">
        <f>SUM(V33:V55)</f>
        <v>1190</v>
      </c>
      <c r="W56" s="16">
        <f>SUM(W33:W55)</f>
        <v>1690</v>
      </c>
    </row>
    <row r="61" spans="1:23" x14ac:dyDescent="0.25">
      <c r="A61" s="45" t="s">
        <v>14</v>
      </c>
      <c r="B61" s="46"/>
      <c r="C61" s="46"/>
      <c r="D61" s="46"/>
      <c r="E61" s="47"/>
      <c r="G61" s="45" t="s">
        <v>15</v>
      </c>
      <c r="H61" s="46"/>
      <c r="I61" s="46"/>
      <c r="J61" s="46"/>
      <c r="K61" s="47"/>
      <c r="M61" s="45" t="s">
        <v>16</v>
      </c>
      <c r="N61" s="46"/>
      <c r="O61" s="46"/>
      <c r="P61" s="46"/>
      <c r="Q61" s="47"/>
      <c r="S61" s="45"/>
      <c r="T61" s="46"/>
      <c r="U61" s="46"/>
      <c r="V61" s="46"/>
      <c r="W61" s="47"/>
    </row>
    <row r="62" spans="1:23" x14ac:dyDescent="0.25">
      <c r="A62" s="48"/>
      <c r="B62" s="49"/>
      <c r="C62" s="49"/>
      <c r="D62" s="49"/>
      <c r="E62" s="50"/>
      <c r="G62" s="48"/>
      <c r="H62" s="49"/>
      <c r="I62" s="49"/>
      <c r="J62" s="49"/>
      <c r="K62" s="50"/>
      <c r="M62" s="48"/>
      <c r="N62" s="49"/>
      <c r="O62" s="49"/>
      <c r="P62" s="49"/>
      <c r="Q62" s="50"/>
      <c r="S62" s="48"/>
      <c r="T62" s="49"/>
      <c r="U62" s="49"/>
      <c r="V62" s="49"/>
      <c r="W62" s="50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2" t="s">
        <v>6</v>
      </c>
      <c r="B87" s="43"/>
      <c r="C87" s="44"/>
      <c r="D87" s="15">
        <f>SUM(D64:D86)</f>
        <v>1680</v>
      </c>
      <c r="E87" s="16">
        <f>SUM(E64:E86)</f>
        <v>3470</v>
      </c>
      <c r="G87" s="42" t="s">
        <v>6</v>
      </c>
      <c r="H87" s="43"/>
      <c r="I87" s="44"/>
      <c r="J87" s="15">
        <f>SUM(J64:J86)</f>
        <v>1990</v>
      </c>
      <c r="K87" s="16">
        <f>SUM(K64:K86)</f>
        <v>2680</v>
      </c>
      <c r="M87" s="42" t="s">
        <v>6</v>
      </c>
      <c r="N87" s="43"/>
      <c r="O87" s="44"/>
      <c r="P87" s="15">
        <f>SUM(P64:P86)</f>
        <v>1440</v>
      </c>
      <c r="Q87" s="16">
        <f>SUM(Q64:Q86)</f>
        <v>3500</v>
      </c>
      <c r="S87" s="42" t="s">
        <v>6</v>
      </c>
      <c r="T87" s="43"/>
      <c r="U87" s="44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11"/>
  <sheetViews>
    <sheetView topLeftCell="A61" workbookViewId="0">
      <selection activeCell="S45" sqref="S45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5" t="s">
        <v>0</v>
      </c>
      <c r="B1" s="46"/>
      <c r="C1" s="46"/>
      <c r="D1" s="46"/>
      <c r="E1" s="47"/>
      <c r="G1" s="45" t="s">
        <v>7</v>
      </c>
      <c r="H1" s="46"/>
      <c r="I1" s="46"/>
      <c r="J1" s="46"/>
      <c r="K1" s="47"/>
      <c r="M1" s="45" t="s">
        <v>8</v>
      </c>
      <c r="N1" s="46"/>
      <c r="O1" s="46"/>
      <c r="P1" s="46"/>
      <c r="Q1" s="47"/>
      <c r="S1" s="45" t="s">
        <v>9</v>
      </c>
      <c r="T1" s="46"/>
      <c r="U1" s="46"/>
      <c r="V1" s="46"/>
      <c r="W1" s="47"/>
    </row>
    <row r="2" spans="1:23" x14ac:dyDescent="0.25">
      <c r="A2" s="48"/>
      <c r="B2" s="49"/>
      <c r="C2" s="49"/>
      <c r="D2" s="49"/>
      <c r="E2" s="50"/>
      <c r="G2" s="48"/>
      <c r="H2" s="49"/>
      <c r="I2" s="49"/>
      <c r="J2" s="49"/>
      <c r="K2" s="50"/>
      <c r="M2" s="48"/>
      <c r="N2" s="49"/>
      <c r="O2" s="49"/>
      <c r="P2" s="49"/>
      <c r="Q2" s="50"/>
      <c r="S2" s="48"/>
      <c r="T2" s="49"/>
      <c r="U2" s="49"/>
      <c r="V2" s="49"/>
      <c r="W2" s="50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>
        <v>550</v>
      </c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550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>
        <v>45219</v>
      </c>
      <c r="B12" s="14" t="s">
        <v>533</v>
      </c>
      <c r="C12" s="14" t="s">
        <v>475</v>
      </c>
      <c r="D12" s="4"/>
      <c r="E12" s="5">
        <v>100</v>
      </c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>
        <v>45220</v>
      </c>
      <c r="B13" s="14" t="s">
        <v>518</v>
      </c>
      <c r="C13" s="14" t="s">
        <v>114</v>
      </c>
      <c r="D13" s="4">
        <v>100</v>
      </c>
      <c r="E13" s="5">
        <v>550</v>
      </c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>
        <v>45223</v>
      </c>
      <c r="B14" s="14" t="s">
        <v>418</v>
      </c>
      <c r="C14" s="14" t="s">
        <v>545</v>
      </c>
      <c r="D14" s="4">
        <v>150</v>
      </c>
      <c r="E14" s="5">
        <v>150</v>
      </c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>
        <v>45224</v>
      </c>
      <c r="B15" s="14" t="s">
        <v>329</v>
      </c>
      <c r="C15" s="14" t="s">
        <v>552</v>
      </c>
      <c r="D15" s="4">
        <v>100</v>
      </c>
      <c r="E15" s="5">
        <v>530</v>
      </c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>
        <v>45219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45225</v>
      </c>
      <c r="B16" s="14" t="s">
        <v>322</v>
      </c>
      <c r="C16" s="14" t="s">
        <v>555</v>
      </c>
      <c r="D16" s="4">
        <v>100</v>
      </c>
      <c r="E16" s="5">
        <v>100</v>
      </c>
      <c r="G16" s="13">
        <v>45222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45222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45226</v>
      </c>
      <c r="B17" s="14" t="s">
        <v>315</v>
      </c>
      <c r="C17" s="14" t="s">
        <v>67</v>
      </c>
      <c r="D17" s="4"/>
      <c r="E17" s="5">
        <v>150</v>
      </c>
      <c r="G17" s="13">
        <v>45223</v>
      </c>
      <c r="H17" s="14" t="s">
        <v>41</v>
      </c>
      <c r="I17" s="14" t="s">
        <v>399</v>
      </c>
      <c r="J17" s="4">
        <v>140</v>
      </c>
      <c r="K17" s="5">
        <v>140</v>
      </c>
      <c r="M17" s="13"/>
      <c r="N17" s="14"/>
      <c r="O17" s="14"/>
      <c r="P17" s="4"/>
      <c r="Q17" s="5"/>
      <c r="S17" s="13">
        <v>45223</v>
      </c>
      <c r="T17" s="14" t="s">
        <v>546</v>
      </c>
      <c r="U17" s="14" t="s">
        <v>47</v>
      </c>
      <c r="V17" s="4">
        <v>150</v>
      </c>
      <c r="W17" s="5">
        <v>150</v>
      </c>
    </row>
    <row r="18" spans="1:23" x14ac:dyDescent="0.25">
      <c r="A18" s="13">
        <v>45229</v>
      </c>
      <c r="B18" s="14" t="s">
        <v>561</v>
      </c>
      <c r="C18" s="14" t="s">
        <v>562</v>
      </c>
      <c r="D18" s="4">
        <v>100</v>
      </c>
      <c r="E18" s="5">
        <v>550</v>
      </c>
      <c r="G18" s="13">
        <v>45225</v>
      </c>
      <c r="H18" s="14" t="s">
        <v>74</v>
      </c>
      <c r="I18" s="14" t="s">
        <v>138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45223</v>
      </c>
      <c r="T18" s="14" t="s">
        <v>329</v>
      </c>
      <c r="U18" s="14" t="s">
        <v>48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45226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45224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>
        <v>45229</v>
      </c>
      <c r="H20" s="14" t="s">
        <v>41</v>
      </c>
      <c r="I20" s="14" t="s">
        <v>562</v>
      </c>
      <c r="J20" s="4">
        <v>100</v>
      </c>
      <c r="K20" s="5">
        <v>550</v>
      </c>
      <c r="M20" s="13"/>
      <c r="N20" s="14"/>
      <c r="O20" s="14"/>
      <c r="P20" s="4"/>
      <c r="Q20" s="5"/>
      <c r="S20" s="13">
        <v>45225</v>
      </c>
      <c r="T20" s="14" t="s">
        <v>37</v>
      </c>
      <c r="U20" s="14" t="s">
        <v>51</v>
      </c>
      <c r="V20" s="4">
        <v>170</v>
      </c>
      <c r="W20" s="5">
        <v>170</v>
      </c>
    </row>
    <row r="21" spans="1:23" x14ac:dyDescent="0.25">
      <c r="A21" s="13"/>
      <c r="B21" s="14"/>
      <c r="C21" s="14"/>
      <c r="D21" s="4"/>
      <c r="E21" s="5"/>
      <c r="G21" s="13">
        <v>45230</v>
      </c>
      <c r="H21" s="14" t="s">
        <v>564</v>
      </c>
      <c r="I21" s="14" t="s">
        <v>65</v>
      </c>
      <c r="J21" s="4">
        <v>100</v>
      </c>
      <c r="K21" s="5">
        <v>100</v>
      </c>
      <c r="M21" s="13"/>
      <c r="N21" s="14"/>
      <c r="O21" s="14"/>
      <c r="P21" s="4"/>
      <c r="Q21" s="5"/>
      <c r="S21" s="13">
        <v>45226</v>
      </c>
      <c r="T21" s="14" t="s">
        <v>315</v>
      </c>
      <c r="U21" s="14" t="s">
        <v>67</v>
      </c>
      <c r="V21" s="4"/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45229</v>
      </c>
      <c r="T22" s="14" t="s">
        <v>315</v>
      </c>
      <c r="U22" s="14" t="s">
        <v>67</v>
      </c>
      <c r="V22" s="4">
        <v>160</v>
      </c>
      <c r="W22" s="5">
        <v>200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45230</v>
      </c>
      <c r="T23" s="14" t="s">
        <v>65</v>
      </c>
      <c r="U23" s="14" t="s">
        <v>47</v>
      </c>
      <c r="V23" s="4">
        <v>140</v>
      </c>
      <c r="W23" s="5">
        <v>140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2" t="s">
        <v>6</v>
      </c>
      <c r="B27" s="43"/>
      <c r="C27" s="44"/>
      <c r="D27" s="15">
        <f>SUM(D4:D26)</f>
        <v>1460</v>
      </c>
      <c r="E27" s="16">
        <f>SUM(E4:E26)</f>
        <v>5380</v>
      </c>
      <c r="G27" s="42" t="s">
        <v>6</v>
      </c>
      <c r="H27" s="43"/>
      <c r="I27" s="44"/>
      <c r="J27" s="15">
        <f>SUM(J4:J26)</f>
        <v>1870</v>
      </c>
      <c r="K27" s="16">
        <f>SUM(K4:K26)</f>
        <v>4270</v>
      </c>
      <c r="M27" s="42" t="s">
        <v>6</v>
      </c>
      <c r="N27" s="43"/>
      <c r="O27" s="44"/>
      <c r="P27" s="15">
        <f>SUM(P4:P26)</f>
        <v>390</v>
      </c>
      <c r="Q27" s="16">
        <f>SUM(Q4:Q26)</f>
        <v>390</v>
      </c>
      <c r="S27" s="42" t="s">
        <v>6</v>
      </c>
      <c r="T27" s="43"/>
      <c r="U27" s="44"/>
      <c r="V27" s="15">
        <f>SUM(V4:V26)</f>
        <v>2320</v>
      </c>
      <c r="W27" s="16">
        <f>SUM(W4:W26)</f>
        <v>4150</v>
      </c>
    </row>
    <row r="30" spans="1:23" x14ac:dyDescent="0.25">
      <c r="A30" s="45" t="s">
        <v>10</v>
      </c>
      <c r="B30" s="46"/>
      <c r="C30" s="46"/>
      <c r="D30" s="46"/>
      <c r="E30" s="47"/>
      <c r="G30" s="45" t="s">
        <v>11</v>
      </c>
      <c r="H30" s="46"/>
      <c r="I30" s="46"/>
      <c r="J30" s="46"/>
      <c r="K30" s="47"/>
      <c r="M30" s="45" t="s">
        <v>68</v>
      </c>
      <c r="N30" s="46"/>
      <c r="O30" s="46"/>
      <c r="P30" s="46"/>
      <c r="Q30" s="47"/>
      <c r="S30" s="45" t="s">
        <v>13</v>
      </c>
      <c r="T30" s="46"/>
      <c r="U30" s="46"/>
      <c r="V30" s="46"/>
      <c r="W30" s="47"/>
    </row>
    <row r="31" spans="1:23" x14ac:dyDescent="0.25">
      <c r="A31" s="48"/>
      <c r="B31" s="49"/>
      <c r="C31" s="49"/>
      <c r="D31" s="49"/>
      <c r="E31" s="50"/>
      <c r="G31" s="48"/>
      <c r="H31" s="49"/>
      <c r="I31" s="49"/>
      <c r="J31" s="49"/>
      <c r="K31" s="50"/>
      <c r="M31" s="48"/>
      <c r="N31" s="49"/>
      <c r="O31" s="49"/>
      <c r="P31" s="49"/>
      <c r="Q31" s="50"/>
      <c r="S31" s="48"/>
      <c r="T31" s="49"/>
      <c r="U31" s="49"/>
      <c r="V31" s="49"/>
      <c r="W31" s="50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>
        <v>45219</v>
      </c>
      <c r="B40" s="10" t="s">
        <v>329</v>
      </c>
      <c r="C40" s="10" t="s">
        <v>51</v>
      </c>
      <c r="D40" s="11"/>
      <c r="E40" s="12">
        <v>170</v>
      </c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45222</v>
      </c>
      <c r="B41" s="14" t="s">
        <v>516</v>
      </c>
      <c r="C41" s="14" t="s">
        <v>67</v>
      </c>
      <c r="D41" s="4">
        <v>120</v>
      </c>
      <c r="E41" s="5">
        <v>120</v>
      </c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>
        <v>45219</v>
      </c>
      <c r="T41" s="14" t="s">
        <v>60</v>
      </c>
      <c r="U41" s="14" t="s">
        <v>67</v>
      </c>
      <c r="V41" s="4">
        <v>150</v>
      </c>
      <c r="W41" s="5">
        <v>150</v>
      </c>
    </row>
    <row r="42" spans="1:23" x14ac:dyDescent="0.25">
      <c r="A42" s="13">
        <v>45223</v>
      </c>
      <c r="B42" s="14" t="s">
        <v>315</v>
      </c>
      <c r="C42" s="14" t="s">
        <v>67</v>
      </c>
      <c r="D42" s="4">
        <v>150</v>
      </c>
      <c r="E42" s="5">
        <v>150</v>
      </c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>
        <v>45225</v>
      </c>
      <c r="T42" s="14" t="s">
        <v>65</v>
      </c>
      <c r="U42" s="14" t="s">
        <v>146</v>
      </c>
      <c r="V42" s="4">
        <v>160</v>
      </c>
      <c r="W42" s="5">
        <v>160</v>
      </c>
    </row>
    <row r="43" spans="1:23" x14ac:dyDescent="0.25">
      <c r="A43" s="13">
        <v>45224</v>
      </c>
      <c r="B43" s="14" t="s">
        <v>315</v>
      </c>
      <c r="C43" s="14" t="s">
        <v>67</v>
      </c>
      <c r="D43" s="4">
        <v>160</v>
      </c>
      <c r="E43" s="5">
        <v>200</v>
      </c>
      <c r="G43" s="13">
        <v>45219</v>
      </c>
      <c r="H43" s="14" t="s">
        <v>315</v>
      </c>
      <c r="I43" s="14" t="s">
        <v>67</v>
      </c>
      <c r="J43" s="4"/>
      <c r="K43" s="5">
        <v>200</v>
      </c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>
        <v>45226</v>
      </c>
      <c r="T43" s="14" t="s">
        <v>65</v>
      </c>
      <c r="U43" s="14" t="s">
        <v>146</v>
      </c>
      <c r="V43" s="4">
        <v>160</v>
      </c>
      <c r="W43" s="5">
        <v>160</v>
      </c>
    </row>
    <row r="44" spans="1:23" x14ac:dyDescent="0.25">
      <c r="A44" s="13">
        <v>45225</v>
      </c>
      <c r="B44" s="14" t="s">
        <v>366</v>
      </c>
      <c r="C44" s="14" t="s">
        <v>531</v>
      </c>
      <c r="D44" s="4">
        <v>100</v>
      </c>
      <c r="E44" s="5">
        <v>160</v>
      </c>
      <c r="G44" s="13">
        <v>45222</v>
      </c>
      <c r="H44" s="14" t="s">
        <v>543</v>
      </c>
      <c r="I44" s="14" t="s">
        <v>67</v>
      </c>
      <c r="J44" s="4">
        <v>120</v>
      </c>
      <c r="K44" s="5">
        <v>120</v>
      </c>
      <c r="M44" s="13">
        <v>45219</v>
      </c>
      <c r="N44" s="14" t="s">
        <v>315</v>
      </c>
      <c r="O44" s="14" t="s">
        <v>67</v>
      </c>
      <c r="P44" s="4"/>
      <c r="Q44" s="5">
        <v>200</v>
      </c>
      <c r="S44" s="13">
        <v>45229</v>
      </c>
      <c r="T44" s="14" t="s">
        <v>65</v>
      </c>
      <c r="U44" s="14" t="s">
        <v>146</v>
      </c>
      <c r="V44" s="4">
        <v>160</v>
      </c>
      <c r="W44" s="5">
        <v>160</v>
      </c>
    </row>
    <row r="45" spans="1:23" x14ac:dyDescent="0.25">
      <c r="A45" s="13">
        <v>45226</v>
      </c>
      <c r="B45" s="14" t="s">
        <v>315</v>
      </c>
      <c r="C45" s="14" t="s">
        <v>67</v>
      </c>
      <c r="D45" s="4"/>
      <c r="E45" s="5">
        <v>200</v>
      </c>
      <c r="G45" s="13">
        <v>45223</v>
      </c>
      <c r="H45" s="14" t="s">
        <v>315</v>
      </c>
      <c r="I45" s="14" t="s">
        <v>549</v>
      </c>
      <c r="J45" s="4">
        <v>100</v>
      </c>
      <c r="K45" s="5">
        <v>680</v>
      </c>
      <c r="M45" s="13">
        <v>45222</v>
      </c>
      <c r="N45" s="14" t="s">
        <v>315</v>
      </c>
      <c r="O45" s="14" t="s">
        <v>67</v>
      </c>
      <c r="P45" s="4">
        <v>160</v>
      </c>
      <c r="Q45" s="5">
        <v>200</v>
      </c>
      <c r="S45" s="13"/>
      <c r="T45" s="14"/>
      <c r="U45" s="14"/>
      <c r="V45" s="4"/>
      <c r="W45" s="5"/>
    </row>
    <row r="46" spans="1:23" x14ac:dyDescent="0.25">
      <c r="A46" s="13">
        <v>45229</v>
      </c>
      <c r="B46" s="14" t="s">
        <v>315</v>
      </c>
      <c r="C46" s="14" t="s">
        <v>67</v>
      </c>
      <c r="D46" s="4">
        <v>160</v>
      </c>
      <c r="E46" s="5">
        <v>200</v>
      </c>
      <c r="G46" s="13">
        <v>45225</v>
      </c>
      <c r="H46" s="14" t="s">
        <v>560</v>
      </c>
      <c r="I46" s="14" t="s">
        <v>48</v>
      </c>
      <c r="J46" s="4">
        <v>160</v>
      </c>
      <c r="K46" s="5">
        <v>160</v>
      </c>
      <c r="M46" s="13">
        <v>45223</v>
      </c>
      <c r="N46" s="14" t="s">
        <v>547</v>
      </c>
      <c r="O46" s="14" t="s">
        <v>548</v>
      </c>
      <c r="P46" s="4">
        <v>120</v>
      </c>
      <c r="Q46" s="5">
        <v>120</v>
      </c>
      <c r="S46" s="13"/>
      <c r="T46" s="14"/>
      <c r="U46" s="14"/>
      <c r="V46" s="4"/>
      <c r="W46" s="5"/>
    </row>
    <row r="47" spans="1:23" x14ac:dyDescent="0.25">
      <c r="A47" s="13">
        <v>45230</v>
      </c>
      <c r="B47" s="14" t="s">
        <v>565</v>
      </c>
      <c r="C47" s="14" t="s">
        <v>566</v>
      </c>
      <c r="D47" s="4">
        <v>100</v>
      </c>
      <c r="E47" s="5">
        <v>100</v>
      </c>
      <c r="G47" s="13">
        <v>45225</v>
      </c>
      <c r="H47" s="14" t="s">
        <v>556</v>
      </c>
      <c r="I47" s="14" t="s">
        <v>47</v>
      </c>
      <c r="J47" s="4">
        <v>110</v>
      </c>
      <c r="K47" s="5">
        <v>110</v>
      </c>
      <c r="M47" s="13">
        <v>45224</v>
      </c>
      <c r="N47" s="14" t="s">
        <v>315</v>
      </c>
      <c r="O47" s="14" t="s">
        <v>67</v>
      </c>
      <c r="P47" s="4">
        <v>160</v>
      </c>
      <c r="Q47" s="5">
        <v>200</v>
      </c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45226</v>
      </c>
      <c r="H48" s="14" t="s">
        <v>543</v>
      </c>
      <c r="I48" s="14" t="s">
        <v>67</v>
      </c>
      <c r="J48" s="4">
        <v>120</v>
      </c>
      <c r="K48" s="5">
        <v>120</v>
      </c>
      <c r="M48" s="13">
        <v>45225</v>
      </c>
      <c r="N48" s="14" t="s">
        <v>556</v>
      </c>
      <c r="O48" s="14" t="s">
        <v>47</v>
      </c>
      <c r="P48" s="4">
        <v>110</v>
      </c>
      <c r="Q48" s="5">
        <v>110</v>
      </c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45226</v>
      </c>
      <c r="H49" s="14" t="s">
        <v>315</v>
      </c>
      <c r="I49" s="14" t="s">
        <v>67</v>
      </c>
      <c r="J49" s="4"/>
      <c r="K49" s="5">
        <v>150</v>
      </c>
      <c r="M49" s="13">
        <v>45226</v>
      </c>
      <c r="N49" s="14" t="s">
        <v>514</v>
      </c>
      <c r="O49" s="14" t="s">
        <v>51</v>
      </c>
      <c r="P49" s="4">
        <v>140</v>
      </c>
      <c r="Q49" s="5">
        <v>140</v>
      </c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45229</v>
      </c>
      <c r="H50" s="14" t="s">
        <v>446</v>
      </c>
      <c r="I50" s="14" t="s">
        <v>67</v>
      </c>
      <c r="J50" s="4">
        <v>140</v>
      </c>
      <c r="K50" s="5">
        <v>140</v>
      </c>
      <c r="M50" s="13">
        <v>45229</v>
      </c>
      <c r="N50" s="14" t="s">
        <v>315</v>
      </c>
      <c r="O50" s="14" t="s">
        <v>67</v>
      </c>
      <c r="P50" s="4">
        <v>160</v>
      </c>
      <c r="Q50" s="5">
        <v>200</v>
      </c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45229</v>
      </c>
      <c r="H51" s="14" t="s">
        <v>65</v>
      </c>
      <c r="I51" s="14" t="s">
        <v>48</v>
      </c>
      <c r="J51" s="4">
        <v>170</v>
      </c>
      <c r="K51" s="5">
        <v>170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45230</v>
      </c>
      <c r="H52" s="14" t="s">
        <v>65</v>
      </c>
      <c r="I52" s="14" t="s">
        <v>67</v>
      </c>
      <c r="J52" s="4">
        <v>140</v>
      </c>
      <c r="K52" s="5">
        <v>140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2" t="s">
        <v>6</v>
      </c>
      <c r="B56" s="43"/>
      <c r="C56" s="44"/>
      <c r="D56" s="15">
        <f>SUM(D33:D55)</f>
        <v>1710</v>
      </c>
      <c r="E56" s="16">
        <f>SUM(E33:E55)</f>
        <v>3220</v>
      </c>
      <c r="G56" s="42" t="s">
        <v>6</v>
      </c>
      <c r="H56" s="43"/>
      <c r="I56" s="44"/>
      <c r="J56" s="15">
        <f>SUM(J33:J55)</f>
        <v>2170</v>
      </c>
      <c r="K56" s="16">
        <f>SUM(K33:K55)</f>
        <v>4000</v>
      </c>
      <c r="M56" s="42" t="s">
        <v>6</v>
      </c>
      <c r="N56" s="43"/>
      <c r="O56" s="44"/>
      <c r="P56" s="15">
        <f>SUM(P33:P55)</f>
        <v>2230</v>
      </c>
      <c r="Q56" s="16">
        <f>SUM(Q33:Q55)</f>
        <v>4125</v>
      </c>
      <c r="S56" s="42" t="s">
        <v>6</v>
      </c>
      <c r="T56" s="43"/>
      <c r="U56" s="44"/>
      <c r="V56" s="15">
        <f>SUM(V33:V55)</f>
        <v>1780</v>
      </c>
      <c r="W56" s="16">
        <f>SUM(W33:W55)</f>
        <v>1780</v>
      </c>
    </row>
    <row r="61" spans="1:23" x14ac:dyDescent="0.25">
      <c r="A61" s="45" t="s">
        <v>14</v>
      </c>
      <c r="B61" s="46"/>
      <c r="C61" s="46"/>
      <c r="D61" s="46"/>
      <c r="E61" s="47"/>
      <c r="G61" s="45" t="s">
        <v>15</v>
      </c>
      <c r="H61" s="46"/>
      <c r="I61" s="46"/>
      <c r="J61" s="46"/>
      <c r="K61" s="47"/>
      <c r="M61" s="45" t="s">
        <v>16</v>
      </c>
      <c r="N61" s="46"/>
      <c r="O61" s="46"/>
      <c r="P61" s="46"/>
      <c r="Q61" s="47"/>
      <c r="S61" s="45" t="s">
        <v>12</v>
      </c>
      <c r="T61" s="46"/>
      <c r="U61" s="46"/>
      <c r="V61" s="46"/>
      <c r="W61" s="47"/>
    </row>
    <row r="62" spans="1:23" x14ac:dyDescent="0.25">
      <c r="A62" s="48"/>
      <c r="B62" s="49"/>
      <c r="C62" s="49"/>
      <c r="D62" s="49"/>
      <c r="E62" s="50"/>
      <c r="G62" s="48"/>
      <c r="H62" s="49"/>
      <c r="I62" s="49"/>
      <c r="J62" s="49"/>
      <c r="K62" s="50"/>
      <c r="M62" s="48"/>
      <c r="N62" s="49"/>
      <c r="O62" s="49"/>
      <c r="P62" s="49"/>
      <c r="Q62" s="50"/>
      <c r="S62" s="48"/>
      <c r="T62" s="49"/>
      <c r="U62" s="49"/>
      <c r="V62" s="49"/>
      <c r="W62" s="50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630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>
        <v>45222</v>
      </c>
      <c r="T68" s="3" t="s">
        <v>516</v>
      </c>
      <c r="U68" s="3" t="s">
        <v>542</v>
      </c>
      <c r="V68" s="4">
        <v>120</v>
      </c>
      <c r="W68" s="5">
        <v>120</v>
      </c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>
        <v>45223</v>
      </c>
      <c r="T69" s="7" t="s">
        <v>546</v>
      </c>
      <c r="U69" s="7" t="s">
        <v>47</v>
      </c>
      <c r="V69" s="8">
        <v>150</v>
      </c>
      <c r="W69" s="9">
        <v>150</v>
      </c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550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>
        <v>45223</v>
      </c>
      <c r="T70" s="3" t="s">
        <v>329</v>
      </c>
      <c r="U70" s="3" t="s">
        <v>551</v>
      </c>
      <c r="V70" s="4">
        <v>140</v>
      </c>
      <c r="W70" s="5">
        <v>140</v>
      </c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330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>
        <v>45224</v>
      </c>
      <c r="T71" s="10" t="s">
        <v>329</v>
      </c>
      <c r="U71" s="10" t="s">
        <v>399</v>
      </c>
      <c r="V71" s="11">
        <v>140</v>
      </c>
      <c r="W71" s="12">
        <v>140</v>
      </c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>
        <v>150</v>
      </c>
      <c r="K72" s="5">
        <v>150</v>
      </c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>
        <v>45225</v>
      </c>
      <c r="T72" s="14" t="s">
        <v>329</v>
      </c>
      <c r="U72" s="14" t="s">
        <v>87</v>
      </c>
      <c r="V72" s="4">
        <v>140</v>
      </c>
      <c r="W72" s="5">
        <v>140</v>
      </c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550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>
        <v>45229</v>
      </c>
      <c r="T73" s="14" t="s">
        <v>546</v>
      </c>
      <c r="U73" s="14" t="s">
        <v>67</v>
      </c>
      <c r="V73" s="4">
        <v>140</v>
      </c>
      <c r="W73" s="5">
        <v>140</v>
      </c>
    </row>
    <row r="74" spans="1:23" x14ac:dyDescent="0.25">
      <c r="A74" s="13">
        <v>45219</v>
      </c>
      <c r="B74" s="14" t="s">
        <v>516</v>
      </c>
      <c r="C74" s="14" t="s">
        <v>542</v>
      </c>
      <c r="D74" s="4">
        <v>130</v>
      </c>
      <c r="E74" s="5">
        <v>130</v>
      </c>
      <c r="G74" s="13">
        <v>45222</v>
      </c>
      <c r="H74" s="14" t="s">
        <v>529</v>
      </c>
      <c r="I74" s="14" t="s">
        <v>544</v>
      </c>
      <c r="J74" s="4">
        <v>100</v>
      </c>
      <c r="K74" s="5">
        <v>140</v>
      </c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>
        <v>45229</v>
      </c>
      <c r="T74" s="14" t="s">
        <v>329</v>
      </c>
      <c r="U74" s="14" t="s">
        <v>51</v>
      </c>
      <c r="V74" s="4">
        <v>170</v>
      </c>
      <c r="W74" s="5">
        <v>170</v>
      </c>
    </row>
    <row r="75" spans="1:23" x14ac:dyDescent="0.25">
      <c r="A75" s="13">
        <v>45222</v>
      </c>
      <c r="B75" s="14" t="s">
        <v>537</v>
      </c>
      <c r="C75" s="14" t="s">
        <v>326</v>
      </c>
      <c r="D75" s="4">
        <v>260</v>
      </c>
      <c r="E75" s="5">
        <v>260</v>
      </c>
      <c r="G75" s="13">
        <v>45223</v>
      </c>
      <c r="H75" s="14" t="s">
        <v>315</v>
      </c>
      <c r="I75" s="14" t="s">
        <v>549</v>
      </c>
      <c r="J75" s="4">
        <v>100</v>
      </c>
      <c r="K75" s="5">
        <v>600</v>
      </c>
      <c r="M75" s="13">
        <v>45219</v>
      </c>
      <c r="N75" s="14" t="s">
        <v>315</v>
      </c>
      <c r="O75" s="14" t="s">
        <v>67</v>
      </c>
      <c r="P75" s="4"/>
      <c r="Q75" s="5">
        <v>150</v>
      </c>
      <c r="S75" s="13">
        <v>45230</v>
      </c>
      <c r="T75" s="14" t="s">
        <v>329</v>
      </c>
      <c r="U75" s="14" t="s">
        <v>67</v>
      </c>
      <c r="V75" s="4">
        <v>140</v>
      </c>
      <c r="W75" s="5">
        <v>140</v>
      </c>
    </row>
    <row r="76" spans="1:23" x14ac:dyDescent="0.25">
      <c r="A76" s="13">
        <v>45223</v>
      </c>
      <c r="B76" s="14" t="s">
        <v>516</v>
      </c>
      <c r="C76" s="14" t="s">
        <v>550</v>
      </c>
      <c r="D76" s="4">
        <v>120</v>
      </c>
      <c r="E76" s="5">
        <v>120</v>
      </c>
      <c r="G76" s="13">
        <v>45225</v>
      </c>
      <c r="H76" s="14" t="s">
        <v>559</v>
      </c>
      <c r="I76" s="14" t="s">
        <v>329</v>
      </c>
      <c r="J76" s="4">
        <v>100</v>
      </c>
      <c r="K76" s="5">
        <v>320</v>
      </c>
      <c r="M76" s="13">
        <v>45222</v>
      </c>
      <c r="N76" s="14" t="s">
        <v>315</v>
      </c>
      <c r="O76" s="14" t="s">
        <v>67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45223</v>
      </c>
      <c r="B77" s="14" t="s">
        <v>553</v>
      </c>
      <c r="C77" s="14" t="s">
        <v>554</v>
      </c>
      <c r="D77" s="4">
        <v>100</v>
      </c>
      <c r="E77" s="5">
        <v>280</v>
      </c>
      <c r="G77" s="13">
        <v>45227</v>
      </c>
      <c r="H77" s="14" t="s">
        <v>537</v>
      </c>
      <c r="I77" s="14" t="s">
        <v>114</v>
      </c>
      <c r="J77" s="4">
        <v>100</v>
      </c>
      <c r="K77" s="5">
        <v>550</v>
      </c>
      <c r="M77" s="13">
        <v>45223</v>
      </c>
      <c r="N77" s="14" t="s">
        <v>331</v>
      </c>
      <c r="O77" s="14" t="s">
        <v>541</v>
      </c>
      <c r="P77" s="4">
        <v>140</v>
      </c>
      <c r="Q77" s="5">
        <v>140</v>
      </c>
      <c r="S77" s="13"/>
      <c r="T77" s="14"/>
      <c r="U77" s="14"/>
      <c r="V77" s="4"/>
      <c r="W77" s="5"/>
    </row>
    <row r="78" spans="1:23" x14ac:dyDescent="0.25">
      <c r="A78" s="13">
        <v>45224</v>
      </c>
      <c r="B78" s="14" t="s">
        <v>38</v>
      </c>
      <c r="C78" s="14" t="s">
        <v>557</v>
      </c>
      <c r="D78" s="4">
        <v>100</v>
      </c>
      <c r="E78" s="5">
        <v>580</v>
      </c>
      <c r="G78" s="13">
        <v>45229</v>
      </c>
      <c r="H78" s="14" t="s">
        <v>474</v>
      </c>
      <c r="I78" s="14" t="s">
        <v>563</v>
      </c>
      <c r="J78" s="4">
        <v>100</v>
      </c>
      <c r="K78" s="5">
        <v>180</v>
      </c>
      <c r="M78" s="13">
        <v>45224</v>
      </c>
      <c r="N78" s="14" t="s">
        <v>74</v>
      </c>
      <c r="O78" s="14" t="s">
        <v>531</v>
      </c>
      <c r="P78" s="4">
        <v>100</v>
      </c>
      <c r="Q78" s="5">
        <v>285</v>
      </c>
      <c r="S78" s="13"/>
      <c r="T78" s="14"/>
      <c r="U78" s="14"/>
      <c r="V78" s="4"/>
      <c r="W78" s="5"/>
    </row>
    <row r="79" spans="1:23" x14ac:dyDescent="0.25">
      <c r="A79" s="13">
        <v>45225</v>
      </c>
      <c r="B79" s="14" t="s">
        <v>558</v>
      </c>
      <c r="C79" s="14" t="s">
        <v>93</v>
      </c>
      <c r="D79" s="4">
        <v>100</v>
      </c>
      <c r="E79" s="5">
        <v>250</v>
      </c>
      <c r="G79" s="13">
        <v>45230</v>
      </c>
      <c r="H79" s="14" t="s">
        <v>537</v>
      </c>
      <c r="I79" s="14" t="s">
        <v>67</v>
      </c>
      <c r="J79" s="4">
        <v>140</v>
      </c>
      <c r="K79" s="5">
        <v>140</v>
      </c>
      <c r="M79" s="13">
        <v>45225</v>
      </c>
      <c r="N79" s="14" t="s">
        <v>74</v>
      </c>
      <c r="O79" s="14" t="s">
        <v>531</v>
      </c>
      <c r="P79" s="4">
        <v>100</v>
      </c>
      <c r="Q79" s="5">
        <v>285</v>
      </c>
      <c r="S79" s="13"/>
      <c r="T79" s="14"/>
      <c r="U79" s="14"/>
      <c r="V79" s="4"/>
      <c r="W79" s="5"/>
    </row>
    <row r="80" spans="1:23" x14ac:dyDescent="0.25">
      <c r="A80" s="13">
        <v>45226</v>
      </c>
      <c r="B80" s="14" t="s">
        <v>60</v>
      </c>
      <c r="C80" s="14" t="s">
        <v>51</v>
      </c>
      <c r="D80" s="4"/>
      <c r="E80" s="5">
        <v>200</v>
      </c>
      <c r="G80" s="13"/>
      <c r="H80" s="14"/>
      <c r="I80" s="14"/>
      <c r="J80" s="4"/>
      <c r="K80" s="5"/>
      <c r="M80" s="13">
        <v>45226</v>
      </c>
      <c r="N80" s="14" t="s">
        <v>63</v>
      </c>
      <c r="O80" s="14" t="s">
        <v>67</v>
      </c>
      <c r="P80" s="4"/>
      <c r="Q80" s="5">
        <v>210</v>
      </c>
      <c r="S80" s="13"/>
      <c r="T80" s="14"/>
      <c r="U80" s="14"/>
      <c r="V80" s="4"/>
      <c r="W80" s="5"/>
    </row>
    <row r="81" spans="1:23" x14ac:dyDescent="0.25">
      <c r="A81" s="13">
        <v>45227</v>
      </c>
      <c r="B81" s="14" t="s">
        <v>516</v>
      </c>
      <c r="C81" s="14" t="s">
        <v>542</v>
      </c>
      <c r="D81" s="4">
        <v>140</v>
      </c>
      <c r="E81" s="5">
        <v>140</v>
      </c>
      <c r="G81" s="13"/>
      <c r="H81" s="14"/>
      <c r="I81" s="14"/>
      <c r="J81" s="4"/>
      <c r="K81" s="5"/>
      <c r="M81" s="13">
        <v>45229</v>
      </c>
      <c r="N81" s="14" t="s">
        <v>315</v>
      </c>
      <c r="O81" s="14" t="s">
        <v>67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45230</v>
      </c>
      <c r="B82" s="14" t="s">
        <v>406</v>
      </c>
      <c r="C82" s="14" t="s">
        <v>400</v>
      </c>
      <c r="D82" s="4">
        <v>140</v>
      </c>
      <c r="E82" s="5">
        <v>140</v>
      </c>
      <c r="G82" s="13"/>
      <c r="H82" s="14"/>
      <c r="I82" s="14"/>
      <c r="J82" s="4"/>
      <c r="K82" s="5"/>
      <c r="M82" s="13">
        <v>45230</v>
      </c>
      <c r="N82" s="14" t="s">
        <v>331</v>
      </c>
      <c r="O82" s="14" t="s">
        <v>67</v>
      </c>
      <c r="P82" s="4">
        <v>140</v>
      </c>
      <c r="Q82" s="5">
        <v>140</v>
      </c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2" t="s">
        <v>6</v>
      </c>
      <c r="B87" s="43"/>
      <c r="C87" s="44"/>
      <c r="D87" s="15">
        <f>SUM(D64:D86)</f>
        <v>2230</v>
      </c>
      <c r="E87" s="16">
        <f>SUM(E64:E86)</f>
        <v>4925</v>
      </c>
      <c r="G87" s="42" t="s">
        <v>6</v>
      </c>
      <c r="H87" s="43"/>
      <c r="I87" s="44"/>
      <c r="J87" s="15">
        <f>SUM(J64:J86)</f>
        <v>1870</v>
      </c>
      <c r="K87" s="16">
        <f>SUM(K64:K86)</f>
        <v>5225</v>
      </c>
      <c r="M87" s="42" t="s">
        <v>6</v>
      </c>
      <c r="N87" s="43"/>
      <c r="O87" s="44"/>
      <c r="P87" s="15">
        <f>SUM(P64:P86)</f>
        <v>2080</v>
      </c>
      <c r="Q87" s="16">
        <f>SUM(Q64:Q86)</f>
        <v>4535</v>
      </c>
      <c r="S87" s="42" t="s">
        <v>6</v>
      </c>
      <c r="T87" s="43"/>
      <c r="U87" s="44"/>
      <c r="V87" s="15">
        <f>SUM(V64:V86)</f>
        <v>1700</v>
      </c>
      <c r="W87" s="16">
        <f>SUM(W64:W86)</f>
        <v>1885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2320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2320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1870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2230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1460</v>
      </c>
      <c r="D102" s="18" t="s">
        <v>0</v>
      </c>
      <c r="E102" s="20" t="s">
        <v>18</v>
      </c>
      <c r="F102" s="20" t="s">
        <v>14</v>
      </c>
      <c r="G102" s="21">
        <f t="shared" ref="G102:G111" si="1">LARGE($C$100:$C$111,A102)</f>
        <v>2230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2170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2170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2230</v>
      </c>
      <c r="D104" s="18" t="s">
        <v>68</v>
      </c>
      <c r="E104" s="20" t="s">
        <v>20</v>
      </c>
      <c r="F104" s="20" t="str">
        <f t="shared" si="0"/>
        <v>AFU 0919</v>
      </c>
      <c r="G104" s="21">
        <f t="shared" si="1"/>
        <v>2080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1870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1780</v>
      </c>
      <c r="D106" s="18" t="s">
        <v>13</v>
      </c>
      <c r="E106" s="20" t="s">
        <v>22</v>
      </c>
      <c r="F106" s="20" t="s">
        <v>15</v>
      </c>
      <c r="G106" s="21">
        <f t="shared" si="1"/>
        <v>1870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1710</v>
      </c>
      <c r="D107" s="18" t="s">
        <v>10</v>
      </c>
      <c r="E107" s="20" t="s">
        <v>23</v>
      </c>
      <c r="F107" s="20" t="str">
        <f t="shared" si="0"/>
        <v>PCS 1771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1870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1710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2230</v>
      </c>
      <c r="D109" s="18" t="s">
        <v>14</v>
      </c>
      <c r="E109" s="20" t="s">
        <v>25</v>
      </c>
      <c r="F109" s="20" t="str">
        <f t="shared" si="0"/>
        <v>PZQ 0360</v>
      </c>
      <c r="G109" s="21">
        <f t="shared" si="1"/>
        <v>1700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2080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1460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1700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13"/>
  <sheetViews>
    <sheetView topLeftCell="D31" zoomScale="78" zoomScaleNormal="78" workbookViewId="0">
      <selection activeCell="J122" sqref="J122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5" t="s">
        <v>0</v>
      </c>
      <c r="B1" s="46"/>
      <c r="C1" s="46"/>
      <c r="D1" s="46"/>
      <c r="E1" s="47"/>
      <c r="G1" s="45" t="s">
        <v>7</v>
      </c>
      <c r="H1" s="46"/>
      <c r="I1" s="46"/>
      <c r="J1" s="46"/>
      <c r="K1" s="47"/>
      <c r="M1" s="45" t="s">
        <v>8</v>
      </c>
      <c r="N1" s="46"/>
      <c r="O1" s="46"/>
      <c r="P1" s="46"/>
      <c r="Q1" s="47"/>
      <c r="S1" s="45" t="s">
        <v>9</v>
      </c>
      <c r="T1" s="46"/>
      <c r="U1" s="46"/>
      <c r="V1" s="46"/>
      <c r="W1" s="47"/>
    </row>
    <row r="2" spans="1:23" x14ac:dyDescent="0.25">
      <c r="A2" s="48"/>
      <c r="B2" s="49"/>
      <c r="C2" s="49"/>
      <c r="D2" s="49"/>
      <c r="E2" s="50"/>
      <c r="G2" s="48"/>
      <c r="H2" s="49"/>
      <c r="I2" s="49"/>
      <c r="J2" s="49"/>
      <c r="K2" s="50"/>
      <c r="M2" s="48"/>
      <c r="N2" s="49"/>
      <c r="O2" s="49"/>
      <c r="P2" s="49"/>
      <c r="Q2" s="50"/>
      <c r="S2" s="48"/>
      <c r="T2" s="49"/>
      <c r="U2" s="49"/>
      <c r="V2" s="49"/>
      <c r="W2" s="50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45231</v>
      </c>
      <c r="B4" s="3" t="s">
        <v>329</v>
      </c>
      <c r="C4" s="3" t="s">
        <v>51</v>
      </c>
      <c r="D4" s="4">
        <v>170</v>
      </c>
      <c r="E4" s="5">
        <v>170</v>
      </c>
      <c r="G4" s="2">
        <v>45232</v>
      </c>
      <c r="H4" s="3" t="s">
        <v>406</v>
      </c>
      <c r="I4" s="3" t="s">
        <v>67</v>
      </c>
      <c r="J4" s="4">
        <v>140</v>
      </c>
      <c r="K4" s="5">
        <v>140</v>
      </c>
      <c r="M4" s="2">
        <v>45258</v>
      </c>
      <c r="N4" s="3" t="s">
        <v>60</v>
      </c>
      <c r="O4" s="3" t="s">
        <v>67</v>
      </c>
      <c r="P4" s="4">
        <v>140</v>
      </c>
      <c r="Q4" s="5">
        <v>140</v>
      </c>
      <c r="S4" s="2"/>
      <c r="T4" s="3" t="s">
        <v>567</v>
      </c>
      <c r="U4" s="3" t="s">
        <v>329</v>
      </c>
      <c r="V4" s="4">
        <v>100</v>
      </c>
      <c r="W4" s="5">
        <v>100</v>
      </c>
    </row>
    <row r="5" spans="1:23" x14ac:dyDescent="0.25">
      <c r="A5" s="2">
        <v>45232</v>
      </c>
      <c r="B5" s="3" t="s">
        <v>406</v>
      </c>
      <c r="C5" s="3" t="s">
        <v>51</v>
      </c>
      <c r="D5" s="4">
        <v>170</v>
      </c>
      <c r="E5" s="5">
        <v>170</v>
      </c>
      <c r="G5" s="2">
        <v>45233</v>
      </c>
      <c r="H5" s="3" t="s">
        <v>174</v>
      </c>
      <c r="I5" s="3" t="s">
        <v>67</v>
      </c>
      <c r="J5" s="4"/>
      <c r="K5" s="5">
        <v>210</v>
      </c>
      <c r="M5" s="2">
        <v>45259</v>
      </c>
      <c r="N5" s="3" t="s">
        <v>189</v>
      </c>
      <c r="O5" s="3" t="s">
        <v>67</v>
      </c>
      <c r="P5" s="4">
        <v>120</v>
      </c>
      <c r="Q5" s="5">
        <v>120</v>
      </c>
      <c r="S5" s="2">
        <v>45233</v>
      </c>
      <c r="T5" s="3" t="s">
        <v>570</v>
      </c>
      <c r="U5" s="3" t="s">
        <v>67</v>
      </c>
      <c r="V5" s="4"/>
      <c r="W5" s="5">
        <v>210</v>
      </c>
    </row>
    <row r="6" spans="1:23" x14ac:dyDescent="0.25">
      <c r="A6" s="2">
        <v>45238</v>
      </c>
      <c r="B6" s="3" t="s">
        <v>38</v>
      </c>
      <c r="C6" s="3" t="s">
        <v>573</v>
      </c>
      <c r="D6" s="4">
        <v>100</v>
      </c>
      <c r="E6" s="5">
        <v>580</v>
      </c>
      <c r="G6" s="2">
        <v>45236</v>
      </c>
      <c r="H6" s="3" t="s">
        <v>315</v>
      </c>
      <c r="I6" s="3" t="s">
        <v>67</v>
      </c>
      <c r="J6" s="4">
        <v>150</v>
      </c>
      <c r="K6" s="5">
        <v>150</v>
      </c>
      <c r="M6" s="2">
        <v>45259</v>
      </c>
      <c r="N6" s="3" t="s">
        <v>329</v>
      </c>
      <c r="O6" s="3" t="s">
        <v>67</v>
      </c>
      <c r="P6" s="4">
        <v>100</v>
      </c>
      <c r="Q6" s="5">
        <v>100</v>
      </c>
      <c r="S6" s="2">
        <v>45236</v>
      </c>
      <c r="T6" s="3" t="s">
        <v>537</v>
      </c>
      <c r="U6" s="3" t="s">
        <v>67</v>
      </c>
      <c r="V6" s="4">
        <v>160</v>
      </c>
      <c r="W6" s="5">
        <v>200</v>
      </c>
    </row>
    <row r="7" spans="1:23" x14ac:dyDescent="0.25">
      <c r="A7" s="2">
        <v>45239</v>
      </c>
      <c r="B7" s="3" t="s">
        <v>575</v>
      </c>
      <c r="C7" s="3" t="s">
        <v>319</v>
      </c>
      <c r="D7" s="4">
        <v>100</v>
      </c>
      <c r="E7" s="5">
        <v>110</v>
      </c>
      <c r="G7" s="2">
        <v>45238</v>
      </c>
      <c r="H7" s="3" t="s">
        <v>514</v>
      </c>
      <c r="I7" s="3" t="s">
        <v>531</v>
      </c>
      <c r="J7" s="4">
        <v>100</v>
      </c>
      <c r="K7" s="5">
        <v>285</v>
      </c>
      <c r="M7" s="2"/>
      <c r="N7" s="3"/>
      <c r="O7" s="3"/>
      <c r="P7" s="4"/>
      <c r="Q7" s="5"/>
      <c r="S7" s="2">
        <v>45238</v>
      </c>
      <c r="T7" s="3" t="s">
        <v>315</v>
      </c>
      <c r="U7" s="3" t="s">
        <v>67</v>
      </c>
      <c r="V7" s="4">
        <v>160</v>
      </c>
      <c r="W7" s="5">
        <v>200</v>
      </c>
    </row>
    <row r="8" spans="1:23" x14ac:dyDescent="0.25">
      <c r="A8" s="10">
        <v>45240</v>
      </c>
      <c r="B8" s="10" t="s">
        <v>38</v>
      </c>
      <c r="C8" s="10" t="s">
        <v>51</v>
      </c>
      <c r="D8" s="11"/>
      <c r="E8" s="39">
        <v>180</v>
      </c>
      <c r="G8" s="17">
        <v>45240</v>
      </c>
      <c r="H8" s="3" t="s">
        <v>493</v>
      </c>
      <c r="I8" s="3" t="s">
        <v>577</v>
      </c>
      <c r="J8" s="4">
        <v>160</v>
      </c>
      <c r="K8" s="5">
        <v>160</v>
      </c>
      <c r="M8" s="2"/>
      <c r="N8" s="3"/>
      <c r="O8" s="3"/>
      <c r="P8" s="4"/>
      <c r="Q8" s="5"/>
      <c r="S8" s="2">
        <v>44936</v>
      </c>
      <c r="T8" s="3" t="s">
        <v>493</v>
      </c>
      <c r="U8" s="3" t="s">
        <v>577</v>
      </c>
      <c r="V8" s="4">
        <v>160</v>
      </c>
      <c r="W8" s="5">
        <v>160</v>
      </c>
    </row>
    <row r="9" spans="1:23" x14ac:dyDescent="0.25">
      <c r="A9" s="2">
        <v>45241</v>
      </c>
      <c r="B9" s="3" t="s">
        <v>578</v>
      </c>
      <c r="C9" s="3" t="s">
        <v>47</v>
      </c>
      <c r="D9" s="4">
        <v>120</v>
      </c>
      <c r="E9" s="5">
        <v>120</v>
      </c>
      <c r="G9" s="17">
        <v>45240</v>
      </c>
      <c r="H9" s="7" t="s">
        <v>315</v>
      </c>
      <c r="I9" s="7" t="s">
        <v>67</v>
      </c>
      <c r="J9" s="8"/>
      <c r="K9" s="9">
        <v>200</v>
      </c>
      <c r="M9" s="17"/>
      <c r="N9" s="7"/>
      <c r="O9" s="7"/>
      <c r="P9" s="8"/>
      <c r="Q9" s="9"/>
      <c r="S9" s="2">
        <v>45240</v>
      </c>
      <c r="T9" s="3" t="s">
        <v>315</v>
      </c>
      <c r="U9" s="3" t="s">
        <v>67</v>
      </c>
      <c r="V9" s="4"/>
      <c r="W9" s="5">
        <v>200</v>
      </c>
    </row>
    <row r="10" spans="1:23" x14ac:dyDescent="0.25">
      <c r="A10" s="2">
        <v>45243</v>
      </c>
      <c r="B10" s="3" t="s">
        <v>578</v>
      </c>
      <c r="C10" s="3" t="s">
        <v>47</v>
      </c>
      <c r="D10" s="4">
        <v>120</v>
      </c>
      <c r="E10" s="5">
        <v>120</v>
      </c>
      <c r="G10" s="2">
        <v>45241</v>
      </c>
      <c r="H10" s="3" t="s">
        <v>38</v>
      </c>
      <c r="I10" s="3" t="s">
        <v>67</v>
      </c>
      <c r="J10" s="4">
        <v>150</v>
      </c>
      <c r="K10" s="5">
        <v>150</v>
      </c>
      <c r="M10" s="2"/>
      <c r="N10" s="3"/>
      <c r="O10" s="3"/>
      <c r="P10" s="4"/>
      <c r="Q10" s="5"/>
      <c r="S10" s="2">
        <v>45241</v>
      </c>
      <c r="T10" s="3" t="s">
        <v>38</v>
      </c>
      <c r="U10" s="3" t="s">
        <v>67</v>
      </c>
      <c r="V10" s="4">
        <v>150</v>
      </c>
      <c r="W10" s="5">
        <v>150</v>
      </c>
    </row>
    <row r="11" spans="1:23" ht="30" x14ac:dyDescent="0.25">
      <c r="A11" s="10">
        <v>45244</v>
      </c>
      <c r="B11" s="10" t="s">
        <v>329</v>
      </c>
      <c r="C11" s="10" t="s">
        <v>573</v>
      </c>
      <c r="D11" s="11">
        <v>100</v>
      </c>
      <c r="E11" s="12">
        <v>550</v>
      </c>
      <c r="G11" s="17">
        <v>45243</v>
      </c>
      <c r="H11" s="14" t="s">
        <v>315</v>
      </c>
      <c r="I11" s="14" t="s">
        <v>67</v>
      </c>
      <c r="J11" s="14">
        <v>160</v>
      </c>
      <c r="K11" s="14">
        <v>200</v>
      </c>
      <c r="M11" s="10"/>
      <c r="N11" s="10"/>
      <c r="O11" s="10"/>
      <c r="P11" s="11"/>
      <c r="Q11" s="12"/>
      <c r="S11" s="10">
        <v>45243</v>
      </c>
      <c r="T11" s="10" t="s">
        <v>315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45245</v>
      </c>
      <c r="B12" s="14" t="s">
        <v>370</v>
      </c>
      <c r="C12" s="14" t="s">
        <v>65</v>
      </c>
      <c r="D12" s="4">
        <v>100</v>
      </c>
      <c r="E12" s="5">
        <v>100</v>
      </c>
      <c r="G12" s="13">
        <v>45245</v>
      </c>
      <c r="H12" s="14" t="s">
        <v>315</v>
      </c>
      <c r="I12" s="14" t="s">
        <v>67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45245</v>
      </c>
      <c r="T12" s="14" t="s">
        <v>315</v>
      </c>
      <c r="U12" s="14" t="s">
        <v>579</v>
      </c>
      <c r="V12" s="4">
        <v>100</v>
      </c>
      <c r="W12" s="5">
        <v>500</v>
      </c>
    </row>
    <row r="13" spans="1:23" x14ac:dyDescent="0.25">
      <c r="A13" s="13">
        <v>45246</v>
      </c>
      <c r="B13" s="14" t="s">
        <v>533</v>
      </c>
      <c r="C13" s="14" t="s">
        <v>65</v>
      </c>
      <c r="D13" s="4">
        <v>100</v>
      </c>
      <c r="E13" s="5">
        <v>330</v>
      </c>
      <c r="G13" s="13">
        <v>45247</v>
      </c>
      <c r="H13" s="14" t="s">
        <v>326</v>
      </c>
      <c r="I13" s="14" t="s">
        <v>132</v>
      </c>
      <c r="J13" s="4">
        <v>160</v>
      </c>
      <c r="K13" s="5">
        <v>160</v>
      </c>
      <c r="M13" s="13"/>
      <c r="N13" s="14"/>
      <c r="O13" s="14"/>
      <c r="P13" s="4"/>
      <c r="Q13" s="5"/>
      <c r="S13" s="13">
        <v>45245</v>
      </c>
      <c r="T13" s="14" t="s">
        <v>537</v>
      </c>
      <c r="U13" s="14" t="s">
        <v>67</v>
      </c>
      <c r="V13" s="4">
        <v>160</v>
      </c>
      <c r="W13" s="5">
        <v>200</v>
      </c>
    </row>
    <row r="14" spans="1:23" x14ac:dyDescent="0.25">
      <c r="A14" s="13">
        <v>45248</v>
      </c>
      <c r="B14" s="14" t="s">
        <v>329</v>
      </c>
      <c r="C14" s="14" t="s">
        <v>573</v>
      </c>
      <c r="D14" s="4">
        <v>100</v>
      </c>
      <c r="E14" s="5">
        <v>550</v>
      </c>
      <c r="G14" s="13">
        <v>45248</v>
      </c>
      <c r="H14" s="14" t="s">
        <v>38</v>
      </c>
      <c r="I14" s="14" t="s">
        <v>51</v>
      </c>
      <c r="J14" s="4">
        <v>180</v>
      </c>
      <c r="K14" s="5">
        <v>180</v>
      </c>
      <c r="M14" s="13"/>
      <c r="N14" s="14"/>
      <c r="O14" s="14"/>
      <c r="P14" s="4"/>
      <c r="Q14" s="5"/>
      <c r="S14" s="13">
        <v>45246</v>
      </c>
      <c r="T14" s="14" t="s">
        <v>537</v>
      </c>
      <c r="U14" s="14" t="s">
        <v>51</v>
      </c>
      <c r="V14" s="4">
        <v>165</v>
      </c>
      <c r="W14" s="5">
        <v>165</v>
      </c>
    </row>
    <row r="15" spans="1:23" x14ac:dyDescent="0.25">
      <c r="A15" s="13">
        <v>45250</v>
      </c>
      <c r="B15" s="14" t="s">
        <v>575</v>
      </c>
      <c r="C15" s="14" t="s">
        <v>34</v>
      </c>
      <c r="D15" s="4">
        <v>100</v>
      </c>
      <c r="E15" s="5">
        <v>110</v>
      </c>
      <c r="G15" s="13">
        <v>45250</v>
      </c>
      <c r="H15" s="14" t="s">
        <v>315</v>
      </c>
      <c r="I15" s="14" t="s">
        <v>67</v>
      </c>
      <c r="J15" s="4">
        <v>160</v>
      </c>
      <c r="K15" s="5">
        <v>200</v>
      </c>
      <c r="M15" s="13"/>
      <c r="N15" s="14"/>
      <c r="O15" s="14"/>
      <c r="P15" s="4"/>
      <c r="Q15" s="5"/>
      <c r="S15" s="13">
        <v>45247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45251</v>
      </c>
      <c r="B16" s="14" t="s">
        <v>315</v>
      </c>
      <c r="C16" s="14" t="s">
        <v>89</v>
      </c>
      <c r="D16" s="4">
        <v>150</v>
      </c>
      <c r="E16" s="5">
        <v>150</v>
      </c>
      <c r="G16" s="13">
        <v>45252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45250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45252</v>
      </c>
      <c r="B17" s="14" t="s">
        <v>490</v>
      </c>
      <c r="C17" s="14" t="s">
        <v>114</v>
      </c>
      <c r="D17" s="4">
        <v>100</v>
      </c>
      <c r="E17" s="5">
        <v>550</v>
      </c>
      <c r="G17" s="13">
        <v>45253</v>
      </c>
      <c r="H17" s="14" t="s">
        <v>586</v>
      </c>
      <c r="I17" s="14" t="s">
        <v>67</v>
      </c>
      <c r="J17" s="4">
        <v>120</v>
      </c>
      <c r="K17" s="5">
        <v>120</v>
      </c>
      <c r="M17" s="13"/>
      <c r="N17" s="14"/>
      <c r="O17" s="14"/>
      <c r="P17" s="4"/>
      <c r="Q17" s="5"/>
      <c r="S17" s="13">
        <v>45251</v>
      </c>
      <c r="T17" s="14" t="s">
        <v>315</v>
      </c>
      <c r="U17" s="14" t="s">
        <v>585</v>
      </c>
      <c r="V17" s="4">
        <v>190</v>
      </c>
      <c r="W17" s="5">
        <v>190</v>
      </c>
    </row>
    <row r="18" spans="1:23" x14ac:dyDescent="0.25">
      <c r="A18" s="13">
        <v>45253</v>
      </c>
      <c r="B18" s="14" t="s">
        <v>558</v>
      </c>
      <c r="C18" s="14" t="s">
        <v>588</v>
      </c>
      <c r="D18" s="4">
        <v>100</v>
      </c>
      <c r="E18" s="5">
        <v>260</v>
      </c>
      <c r="G18" s="13">
        <v>45254</v>
      </c>
      <c r="H18" s="14" t="s">
        <v>589</v>
      </c>
      <c r="I18" s="14" t="s">
        <v>67</v>
      </c>
      <c r="J18" s="4">
        <v>140</v>
      </c>
      <c r="K18" s="5">
        <v>140</v>
      </c>
      <c r="M18" s="13"/>
      <c r="N18" s="14"/>
      <c r="O18" s="14"/>
      <c r="P18" s="4"/>
      <c r="Q18" s="5"/>
      <c r="S18" s="13">
        <v>45252</v>
      </c>
      <c r="T18" s="14" t="s">
        <v>537</v>
      </c>
      <c r="U18" s="14" t="s">
        <v>67</v>
      </c>
      <c r="V18" s="4">
        <v>160</v>
      </c>
      <c r="W18" s="5">
        <v>190</v>
      </c>
    </row>
    <row r="19" spans="1:23" x14ac:dyDescent="0.25">
      <c r="A19" s="13">
        <v>45257</v>
      </c>
      <c r="B19" s="14" t="s">
        <v>315</v>
      </c>
      <c r="C19" s="14" t="s">
        <v>47</v>
      </c>
      <c r="D19" s="4">
        <v>150</v>
      </c>
      <c r="E19" s="5">
        <v>150</v>
      </c>
      <c r="G19" s="13">
        <v>45254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45253</v>
      </c>
      <c r="T19" s="14" t="s">
        <v>537</v>
      </c>
      <c r="U19" s="14" t="s">
        <v>557</v>
      </c>
      <c r="V19" s="4">
        <v>100</v>
      </c>
      <c r="W19" s="5">
        <v>530</v>
      </c>
    </row>
    <row r="20" spans="1:23" x14ac:dyDescent="0.25">
      <c r="A20" s="13">
        <v>45258</v>
      </c>
      <c r="B20" s="14" t="s">
        <v>315</v>
      </c>
      <c r="C20" s="14" t="s">
        <v>594</v>
      </c>
      <c r="D20" s="4">
        <v>100</v>
      </c>
      <c r="E20" s="5">
        <v>600</v>
      </c>
      <c r="G20" s="13">
        <v>45255</v>
      </c>
      <c r="H20" s="14" t="s">
        <v>406</v>
      </c>
      <c r="I20" s="14" t="s">
        <v>67</v>
      </c>
      <c r="J20" s="4">
        <v>100</v>
      </c>
      <c r="K20" s="5">
        <v>540</v>
      </c>
      <c r="M20" s="13"/>
      <c r="N20" s="14"/>
      <c r="O20" s="14"/>
      <c r="P20" s="4"/>
      <c r="Q20" s="5"/>
      <c r="S20" s="13">
        <v>45254</v>
      </c>
      <c r="T20" s="14" t="s">
        <v>533</v>
      </c>
      <c r="U20" s="14" t="s">
        <v>329</v>
      </c>
      <c r="V20" s="4">
        <v>100</v>
      </c>
      <c r="W20" s="5">
        <v>320</v>
      </c>
    </row>
    <row r="21" spans="1:23" x14ac:dyDescent="0.25">
      <c r="A21" s="13">
        <v>45259</v>
      </c>
      <c r="B21" s="14" t="s">
        <v>598</v>
      </c>
      <c r="C21" s="14" t="s">
        <v>116</v>
      </c>
      <c r="D21" s="4">
        <v>100</v>
      </c>
      <c r="E21" s="5">
        <v>500</v>
      </c>
      <c r="G21" s="13">
        <v>45257</v>
      </c>
      <c r="H21" s="14" t="s">
        <v>590</v>
      </c>
      <c r="I21" s="14" t="s">
        <v>319</v>
      </c>
      <c r="J21" s="4">
        <v>100</v>
      </c>
      <c r="K21" s="5">
        <v>240</v>
      </c>
      <c r="M21" s="13"/>
      <c r="N21" s="14"/>
      <c r="O21" s="14"/>
      <c r="P21" s="4"/>
      <c r="Q21" s="5"/>
      <c r="S21" s="13">
        <v>45258</v>
      </c>
      <c r="T21" s="14" t="s">
        <v>315</v>
      </c>
      <c r="U21" s="14" t="s">
        <v>595</v>
      </c>
      <c r="V21" s="4">
        <v>100</v>
      </c>
      <c r="W21" s="5">
        <v>650</v>
      </c>
    </row>
    <row r="22" spans="1:23" x14ac:dyDescent="0.25">
      <c r="A22" s="13">
        <v>45260</v>
      </c>
      <c r="B22" s="14" t="s">
        <v>406</v>
      </c>
      <c r="C22" s="14" t="s">
        <v>576</v>
      </c>
      <c r="D22" s="4">
        <v>100</v>
      </c>
      <c r="E22" s="5">
        <v>550</v>
      </c>
      <c r="G22" s="13">
        <v>45258</v>
      </c>
      <c r="H22" s="14" t="s">
        <v>315</v>
      </c>
      <c r="I22" s="14" t="s">
        <v>61</v>
      </c>
      <c r="J22" s="4">
        <v>150</v>
      </c>
      <c r="K22" s="5">
        <v>150</v>
      </c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>
        <v>45259</v>
      </c>
      <c r="H23" s="14" t="s">
        <v>315</v>
      </c>
      <c r="I23" s="14" t="s">
        <v>67</v>
      </c>
      <c r="J23" s="4">
        <v>160</v>
      </c>
      <c r="K23" s="5">
        <v>200</v>
      </c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2" t="s">
        <v>6</v>
      </c>
      <c r="B27" s="43"/>
      <c r="C27" s="44"/>
      <c r="D27" s="15">
        <f>SUM(D4:D26)</f>
        <v>2080</v>
      </c>
      <c r="E27" s="16">
        <f>SUM(E4:E26)</f>
        <v>5850</v>
      </c>
      <c r="G27" s="42" t="s">
        <v>6</v>
      </c>
      <c r="H27" s="43"/>
      <c r="I27" s="44"/>
      <c r="J27" s="15">
        <f>SUM(J4:J26)</f>
        <v>2450</v>
      </c>
      <c r="K27" s="16">
        <f>SUM(K4:K26)</f>
        <v>4025</v>
      </c>
      <c r="M27" s="42" t="s">
        <v>6</v>
      </c>
      <c r="N27" s="43"/>
      <c r="O27" s="44"/>
      <c r="P27" s="15">
        <f>SUM(P4:P26)</f>
        <v>360</v>
      </c>
      <c r="Q27" s="16">
        <f>SUM(Q4:Q26)</f>
        <v>360</v>
      </c>
      <c r="S27" s="42" t="s">
        <v>6</v>
      </c>
      <c r="T27" s="43"/>
      <c r="U27" s="44"/>
      <c r="V27" s="15">
        <f>SUM(V4:V26)</f>
        <v>2125</v>
      </c>
      <c r="W27" s="16">
        <f>SUM(W4:W26)</f>
        <v>4565</v>
      </c>
    </row>
    <row r="30" spans="1:23" x14ac:dyDescent="0.25">
      <c r="A30" s="45" t="s">
        <v>10</v>
      </c>
      <c r="B30" s="46"/>
      <c r="C30" s="46"/>
      <c r="D30" s="46"/>
      <c r="E30" s="47"/>
      <c r="G30" s="45" t="s">
        <v>11</v>
      </c>
      <c r="H30" s="46"/>
      <c r="I30" s="46"/>
      <c r="J30" s="46"/>
      <c r="K30" s="47"/>
      <c r="M30" s="45" t="s">
        <v>68</v>
      </c>
      <c r="N30" s="46"/>
      <c r="O30" s="46"/>
      <c r="P30" s="46"/>
      <c r="Q30" s="47"/>
      <c r="S30" s="45" t="s">
        <v>13</v>
      </c>
      <c r="T30" s="46"/>
      <c r="U30" s="46"/>
      <c r="V30" s="46"/>
      <c r="W30" s="47"/>
    </row>
    <row r="31" spans="1:23" x14ac:dyDescent="0.25">
      <c r="A31" s="48"/>
      <c r="B31" s="49"/>
      <c r="C31" s="49"/>
      <c r="D31" s="49"/>
      <c r="E31" s="50"/>
      <c r="G31" s="48"/>
      <c r="H31" s="49"/>
      <c r="I31" s="49"/>
      <c r="J31" s="49"/>
      <c r="K31" s="50"/>
      <c r="M31" s="48"/>
      <c r="N31" s="49"/>
      <c r="O31" s="49"/>
      <c r="P31" s="49"/>
      <c r="Q31" s="50"/>
      <c r="S31" s="48"/>
      <c r="T31" s="49"/>
      <c r="U31" s="49"/>
      <c r="V31" s="49"/>
      <c r="W31" s="50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45232</v>
      </c>
      <c r="B33" s="3" t="s">
        <v>406</v>
      </c>
      <c r="C33" s="3" t="s">
        <v>51</v>
      </c>
      <c r="D33" s="4">
        <v>170</v>
      </c>
      <c r="E33" s="5">
        <v>170</v>
      </c>
      <c r="G33" s="2"/>
      <c r="H33" s="3" t="s">
        <v>568</v>
      </c>
      <c r="I33" s="3" t="s">
        <v>329</v>
      </c>
      <c r="J33" s="4">
        <v>100</v>
      </c>
      <c r="K33" s="5">
        <v>100</v>
      </c>
      <c r="M33" s="2">
        <v>45231</v>
      </c>
      <c r="N33" s="3" t="s">
        <v>406</v>
      </c>
      <c r="O33" s="3" t="s">
        <v>400</v>
      </c>
      <c r="P33" s="4">
        <v>150</v>
      </c>
      <c r="Q33" s="5">
        <v>150</v>
      </c>
      <c r="S33" s="2">
        <v>45231</v>
      </c>
      <c r="T33" s="3" t="s">
        <v>60</v>
      </c>
      <c r="U33" s="3" t="s">
        <v>67</v>
      </c>
      <c r="V33" s="4">
        <v>150</v>
      </c>
      <c r="W33" s="5">
        <v>150</v>
      </c>
    </row>
    <row r="34" spans="1:23" x14ac:dyDescent="0.25">
      <c r="A34" s="2">
        <v>45236</v>
      </c>
      <c r="B34" s="3" t="s">
        <v>537</v>
      </c>
      <c r="C34" s="3" t="s">
        <v>500</v>
      </c>
      <c r="D34" s="4">
        <v>100</v>
      </c>
      <c r="E34" s="5">
        <v>840</v>
      </c>
      <c r="G34" s="2">
        <v>45233</v>
      </c>
      <c r="H34" s="3" t="s">
        <v>174</v>
      </c>
      <c r="I34" s="3" t="s">
        <v>67</v>
      </c>
      <c r="J34" s="4"/>
      <c r="K34" s="5">
        <v>210</v>
      </c>
      <c r="M34" s="2">
        <v>45231</v>
      </c>
      <c r="N34" s="3" t="s">
        <v>315</v>
      </c>
      <c r="O34" s="3" t="s">
        <v>67</v>
      </c>
      <c r="P34" s="4">
        <v>160</v>
      </c>
      <c r="Q34" s="5">
        <v>200</v>
      </c>
      <c r="S34" s="2">
        <v>45237</v>
      </c>
      <c r="T34" s="3" t="s">
        <v>38</v>
      </c>
      <c r="U34" s="3" t="s">
        <v>47</v>
      </c>
      <c r="V34" s="4">
        <v>150</v>
      </c>
      <c r="W34" s="5">
        <v>150</v>
      </c>
    </row>
    <row r="35" spans="1:23" x14ac:dyDescent="0.25">
      <c r="A35" s="2">
        <v>45238</v>
      </c>
      <c r="B35" s="3" t="s">
        <v>315</v>
      </c>
      <c r="C35" s="3" t="s">
        <v>67</v>
      </c>
      <c r="D35" s="4">
        <v>160</v>
      </c>
      <c r="E35" s="5">
        <v>200</v>
      </c>
      <c r="G35" s="2">
        <v>45236</v>
      </c>
      <c r="H35" s="3" t="s">
        <v>315</v>
      </c>
      <c r="I35" s="3" t="s">
        <v>67</v>
      </c>
      <c r="J35" s="4">
        <v>160</v>
      </c>
      <c r="K35" s="5">
        <v>200</v>
      </c>
      <c r="M35" s="2">
        <v>45240</v>
      </c>
      <c r="N35" s="3" t="s">
        <v>60</v>
      </c>
      <c r="O35" s="3" t="s">
        <v>61</v>
      </c>
      <c r="P35" s="4">
        <v>150</v>
      </c>
      <c r="Q35" s="5">
        <v>150</v>
      </c>
      <c r="S35" s="2">
        <v>45238</v>
      </c>
      <c r="T35" s="3" t="s">
        <v>331</v>
      </c>
      <c r="U35" s="3" t="s">
        <v>146</v>
      </c>
      <c r="V35" s="4">
        <v>160</v>
      </c>
      <c r="W35" s="5">
        <v>160</v>
      </c>
    </row>
    <row r="36" spans="1:23" x14ac:dyDescent="0.25">
      <c r="A36" s="17">
        <v>45239</v>
      </c>
      <c r="B36" s="3" t="s">
        <v>66</v>
      </c>
      <c r="C36" s="14" t="s">
        <v>61</v>
      </c>
      <c r="D36" s="4">
        <v>170</v>
      </c>
      <c r="E36" s="5">
        <v>170</v>
      </c>
      <c r="G36" s="2">
        <v>45237</v>
      </c>
      <c r="H36" s="3" t="s">
        <v>315</v>
      </c>
      <c r="I36" s="3" t="s">
        <v>31</v>
      </c>
      <c r="J36" s="4">
        <v>150</v>
      </c>
      <c r="K36" s="5">
        <v>150</v>
      </c>
      <c r="M36" s="2">
        <v>45243</v>
      </c>
      <c r="N36" s="3" t="s">
        <v>315</v>
      </c>
      <c r="O36" s="3" t="s">
        <v>67</v>
      </c>
      <c r="P36" s="4">
        <v>160</v>
      </c>
      <c r="Q36" s="5">
        <v>200</v>
      </c>
      <c r="S36" s="2">
        <v>45239</v>
      </c>
      <c r="T36" s="3" t="s">
        <v>331</v>
      </c>
      <c r="U36" s="3" t="s">
        <v>146</v>
      </c>
      <c r="V36" s="4">
        <v>160</v>
      </c>
      <c r="W36" s="5">
        <v>160</v>
      </c>
    </row>
    <row r="37" spans="1:23" x14ac:dyDescent="0.25">
      <c r="A37" s="6">
        <v>45240</v>
      </c>
      <c r="B37" s="3" t="s">
        <v>315</v>
      </c>
      <c r="C37" s="14" t="s">
        <v>67</v>
      </c>
      <c r="D37" s="4"/>
      <c r="E37" s="5">
        <v>200</v>
      </c>
      <c r="G37" s="17">
        <v>45238</v>
      </c>
      <c r="H37" s="3" t="s">
        <v>446</v>
      </c>
      <c r="I37" s="3" t="s">
        <v>574</v>
      </c>
      <c r="J37" s="4">
        <v>140</v>
      </c>
      <c r="K37" s="5">
        <v>140</v>
      </c>
      <c r="M37" s="2">
        <v>45244</v>
      </c>
      <c r="N37" s="3" t="s">
        <v>315</v>
      </c>
      <c r="O37" s="3" t="s">
        <v>61</v>
      </c>
      <c r="P37" s="4">
        <v>150</v>
      </c>
      <c r="Q37" s="5">
        <v>150</v>
      </c>
      <c r="S37" s="2">
        <v>45240</v>
      </c>
      <c r="T37" s="3" t="s">
        <v>60</v>
      </c>
      <c r="U37" s="3" t="s">
        <v>67</v>
      </c>
      <c r="V37" s="4">
        <v>150</v>
      </c>
      <c r="W37" s="5">
        <v>150</v>
      </c>
    </row>
    <row r="38" spans="1:23" x14ac:dyDescent="0.25">
      <c r="A38" s="6">
        <v>45243</v>
      </c>
      <c r="B38" s="7" t="s">
        <v>537</v>
      </c>
      <c r="C38" s="7" t="s">
        <v>67</v>
      </c>
      <c r="D38" s="8">
        <v>150</v>
      </c>
      <c r="E38" s="9">
        <v>150</v>
      </c>
      <c r="G38" s="37">
        <v>45240</v>
      </c>
      <c r="H38" s="7" t="s">
        <v>174</v>
      </c>
      <c r="I38" s="7" t="s">
        <v>67</v>
      </c>
      <c r="J38" s="8"/>
      <c r="K38" s="9">
        <v>210</v>
      </c>
      <c r="M38" s="17">
        <v>45245</v>
      </c>
      <c r="N38" s="7" t="s">
        <v>315</v>
      </c>
      <c r="O38" s="7" t="s">
        <v>67</v>
      </c>
      <c r="P38" s="8">
        <v>160</v>
      </c>
      <c r="Q38" s="9">
        <v>200</v>
      </c>
      <c r="S38" s="17">
        <v>45245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45244</v>
      </c>
      <c r="B39" s="3" t="s">
        <v>537</v>
      </c>
      <c r="C39" s="3" t="s">
        <v>114</v>
      </c>
      <c r="D39" s="4">
        <v>100</v>
      </c>
      <c r="E39" s="5">
        <v>550</v>
      </c>
      <c r="G39" s="2">
        <v>45241</v>
      </c>
      <c r="H39" s="3" t="s">
        <v>38</v>
      </c>
      <c r="I39" s="3" t="s">
        <v>67</v>
      </c>
      <c r="J39" s="4">
        <v>150</v>
      </c>
      <c r="K39" s="5">
        <v>150</v>
      </c>
      <c r="M39" s="2">
        <v>45246</v>
      </c>
      <c r="N39" s="3" t="s">
        <v>490</v>
      </c>
      <c r="O39" s="3" t="s">
        <v>67</v>
      </c>
      <c r="P39" s="4">
        <v>140</v>
      </c>
      <c r="Q39" s="5">
        <v>140</v>
      </c>
      <c r="S39" s="10">
        <v>45246</v>
      </c>
      <c r="T39" s="10" t="s">
        <v>509</v>
      </c>
      <c r="U39" s="10" t="s">
        <v>548</v>
      </c>
      <c r="V39" s="11">
        <v>120</v>
      </c>
      <c r="W39" s="12">
        <v>120</v>
      </c>
    </row>
    <row r="40" spans="1:23" x14ac:dyDescent="0.25">
      <c r="A40" s="10">
        <v>45245</v>
      </c>
      <c r="B40" s="10" t="s">
        <v>582</v>
      </c>
      <c r="C40" s="10" t="s">
        <v>329</v>
      </c>
      <c r="D40" s="11">
        <v>100</v>
      </c>
      <c r="E40" s="12">
        <v>100</v>
      </c>
      <c r="G40" s="10">
        <v>45243</v>
      </c>
      <c r="H40" s="10" t="s">
        <v>315</v>
      </c>
      <c r="I40" s="10" t="s">
        <v>67</v>
      </c>
      <c r="J40" s="11">
        <v>160</v>
      </c>
      <c r="K40" s="12">
        <v>200</v>
      </c>
      <c r="M40" s="10">
        <v>45247</v>
      </c>
      <c r="N40" s="10" t="s">
        <v>60</v>
      </c>
      <c r="O40" s="10" t="s">
        <v>67</v>
      </c>
      <c r="P40" s="11">
        <v>150</v>
      </c>
      <c r="Q40" s="12">
        <v>150</v>
      </c>
      <c r="S40" s="10">
        <v>45247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45246</v>
      </c>
      <c r="B41" s="14" t="s">
        <v>533</v>
      </c>
      <c r="C41" s="14" t="s">
        <v>329</v>
      </c>
      <c r="D41" s="4">
        <v>100</v>
      </c>
      <c r="E41" s="5">
        <v>330</v>
      </c>
      <c r="G41" s="13">
        <v>45244</v>
      </c>
      <c r="H41" s="14" t="s">
        <v>315</v>
      </c>
      <c r="I41" s="14" t="s">
        <v>31</v>
      </c>
      <c r="J41" s="4">
        <v>150</v>
      </c>
      <c r="K41" s="5">
        <v>150</v>
      </c>
      <c r="M41" s="13">
        <v>45250</v>
      </c>
      <c r="N41" s="14" t="s">
        <v>315</v>
      </c>
      <c r="O41" s="14" t="s">
        <v>67</v>
      </c>
      <c r="P41" s="4">
        <v>160</v>
      </c>
      <c r="Q41" s="5">
        <v>200</v>
      </c>
      <c r="S41" s="13">
        <v>45250</v>
      </c>
      <c r="T41" s="14" t="s">
        <v>509</v>
      </c>
      <c r="U41" s="14" t="s">
        <v>67</v>
      </c>
      <c r="V41" s="4">
        <v>120</v>
      </c>
      <c r="W41" s="5">
        <v>120</v>
      </c>
    </row>
    <row r="42" spans="1:23" x14ac:dyDescent="0.25">
      <c r="A42" s="13">
        <v>45248</v>
      </c>
      <c r="B42" s="14" t="s">
        <v>537</v>
      </c>
      <c r="C42" s="14" t="s">
        <v>51</v>
      </c>
      <c r="D42" s="4">
        <v>170</v>
      </c>
      <c r="E42" s="5">
        <v>170</v>
      </c>
      <c r="G42" s="13">
        <v>45245</v>
      </c>
      <c r="H42" s="14" t="s">
        <v>315</v>
      </c>
      <c r="I42" s="14" t="s">
        <v>67</v>
      </c>
      <c r="J42" s="4">
        <v>160</v>
      </c>
      <c r="K42" s="5">
        <v>200</v>
      </c>
      <c r="L42" s="6"/>
      <c r="M42" s="13">
        <v>45251</v>
      </c>
      <c r="N42" s="14" t="s">
        <v>315</v>
      </c>
      <c r="O42" s="14" t="s">
        <v>422</v>
      </c>
      <c r="P42" s="4">
        <v>190</v>
      </c>
      <c r="Q42" s="5">
        <v>190</v>
      </c>
      <c r="S42" s="51" t="s">
        <v>591</v>
      </c>
      <c r="T42" s="52"/>
      <c r="U42" s="52"/>
      <c r="V42" s="52"/>
      <c r="W42" s="53"/>
    </row>
    <row r="43" spans="1:23" x14ac:dyDescent="0.25">
      <c r="A43" s="13">
        <v>45250</v>
      </c>
      <c r="B43" s="14" t="s">
        <v>315</v>
      </c>
      <c r="C43" s="14" t="s">
        <v>67</v>
      </c>
      <c r="D43" s="4">
        <v>150</v>
      </c>
      <c r="E43" s="5">
        <v>150</v>
      </c>
      <c r="G43" s="13">
        <v>45246</v>
      </c>
      <c r="H43" s="14" t="s">
        <v>329</v>
      </c>
      <c r="I43" s="14" t="s">
        <v>51</v>
      </c>
      <c r="J43" s="4">
        <v>170</v>
      </c>
      <c r="K43" s="5">
        <v>170</v>
      </c>
      <c r="M43" s="13">
        <v>45252</v>
      </c>
      <c r="N43" s="14" t="s">
        <v>315</v>
      </c>
      <c r="O43" s="14" t="s">
        <v>67</v>
      </c>
      <c r="P43" s="4">
        <v>150</v>
      </c>
      <c r="Q43" s="5">
        <v>150</v>
      </c>
      <c r="S43" s="13">
        <v>45252</v>
      </c>
      <c r="T43" s="14" t="s">
        <v>509</v>
      </c>
      <c r="U43" s="14" t="s">
        <v>548</v>
      </c>
      <c r="V43" s="4">
        <v>120</v>
      </c>
      <c r="W43" s="5">
        <v>120</v>
      </c>
    </row>
    <row r="44" spans="1:23" x14ac:dyDescent="0.25">
      <c r="A44" s="13">
        <v>45252</v>
      </c>
      <c r="B44" s="14" t="s">
        <v>315</v>
      </c>
      <c r="C44" s="14" t="s">
        <v>67</v>
      </c>
      <c r="D44" s="4">
        <v>160</v>
      </c>
      <c r="E44" s="5">
        <v>200</v>
      </c>
      <c r="G44" s="13">
        <v>45247</v>
      </c>
      <c r="H44" s="14" t="s">
        <v>329</v>
      </c>
      <c r="I44" s="14" t="s">
        <v>67</v>
      </c>
      <c r="J44" s="4"/>
      <c r="K44" s="5">
        <v>140</v>
      </c>
      <c r="M44" s="13">
        <v>45253</v>
      </c>
      <c r="N44" s="14" t="s">
        <v>60</v>
      </c>
      <c r="O44" s="14" t="s">
        <v>67</v>
      </c>
      <c r="P44" s="4">
        <v>150</v>
      </c>
      <c r="Q44" s="5">
        <v>150</v>
      </c>
      <c r="S44" s="13">
        <v>45252</v>
      </c>
      <c r="T44" s="14" t="s">
        <v>60</v>
      </c>
      <c r="U44" s="14" t="s">
        <v>67</v>
      </c>
      <c r="V44" s="4">
        <v>150</v>
      </c>
      <c r="W44" s="5">
        <v>150</v>
      </c>
    </row>
    <row r="45" spans="1:23" x14ac:dyDescent="0.25">
      <c r="A45" s="13">
        <v>45253</v>
      </c>
      <c r="B45" s="14" t="s">
        <v>315</v>
      </c>
      <c r="C45" s="14" t="s">
        <v>67</v>
      </c>
      <c r="D45" s="4">
        <v>150</v>
      </c>
      <c r="E45" s="5">
        <v>150</v>
      </c>
      <c r="G45" s="13">
        <v>45250</v>
      </c>
      <c r="H45" s="14" t="s">
        <v>406</v>
      </c>
      <c r="I45" s="14" t="s">
        <v>67</v>
      </c>
      <c r="J45" s="4">
        <v>130</v>
      </c>
      <c r="K45" s="5">
        <v>130</v>
      </c>
      <c r="M45" s="13">
        <v>45257</v>
      </c>
      <c r="N45" s="14" t="s">
        <v>315</v>
      </c>
      <c r="O45" s="14" t="s">
        <v>67</v>
      </c>
      <c r="P45" s="4">
        <v>160</v>
      </c>
      <c r="Q45" s="5">
        <v>200</v>
      </c>
      <c r="S45" s="13">
        <v>45257</v>
      </c>
      <c r="T45" s="14" t="s">
        <v>446</v>
      </c>
      <c r="U45" s="14" t="s">
        <v>67</v>
      </c>
      <c r="V45" s="4">
        <v>140</v>
      </c>
      <c r="W45" s="5">
        <v>140</v>
      </c>
    </row>
    <row r="46" spans="1:23" x14ac:dyDescent="0.25">
      <c r="A46" s="13">
        <v>45254</v>
      </c>
      <c r="B46" s="14" t="s">
        <v>315</v>
      </c>
      <c r="C46" s="14" t="s">
        <v>67</v>
      </c>
      <c r="D46" s="4"/>
      <c r="E46" s="5">
        <v>200</v>
      </c>
      <c r="G46" s="13">
        <v>45250</v>
      </c>
      <c r="H46" s="14" t="s">
        <v>315</v>
      </c>
      <c r="I46" s="14" t="s">
        <v>67</v>
      </c>
      <c r="J46" s="4">
        <v>160</v>
      </c>
      <c r="K46" s="5">
        <v>200</v>
      </c>
      <c r="M46" s="13">
        <v>45258</v>
      </c>
      <c r="N46" s="14" t="s">
        <v>315</v>
      </c>
      <c r="O46" s="14" t="s">
        <v>61</v>
      </c>
      <c r="P46" s="4">
        <v>150</v>
      </c>
      <c r="Q46" s="5">
        <v>150</v>
      </c>
      <c r="S46" s="13">
        <v>45257</v>
      </c>
      <c r="T46" s="14" t="s">
        <v>60</v>
      </c>
      <c r="U46" s="14" t="s">
        <v>61</v>
      </c>
      <c r="V46" s="4">
        <v>160</v>
      </c>
      <c r="W46" s="5">
        <v>160</v>
      </c>
    </row>
    <row r="47" spans="1:23" x14ac:dyDescent="0.25">
      <c r="A47" s="13">
        <v>45257</v>
      </c>
      <c r="B47" s="14" t="s">
        <v>315</v>
      </c>
      <c r="C47" s="14" t="s">
        <v>67</v>
      </c>
      <c r="D47" s="4">
        <v>160</v>
      </c>
      <c r="E47" s="5"/>
      <c r="G47" s="13">
        <v>45251</v>
      </c>
      <c r="H47" s="14" t="s">
        <v>329</v>
      </c>
      <c r="I47" s="14" t="s">
        <v>51</v>
      </c>
      <c r="J47" s="4">
        <v>170</v>
      </c>
      <c r="K47" s="5">
        <v>170</v>
      </c>
      <c r="M47" s="13">
        <v>45259</v>
      </c>
      <c r="N47" s="14" t="s">
        <v>60</v>
      </c>
      <c r="O47" s="14" t="s">
        <v>114</v>
      </c>
      <c r="P47" s="4">
        <v>100</v>
      </c>
      <c r="Q47" s="5">
        <v>580</v>
      </c>
      <c r="S47" s="13">
        <v>45259</v>
      </c>
      <c r="T47" s="14" t="s">
        <v>466</v>
      </c>
      <c r="U47" s="14" t="s">
        <v>67</v>
      </c>
      <c r="V47" s="4">
        <v>130</v>
      </c>
      <c r="W47" s="5">
        <v>130</v>
      </c>
    </row>
    <row r="48" spans="1:23" x14ac:dyDescent="0.25">
      <c r="A48" s="13">
        <v>45258</v>
      </c>
      <c r="B48" s="14" t="s">
        <v>315</v>
      </c>
      <c r="C48" s="14" t="s">
        <v>61</v>
      </c>
      <c r="D48" s="4">
        <v>150</v>
      </c>
      <c r="E48" s="5">
        <v>150</v>
      </c>
      <c r="G48" s="13">
        <v>45253</v>
      </c>
      <c r="H48" s="14" t="s">
        <v>315</v>
      </c>
      <c r="I48" s="14" t="s">
        <v>67</v>
      </c>
      <c r="J48" s="4">
        <v>100</v>
      </c>
      <c r="K48" s="5">
        <v>150</v>
      </c>
      <c r="M48" s="13"/>
      <c r="N48" s="14"/>
      <c r="O48" s="14"/>
      <c r="P48" s="4"/>
      <c r="Q48" s="5"/>
      <c r="S48" s="13">
        <v>45259</v>
      </c>
      <c r="T48" s="14" t="s">
        <v>60</v>
      </c>
      <c r="U48" s="14" t="s">
        <v>67</v>
      </c>
      <c r="V48" s="4">
        <v>150</v>
      </c>
      <c r="W48" s="5">
        <v>150</v>
      </c>
    </row>
    <row r="49" spans="1:23" x14ac:dyDescent="0.25">
      <c r="A49" s="13">
        <v>45259</v>
      </c>
      <c r="B49" s="14" t="s">
        <v>315</v>
      </c>
      <c r="C49" s="14" t="s">
        <v>67</v>
      </c>
      <c r="D49" s="4">
        <v>160</v>
      </c>
      <c r="E49" s="5">
        <v>200</v>
      </c>
      <c r="G49" s="13">
        <v>45254</v>
      </c>
      <c r="H49" s="14" t="s">
        <v>189</v>
      </c>
      <c r="I49" s="14" t="s">
        <v>67</v>
      </c>
      <c r="J49" s="4">
        <v>140</v>
      </c>
      <c r="K49" s="5">
        <v>140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>
        <v>45260</v>
      </c>
      <c r="B50" s="14" t="s">
        <v>516</v>
      </c>
      <c r="C50" s="14" t="s">
        <v>67</v>
      </c>
      <c r="D50" s="4">
        <v>120</v>
      </c>
      <c r="E50" s="5">
        <v>120</v>
      </c>
      <c r="G50" s="13">
        <v>45254</v>
      </c>
      <c r="H50" s="14" t="s">
        <v>329</v>
      </c>
      <c r="I50" s="14" t="s">
        <v>347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45257</v>
      </c>
      <c r="H51" s="14" t="s">
        <v>315</v>
      </c>
      <c r="I51" s="14" t="s">
        <v>67</v>
      </c>
      <c r="J51" s="4">
        <v>150</v>
      </c>
      <c r="K51" s="5">
        <v>150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45258</v>
      </c>
      <c r="H52" s="14" t="s">
        <v>315</v>
      </c>
      <c r="I52" s="14" t="s">
        <v>562</v>
      </c>
      <c r="J52" s="4">
        <v>100</v>
      </c>
      <c r="K52" s="5">
        <v>600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>
        <v>45259</v>
      </c>
      <c r="H53" s="14" t="s">
        <v>590</v>
      </c>
      <c r="I53" s="14" t="s">
        <v>319</v>
      </c>
      <c r="J53" s="4">
        <v>130</v>
      </c>
      <c r="K53" s="5">
        <v>130</v>
      </c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>
        <v>45260</v>
      </c>
      <c r="H54" s="14" t="s">
        <v>329</v>
      </c>
      <c r="I54" s="14" t="s">
        <v>574</v>
      </c>
      <c r="J54" s="4">
        <v>140</v>
      </c>
      <c r="K54" s="5">
        <v>140</v>
      </c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2" t="s">
        <v>6</v>
      </c>
      <c r="B56" s="43"/>
      <c r="C56" s="44"/>
      <c r="D56" s="15">
        <f>SUM(D33:D55)</f>
        <v>2270</v>
      </c>
      <c r="E56" s="16">
        <f>SUM(E33:E55)</f>
        <v>4050</v>
      </c>
      <c r="G56" s="42" t="s">
        <v>6</v>
      </c>
      <c r="H56" s="43"/>
      <c r="I56" s="44"/>
      <c r="J56" s="15">
        <f>SUM(J33:J55)</f>
        <v>2700</v>
      </c>
      <c r="K56" s="16">
        <f>SUM(K33:K55)</f>
        <v>3970</v>
      </c>
      <c r="M56" s="42" t="s">
        <v>6</v>
      </c>
      <c r="N56" s="43"/>
      <c r="O56" s="44"/>
      <c r="P56" s="15">
        <f>SUM(P33:P55)</f>
        <v>2280</v>
      </c>
      <c r="Q56" s="16">
        <f>SUM(Q33:Q55)</f>
        <v>2960</v>
      </c>
      <c r="S56" s="42" t="s">
        <v>6</v>
      </c>
      <c r="T56" s="43"/>
      <c r="U56" s="44"/>
      <c r="V56" s="15">
        <f>SUM(V33:V55)</f>
        <v>2160</v>
      </c>
      <c r="W56" s="16">
        <f>SUM(W33:W55)</f>
        <v>2160</v>
      </c>
    </row>
    <row r="61" spans="1:23" x14ac:dyDescent="0.25">
      <c r="A61" s="45" t="s">
        <v>14</v>
      </c>
      <c r="B61" s="46"/>
      <c r="C61" s="46"/>
      <c r="D61" s="46"/>
      <c r="E61" s="47"/>
      <c r="G61" s="45" t="s">
        <v>15</v>
      </c>
      <c r="H61" s="46"/>
      <c r="I61" s="46"/>
      <c r="J61" s="46"/>
      <c r="K61" s="47"/>
      <c r="M61" s="45" t="s">
        <v>16</v>
      </c>
      <c r="N61" s="46"/>
      <c r="O61" s="46"/>
      <c r="P61" s="46"/>
      <c r="Q61" s="47"/>
      <c r="S61" s="45" t="s">
        <v>12</v>
      </c>
      <c r="T61" s="46"/>
      <c r="U61" s="46"/>
      <c r="V61" s="46"/>
      <c r="W61" s="47"/>
    </row>
    <row r="62" spans="1:23" x14ac:dyDescent="0.25">
      <c r="A62" s="48"/>
      <c r="B62" s="49"/>
      <c r="C62" s="49"/>
      <c r="D62" s="49"/>
      <c r="E62" s="50"/>
      <c r="G62" s="48"/>
      <c r="H62" s="49"/>
      <c r="I62" s="49"/>
      <c r="J62" s="49"/>
      <c r="K62" s="50"/>
      <c r="M62" s="48"/>
      <c r="N62" s="49"/>
      <c r="O62" s="49"/>
      <c r="P62" s="49"/>
      <c r="Q62" s="50"/>
      <c r="S62" s="48"/>
      <c r="T62" s="49"/>
      <c r="U62" s="49"/>
      <c r="V62" s="49"/>
      <c r="W62" s="50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45231</v>
      </c>
      <c r="B64" s="3" t="s">
        <v>60</v>
      </c>
      <c r="C64" s="3" t="s">
        <v>67</v>
      </c>
      <c r="D64" s="4">
        <v>150</v>
      </c>
      <c r="E64" s="5">
        <v>170</v>
      </c>
      <c r="G64" s="2"/>
      <c r="H64" s="3" t="s">
        <v>569</v>
      </c>
      <c r="I64" s="3" t="s">
        <v>537</v>
      </c>
      <c r="J64" s="4">
        <v>100</v>
      </c>
      <c r="K64" s="5">
        <v>100</v>
      </c>
      <c r="M64" s="2"/>
      <c r="N64" s="3" t="s">
        <v>568</v>
      </c>
      <c r="O64" s="3" t="s">
        <v>329</v>
      </c>
      <c r="P64" s="4">
        <v>100</v>
      </c>
      <c r="Q64" s="5">
        <v>100</v>
      </c>
      <c r="S64" s="2"/>
      <c r="T64" s="3" t="s">
        <v>569</v>
      </c>
      <c r="U64" s="3" t="s">
        <v>329</v>
      </c>
      <c r="V64" s="4">
        <v>100</v>
      </c>
      <c r="W64" s="5">
        <v>100</v>
      </c>
    </row>
    <row r="65" spans="1:23" x14ac:dyDescent="0.25">
      <c r="A65" s="2">
        <v>45231</v>
      </c>
      <c r="B65" s="3" t="s">
        <v>406</v>
      </c>
      <c r="C65" s="3" t="s">
        <v>400</v>
      </c>
      <c r="D65" s="4">
        <v>150</v>
      </c>
      <c r="E65" s="5">
        <v>150</v>
      </c>
      <c r="G65" s="2">
        <v>45236</v>
      </c>
      <c r="H65" s="3" t="s">
        <v>537</v>
      </c>
      <c r="I65" s="3" t="s">
        <v>500</v>
      </c>
      <c r="J65" s="4">
        <v>100</v>
      </c>
      <c r="K65" s="5">
        <v>840</v>
      </c>
      <c r="M65" s="2">
        <v>45236</v>
      </c>
      <c r="N65" s="3" t="s">
        <v>537</v>
      </c>
      <c r="O65" s="3" t="s">
        <v>67</v>
      </c>
      <c r="P65" s="4">
        <v>140</v>
      </c>
      <c r="Q65" s="5">
        <v>140</v>
      </c>
      <c r="S65" s="2">
        <v>45236</v>
      </c>
      <c r="T65" s="3" t="s">
        <v>329</v>
      </c>
      <c r="U65" s="3" t="s">
        <v>397</v>
      </c>
      <c r="V65" s="4">
        <v>100</v>
      </c>
      <c r="W65" s="5">
        <v>420</v>
      </c>
    </row>
    <row r="66" spans="1:23" x14ac:dyDescent="0.25">
      <c r="A66" s="2">
        <v>45237</v>
      </c>
      <c r="B66" s="3" t="s">
        <v>571</v>
      </c>
      <c r="C66" s="3" t="s">
        <v>137</v>
      </c>
      <c r="D66" s="4"/>
      <c r="E66" s="5">
        <v>400</v>
      </c>
      <c r="G66" s="2">
        <v>45238</v>
      </c>
      <c r="H66" s="3" t="s">
        <v>546</v>
      </c>
      <c r="I66" s="3" t="s">
        <v>39</v>
      </c>
      <c r="J66" s="4">
        <v>100</v>
      </c>
      <c r="K66" s="5">
        <v>500</v>
      </c>
      <c r="M66" s="2">
        <v>45238</v>
      </c>
      <c r="N66" s="3" t="s">
        <v>537</v>
      </c>
      <c r="O66" s="3" t="s">
        <v>572</v>
      </c>
      <c r="P66" s="4">
        <v>100</v>
      </c>
      <c r="Q66" s="5">
        <v>500</v>
      </c>
      <c r="S66" s="2">
        <v>45238</v>
      </c>
      <c r="T66" s="3" t="s">
        <v>60</v>
      </c>
      <c r="U66" s="3" t="s">
        <v>576</v>
      </c>
      <c r="V66" s="4">
        <v>100</v>
      </c>
      <c r="W66" s="5">
        <v>580</v>
      </c>
    </row>
    <row r="67" spans="1:23" x14ac:dyDescent="0.25">
      <c r="A67" s="2">
        <v>45238</v>
      </c>
      <c r="B67" s="3" t="s">
        <v>493</v>
      </c>
      <c r="C67" s="3" t="s">
        <v>574</v>
      </c>
      <c r="D67" s="4">
        <v>160</v>
      </c>
      <c r="E67" s="5">
        <v>160</v>
      </c>
      <c r="G67" s="2">
        <v>45239</v>
      </c>
      <c r="H67" s="3" t="s">
        <v>575</v>
      </c>
      <c r="I67" s="3" t="s">
        <v>319</v>
      </c>
      <c r="J67" s="4">
        <v>100</v>
      </c>
      <c r="K67" s="5">
        <v>110</v>
      </c>
      <c r="M67" s="2">
        <v>45239</v>
      </c>
      <c r="N67" s="3" t="s">
        <v>533</v>
      </c>
      <c r="O67" s="3" t="s">
        <v>329</v>
      </c>
      <c r="P67" s="4">
        <v>100</v>
      </c>
      <c r="Q67" s="5">
        <v>320</v>
      </c>
      <c r="S67" s="2">
        <v>45239</v>
      </c>
      <c r="T67" s="3" t="s">
        <v>575</v>
      </c>
      <c r="U67" s="3" t="s">
        <v>319</v>
      </c>
      <c r="V67" s="4">
        <v>100</v>
      </c>
      <c r="W67" s="5">
        <v>110</v>
      </c>
    </row>
    <row r="68" spans="1:23" x14ac:dyDescent="0.25">
      <c r="A68" s="2">
        <v>45239</v>
      </c>
      <c r="B68" s="3" t="s">
        <v>553</v>
      </c>
      <c r="C68" s="3" t="s">
        <v>476</v>
      </c>
      <c r="D68" s="4"/>
      <c r="E68" s="5">
        <v>270</v>
      </c>
      <c r="G68" s="2">
        <v>45240</v>
      </c>
      <c r="H68" s="3" t="s">
        <v>537</v>
      </c>
      <c r="I68" s="3" t="s">
        <v>67</v>
      </c>
      <c r="J68" s="4"/>
      <c r="K68" s="5">
        <v>140</v>
      </c>
      <c r="M68" s="2">
        <v>45241</v>
      </c>
      <c r="N68" s="3" t="s">
        <v>537</v>
      </c>
      <c r="O68" s="3" t="s">
        <v>72</v>
      </c>
      <c r="P68" s="4">
        <v>140</v>
      </c>
      <c r="Q68" s="5">
        <v>140</v>
      </c>
      <c r="S68" s="2">
        <v>45243</v>
      </c>
      <c r="T68" s="3" t="s">
        <v>329</v>
      </c>
      <c r="U68" s="3" t="s">
        <v>29</v>
      </c>
      <c r="V68" s="4">
        <v>140</v>
      </c>
      <c r="W68" s="5">
        <v>140</v>
      </c>
    </row>
    <row r="69" spans="1:23" x14ac:dyDescent="0.25">
      <c r="A69" s="6">
        <v>45240</v>
      </c>
      <c r="B69" s="7" t="s">
        <v>174</v>
      </c>
      <c r="C69" s="7" t="s">
        <v>67</v>
      </c>
      <c r="D69" s="8"/>
      <c r="E69" s="9">
        <v>210</v>
      </c>
      <c r="G69" s="17">
        <v>45242</v>
      </c>
      <c r="H69" s="7" t="s">
        <v>38</v>
      </c>
      <c r="I69" s="7" t="s">
        <v>67</v>
      </c>
      <c r="J69" s="8">
        <v>150</v>
      </c>
      <c r="K69" s="9">
        <v>150</v>
      </c>
      <c r="M69" s="17">
        <v>45243</v>
      </c>
      <c r="N69" s="7" t="s">
        <v>537</v>
      </c>
      <c r="O69" s="7" t="s">
        <v>29</v>
      </c>
      <c r="P69" s="8">
        <v>140</v>
      </c>
      <c r="Q69" s="9">
        <v>140</v>
      </c>
      <c r="S69" s="17">
        <v>45245</v>
      </c>
      <c r="T69" s="7" t="s">
        <v>60</v>
      </c>
      <c r="U69" s="7" t="s">
        <v>114</v>
      </c>
      <c r="V69" s="8">
        <v>100</v>
      </c>
      <c r="W69" s="9">
        <v>500</v>
      </c>
    </row>
    <row r="70" spans="1:23" x14ac:dyDescent="0.25">
      <c r="A70" s="2">
        <v>45241</v>
      </c>
      <c r="B70" s="3" t="s">
        <v>60</v>
      </c>
      <c r="C70" s="3" t="s">
        <v>67</v>
      </c>
      <c r="D70" s="4">
        <v>150</v>
      </c>
      <c r="E70" s="5">
        <v>150</v>
      </c>
      <c r="G70" s="2">
        <v>45212</v>
      </c>
      <c r="H70" s="3" t="s">
        <v>537</v>
      </c>
      <c r="I70" s="3" t="s">
        <v>399</v>
      </c>
      <c r="J70" s="4">
        <v>140</v>
      </c>
      <c r="K70" s="5">
        <v>140</v>
      </c>
      <c r="M70" s="2">
        <v>45213</v>
      </c>
      <c r="N70" s="3" t="s">
        <v>581</v>
      </c>
      <c r="O70" s="3" t="s">
        <v>532</v>
      </c>
      <c r="P70" s="4">
        <v>100</v>
      </c>
      <c r="Q70" s="5">
        <v>540</v>
      </c>
      <c r="S70" s="2">
        <v>45246</v>
      </c>
      <c r="T70" s="3" t="s">
        <v>575</v>
      </c>
      <c r="U70" s="3" t="s">
        <v>584</v>
      </c>
      <c r="V70" s="4">
        <v>100</v>
      </c>
      <c r="W70" s="5">
        <v>110</v>
      </c>
    </row>
    <row r="71" spans="1:23" x14ac:dyDescent="0.25">
      <c r="A71" s="10">
        <v>45244</v>
      </c>
      <c r="B71" s="10" t="s">
        <v>329</v>
      </c>
      <c r="C71" s="10" t="s">
        <v>580</v>
      </c>
      <c r="D71" s="11">
        <v>160</v>
      </c>
      <c r="E71" s="12">
        <v>160</v>
      </c>
      <c r="G71" s="10">
        <v>45244</v>
      </c>
      <c r="H71" s="10" t="s">
        <v>537</v>
      </c>
      <c r="I71" s="10" t="s">
        <v>479</v>
      </c>
      <c r="J71" s="11">
        <v>100</v>
      </c>
      <c r="K71" s="12">
        <v>100</v>
      </c>
      <c r="M71" s="10">
        <v>45245</v>
      </c>
      <c r="N71" s="10" t="s">
        <v>533</v>
      </c>
      <c r="O71" s="10" t="s">
        <v>329</v>
      </c>
      <c r="P71" s="11">
        <v>100</v>
      </c>
      <c r="Q71" s="12">
        <v>340</v>
      </c>
      <c r="S71" s="10">
        <v>45247</v>
      </c>
      <c r="T71" s="10" t="s">
        <v>189</v>
      </c>
      <c r="U71" s="10" t="s">
        <v>29</v>
      </c>
      <c r="V71" s="11">
        <v>120</v>
      </c>
      <c r="W71" s="12">
        <v>120</v>
      </c>
    </row>
    <row r="72" spans="1:23" x14ac:dyDescent="0.25">
      <c r="A72" s="13">
        <v>45245</v>
      </c>
      <c r="B72" s="14" t="s">
        <v>60</v>
      </c>
      <c r="C72" s="14" t="s">
        <v>67</v>
      </c>
      <c r="D72" s="4">
        <v>150</v>
      </c>
      <c r="E72" s="5">
        <v>150</v>
      </c>
      <c r="G72" s="13">
        <v>45245</v>
      </c>
      <c r="H72" s="14" t="s">
        <v>38</v>
      </c>
      <c r="I72" s="14" t="s">
        <v>67</v>
      </c>
      <c r="J72" s="4">
        <v>150</v>
      </c>
      <c r="K72" s="5">
        <v>150</v>
      </c>
      <c r="M72" s="13">
        <v>45246</v>
      </c>
      <c r="N72" s="14" t="s">
        <v>479</v>
      </c>
      <c r="O72" s="14"/>
      <c r="P72" s="4">
        <v>100</v>
      </c>
      <c r="Q72" s="5">
        <v>100</v>
      </c>
      <c r="S72" s="13">
        <v>45247</v>
      </c>
      <c r="T72" s="14" t="s">
        <v>60</v>
      </c>
      <c r="U72" s="14" t="s">
        <v>61</v>
      </c>
      <c r="V72" s="4">
        <v>150</v>
      </c>
      <c r="W72" s="5">
        <v>150</v>
      </c>
    </row>
    <row r="73" spans="1:23" x14ac:dyDescent="0.25">
      <c r="A73" s="13">
        <v>45245</v>
      </c>
      <c r="B73" s="14" t="s">
        <v>329</v>
      </c>
      <c r="C73" s="14" t="s">
        <v>580</v>
      </c>
      <c r="D73" s="4">
        <v>160</v>
      </c>
      <c r="E73" s="5">
        <v>160</v>
      </c>
      <c r="G73" s="13">
        <v>45246</v>
      </c>
      <c r="H73" s="14" t="s">
        <v>490</v>
      </c>
      <c r="I73" s="14" t="s">
        <v>583</v>
      </c>
      <c r="J73" s="4">
        <v>100</v>
      </c>
      <c r="K73" s="5">
        <v>400</v>
      </c>
      <c r="M73" s="13">
        <v>45247</v>
      </c>
      <c r="N73" s="14" t="s">
        <v>537</v>
      </c>
      <c r="O73" s="14" t="s">
        <v>61</v>
      </c>
      <c r="P73" s="4"/>
      <c r="Q73" s="5">
        <v>150</v>
      </c>
      <c r="S73" s="13">
        <v>45250</v>
      </c>
      <c r="T73" s="14" t="s">
        <v>329</v>
      </c>
      <c r="U73" s="14" t="s">
        <v>51</v>
      </c>
      <c r="V73" s="4">
        <v>170</v>
      </c>
      <c r="W73" s="5">
        <v>170</v>
      </c>
    </row>
    <row r="74" spans="1:23" x14ac:dyDescent="0.25">
      <c r="A74" s="13">
        <v>45246</v>
      </c>
      <c r="B74" s="14" t="s">
        <v>326</v>
      </c>
      <c r="C74" s="14" t="s">
        <v>132</v>
      </c>
      <c r="D74" s="4">
        <v>160</v>
      </c>
      <c r="E74" s="5">
        <v>160</v>
      </c>
      <c r="G74" s="13">
        <v>45248</v>
      </c>
      <c r="H74" s="14" t="s">
        <v>38</v>
      </c>
      <c r="I74" s="14" t="s">
        <v>51</v>
      </c>
      <c r="J74" s="4">
        <v>180</v>
      </c>
      <c r="K74" s="5">
        <v>180</v>
      </c>
      <c r="M74" s="13">
        <v>45248</v>
      </c>
      <c r="N74" s="14" t="s">
        <v>537</v>
      </c>
      <c r="O74" s="14" t="s">
        <v>399</v>
      </c>
      <c r="P74" s="4">
        <v>140</v>
      </c>
      <c r="Q74" s="5">
        <v>140</v>
      </c>
      <c r="S74" s="13">
        <v>45251</v>
      </c>
      <c r="T74" s="14" t="s">
        <v>490</v>
      </c>
      <c r="U74" s="14" t="s">
        <v>29</v>
      </c>
      <c r="V74" s="4">
        <v>140</v>
      </c>
      <c r="W74" s="5">
        <v>140</v>
      </c>
    </row>
    <row r="75" spans="1:23" x14ac:dyDescent="0.25">
      <c r="A75" s="13">
        <v>45247</v>
      </c>
      <c r="B75" s="14" t="s">
        <v>60</v>
      </c>
      <c r="C75" s="14" t="s">
        <v>67</v>
      </c>
      <c r="D75" s="4">
        <v>150</v>
      </c>
      <c r="E75" s="5">
        <v>150</v>
      </c>
      <c r="G75" s="13">
        <v>45250</v>
      </c>
      <c r="H75" s="14" t="s">
        <v>537</v>
      </c>
      <c r="I75" s="14" t="s">
        <v>87</v>
      </c>
      <c r="J75" s="4">
        <v>150</v>
      </c>
      <c r="K75" s="5">
        <v>150</v>
      </c>
      <c r="M75" s="13">
        <v>45250</v>
      </c>
      <c r="N75" s="14" t="s">
        <v>55</v>
      </c>
      <c r="O75" s="14" t="s">
        <v>47</v>
      </c>
      <c r="P75" s="4">
        <v>150</v>
      </c>
      <c r="Q75" s="5">
        <v>150</v>
      </c>
      <c r="S75" s="13">
        <v>45251</v>
      </c>
      <c r="T75" s="14" t="s">
        <v>329</v>
      </c>
      <c r="U75" s="14" t="s">
        <v>452</v>
      </c>
      <c r="V75" s="4">
        <v>140</v>
      </c>
      <c r="W75" s="5">
        <v>140</v>
      </c>
    </row>
    <row r="76" spans="1:23" x14ac:dyDescent="0.25">
      <c r="A76" s="13">
        <v>45252</v>
      </c>
      <c r="B76" s="14" t="s">
        <v>490</v>
      </c>
      <c r="C76" s="14" t="s">
        <v>114</v>
      </c>
      <c r="D76" s="4">
        <v>100</v>
      </c>
      <c r="E76" s="5">
        <v>500</v>
      </c>
      <c r="G76" s="13">
        <v>45251</v>
      </c>
      <c r="H76" s="14" t="s">
        <v>537</v>
      </c>
      <c r="I76" s="14" t="s">
        <v>350</v>
      </c>
      <c r="J76" s="4">
        <v>100</v>
      </c>
      <c r="K76" s="5">
        <v>100</v>
      </c>
      <c r="M76" s="13">
        <v>45251</v>
      </c>
      <c r="N76" s="14" t="s">
        <v>55</v>
      </c>
      <c r="O76" s="14" t="s">
        <v>61</v>
      </c>
      <c r="P76" s="4">
        <v>150</v>
      </c>
      <c r="Q76" s="5">
        <v>150</v>
      </c>
      <c r="S76" s="13">
        <v>45253</v>
      </c>
      <c r="T76" s="14" t="s">
        <v>90</v>
      </c>
      <c r="U76" s="14" t="s">
        <v>29</v>
      </c>
      <c r="V76" s="4">
        <v>130</v>
      </c>
      <c r="W76" s="5">
        <v>130</v>
      </c>
    </row>
    <row r="77" spans="1:23" x14ac:dyDescent="0.25">
      <c r="A77" s="13">
        <v>45253</v>
      </c>
      <c r="B77" s="14" t="s">
        <v>553</v>
      </c>
      <c r="C77" s="14" t="s">
        <v>476</v>
      </c>
      <c r="D77" s="4"/>
      <c r="E77" s="5">
        <v>250</v>
      </c>
      <c r="G77" s="13">
        <v>45253</v>
      </c>
      <c r="H77" s="14" t="s">
        <v>533</v>
      </c>
      <c r="I77" s="14" t="s">
        <v>528</v>
      </c>
      <c r="J77" s="4">
        <v>100</v>
      </c>
      <c r="K77" s="5">
        <v>330</v>
      </c>
      <c r="M77" s="13">
        <v>45252</v>
      </c>
      <c r="N77" s="14" t="s">
        <v>55</v>
      </c>
      <c r="O77" s="14" t="s">
        <v>67</v>
      </c>
      <c r="P77" s="4">
        <v>150</v>
      </c>
      <c r="Q77" s="5">
        <v>150</v>
      </c>
      <c r="S77" s="13">
        <v>45253</v>
      </c>
      <c r="T77" s="14" t="s">
        <v>90</v>
      </c>
      <c r="U77" s="14" t="s">
        <v>48</v>
      </c>
      <c r="V77" s="4">
        <v>160</v>
      </c>
      <c r="W77" s="5">
        <v>160</v>
      </c>
    </row>
    <row r="78" spans="1:23" x14ac:dyDescent="0.25">
      <c r="A78" s="13">
        <v>45254</v>
      </c>
      <c r="B78" s="14" t="s">
        <v>174</v>
      </c>
      <c r="C78" s="14" t="s">
        <v>67</v>
      </c>
      <c r="D78" s="4"/>
      <c r="E78" s="5">
        <v>210</v>
      </c>
      <c r="G78" s="13">
        <v>45254</v>
      </c>
      <c r="H78" s="14" t="s">
        <v>537</v>
      </c>
      <c r="I78" s="14" t="s">
        <v>399</v>
      </c>
      <c r="J78" s="4"/>
      <c r="K78" s="5">
        <v>140</v>
      </c>
      <c r="M78" s="13">
        <v>45253</v>
      </c>
      <c r="N78" s="14" t="s">
        <v>587</v>
      </c>
      <c r="O78" s="14" t="s">
        <v>67</v>
      </c>
      <c r="P78" s="4">
        <v>110</v>
      </c>
      <c r="Q78" s="5">
        <v>110</v>
      </c>
      <c r="S78" s="13">
        <v>45253</v>
      </c>
      <c r="T78" s="14" t="s">
        <v>329</v>
      </c>
      <c r="U78" s="14" t="s">
        <v>48</v>
      </c>
      <c r="V78" s="4">
        <v>170</v>
      </c>
      <c r="W78" s="5">
        <v>170</v>
      </c>
    </row>
    <row r="79" spans="1:23" x14ac:dyDescent="0.25">
      <c r="A79" s="13">
        <v>45257</v>
      </c>
      <c r="B79" s="14" t="s">
        <v>446</v>
      </c>
      <c r="C79" s="14" t="s">
        <v>67</v>
      </c>
      <c r="D79" s="4">
        <v>130</v>
      </c>
      <c r="E79" s="5">
        <v>130</v>
      </c>
      <c r="G79" s="13">
        <v>45255</v>
      </c>
      <c r="H79" s="14" t="s">
        <v>537</v>
      </c>
      <c r="I79" s="14" t="s">
        <v>114</v>
      </c>
      <c r="J79" s="4">
        <v>100</v>
      </c>
      <c r="K79" s="5">
        <v>500</v>
      </c>
      <c r="M79" s="13">
        <v>45253</v>
      </c>
      <c r="N79" s="14" t="s">
        <v>60</v>
      </c>
      <c r="O79" s="14" t="s">
        <v>67</v>
      </c>
      <c r="P79" s="4">
        <v>150</v>
      </c>
      <c r="Q79" s="5">
        <v>150</v>
      </c>
      <c r="S79" s="13">
        <v>45254</v>
      </c>
      <c r="T79" s="14" t="s">
        <v>60</v>
      </c>
      <c r="U79" s="14" t="s">
        <v>61</v>
      </c>
      <c r="V79" s="4">
        <v>150</v>
      </c>
      <c r="W79" s="5">
        <v>150</v>
      </c>
    </row>
    <row r="80" spans="1:23" x14ac:dyDescent="0.25">
      <c r="A80" s="13">
        <v>45257</v>
      </c>
      <c r="B80" s="14" t="s">
        <v>446</v>
      </c>
      <c r="C80" s="14" t="s">
        <v>597</v>
      </c>
      <c r="D80" s="4">
        <v>150</v>
      </c>
      <c r="E80" s="5">
        <v>150</v>
      </c>
      <c r="G80" s="13">
        <v>45257</v>
      </c>
      <c r="H80" s="14" t="s">
        <v>592</v>
      </c>
      <c r="I80" s="14" t="s">
        <v>593</v>
      </c>
      <c r="J80" s="4">
        <v>100</v>
      </c>
      <c r="K80" s="5">
        <v>100</v>
      </c>
      <c r="M80" s="13">
        <v>45254</v>
      </c>
      <c r="N80" s="14" t="s">
        <v>60</v>
      </c>
      <c r="O80" s="14" t="s">
        <v>51</v>
      </c>
      <c r="P80" s="4"/>
      <c r="Q80" s="5">
        <v>220</v>
      </c>
      <c r="S80" s="13">
        <v>45256</v>
      </c>
      <c r="T80" s="14" t="s">
        <v>366</v>
      </c>
      <c r="U80" s="14" t="s">
        <v>531</v>
      </c>
      <c r="V80" s="4">
        <v>100</v>
      </c>
      <c r="W80" s="5">
        <v>285</v>
      </c>
    </row>
    <row r="81" spans="1:23" x14ac:dyDescent="0.25">
      <c r="A81" s="13">
        <v>45258</v>
      </c>
      <c r="B81" s="14" t="s">
        <v>60</v>
      </c>
      <c r="C81" s="14" t="s">
        <v>67</v>
      </c>
      <c r="D81" s="4">
        <v>150</v>
      </c>
      <c r="E81" s="5">
        <v>150</v>
      </c>
      <c r="G81" s="13">
        <v>45258</v>
      </c>
      <c r="H81" s="14" t="s">
        <v>315</v>
      </c>
      <c r="I81" s="14" t="s">
        <v>595</v>
      </c>
      <c r="J81" s="4">
        <v>100</v>
      </c>
      <c r="K81" s="5">
        <v>650</v>
      </c>
      <c r="M81" s="13">
        <v>45256</v>
      </c>
      <c r="N81" s="14" t="s">
        <v>60</v>
      </c>
      <c r="O81" s="14" t="s">
        <v>532</v>
      </c>
      <c r="P81" s="4">
        <v>100</v>
      </c>
      <c r="Q81" s="5">
        <v>580</v>
      </c>
      <c r="S81" s="13">
        <v>45257</v>
      </c>
      <c r="T81" s="14" t="s">
        <v>329</v>
      </c>
      <c r="U81" s="14" t="s">
        <v>397</v>
      </c>
      <c r="V81" s="4">
        <v>100</v>
      </c>
      <c r="W81" s="5">
        <v>450</v>
      </c>
    </row>
    <row r="82" spans="1:23" x14ac:dyDescent="0.25">
      <c r="A82" s="13">
        <v>45259</v>
      </c>
      <c r="B82" s="14" t="s">
        <v>60</v>
      </c>
      <c r="C82" s="14" t="s">
        <v>114</v>
      </c>
      <c r="D82" s="4">
        <v>100</v>
      </c>
      <c r="E82" s="5">
        <v>580</v>
      </c>
      <c r="G82" s="13">
        <v>45260</v>
      </c>
      <c r="H82" s="14" t="s">
        <v>490</v>
      </c>
      <c r="I82" s="14" t="s">
        <v>67</v>
      </c>
      <c r="J82" s="4">
        <v>100</v>
      </c>
      <c r="K82" s="5">
        <v>500</v>
      </c>
      <c r="M82" s="13">
        <v>45257</v>
      </c>
      <c r="N82" s="14" t="s">
        <v>537</v>
      </c>
      <c r="O82" s="14" t="s">
        <v>452</v>
      </c>
      <c r="P82" s="4">
        <v>140</v>
      </c>
      <c r="Q82" s="5">
        <v>140</v>
      </c>
      <c r="S82" s="13">
        <v>45259</v>
      </c>
      <c r="T82" s="14" t="s">
        <v>60</v>
      </c>
      <c r="U82" s="14" t="s">
        <v>432</v>
      </c>
      <c r="V82" s="4">
        <v>100</v>
      </c>
      <c r="W82" s="5">
        <v>500</v>
      </c>
    </row>
    <row r="83" spans="1:23" x14ac:dyDescent="0.25">
      <c r="A83" s="13">
        <v>45260</v>
      </c>
      <c r="B83" s="14" t="s">
        <v>575</v>
      </c>
      <c r="C83" s="14" t="s">
        <v>528</v>
      </c>
      <c r="D83" s="4">
        <v>100</v>
      </c>
      <c r="E83" s="5">
        <v>110</v>
      </c>
      <c r="G83" s="13"/>
      <c r="H83" s="14"/>
      <c r="I83" s="14"/>
      <c r="J83" s="4"/>
      <c r="K83" s="5"/>
      <c r="M83" s="13">
        <v>45259</v>
      </c>
      <c r="N83" s="14" t="s">
        <v>55</v>
      </c>
      <c r="O83" s="14" t="s">
        <v>596</v>
      </c>
      <c r="P83" s="4">
        <v>100</v>
      </c>
      <c r="Q83" s="5">
        <v>300</v>
      </c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>
        <v>45259</v>
      </c>
      <c r="N84" s="14" t="s">
        <v>55</v>
      </c>
      <c r="O84" s="14" t="s">
        <v>67</v>
      </c>
      <c r="P84" s="4">
        <v>150</v>
      </c>
      <c r="Q84" s="5">
        <v>150</v>
      </c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2" t="s">
        <v>6</v>
      </c>
      <c r="B87" s="43"/>
      <c r="C87" s="44"/>
      <c r="D87" s="15">
        <f>SUM(D64:D86)</f>
        <v>2120</v>
      </c>
      <c r="E87" s="16">
        <f>SUM(E64:E86)</f>
        <v>4370</v>
      </c>
      <c r="G87" s="42" t="s">
        <v>6</v>
      </c>
      <c r="H87" s="43"/>
      <c r="I87" s="44"/>
      <c r="J87" s="15">
        <f>SUM(J64:J86)</f>
        <v>1970</v>
      </c>
      <c r="K87" s="16">
        <f>SUM(K64:K86)</f>
        <v>5280</v>
      </c>
      <c r="M87" s="42" t="s">
        <v>6</v>
      </c>
      <c r="N87" s="43"/>
      <c r="O87" s="44"/>
      <c r="P87" s="15">
        <f>SUM(P64:P86)</f>
        <v>2360</v>
      </c>
      <c r="Q87" s="16">
        <f>SUM(Q64:Q86)</f>
        <v>4710</v>
      </c>
      <c r="S87" s="42" t="s">
        <v>6</v>
      </c>
      <c r="T87" s="43"/>
      <c r="U87" s="44"/>
      <c r="V87" s="15">
        <f>SUM(V64:V86)</f>
        <v>2370</v>
      </c>
      <c r="W87" s="16">
        <f>SUM(W64:W86)</f>
        <v>4525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2125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2700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2450</v>
      </c>
      <c r="D101" s="18" t="s">
        <v>7</v>
      </c>
      <c r="E101" s="20" t="s">
        <v>17</v>
      </c>
      <c r="F101" s="20" t="str">
        <f t="shared" ref="F101:F111" si="0">VLOOKUP(G101,$C$100:$D$111,2,0)</f>
        <v>AAY 0116</v>
      </c>
      <c r="G101" s="21">
        <f>LARGE($C$100:$C$111,A101)</f>
        <v>2450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2080</v>
      </c>
      <c r="D102" s="18" t="s">
        <v>0</v>
      </c>
      <c r="E102" s="20" t="s">
        <v>18</v>
      </c>
      <c r="F102" s="20" t="str">
        <f t="shared" si="0"/>
        <v>PZQ 0360</v>
      </c>
      <c r="G102" s="21">
        <f t="shared" ref="G102:G111" si="1">LARGE($C$100:$C$111,A102)</f>
        <v>2370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2700</v>
      </c>
      <c r="D103" s="18" t="s">
        <v>11</v>
      </c>
      <c r="E103" s="20" t="s">
        <v>19</v>
      </c>
      <c r="F103" s="20" t="str">
        <f t="shared" si="0"/>
        <v>AFU 0919</v>
      </c>
      <c r="G103" s="21">
        <f t="shared" si="1"/>
        <v>2360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2280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360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2270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2160</v>
      </c>
      <c r="D106" s="18" t="s">
        <v>13</v>
      </c>
      <c r="E106" s="20" t="s">
        <v>22</v>
      </c>
      <c r="F106" s="20" t="str">
        <f t="shared" si="0"/>
        <v>PCS 1771</v>
      </c>
      <c r="G106" s="21">
        <f t="shared" si="1"/>
        <v>2160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2270</v>
      </c>
      <c r="D107" s="18" t="s">
        <v>10</v>
      </c>
      <c r="E107" s="20" t="s">
        <v>23</v>
      </c>
      <c r="F107" s="20" t="str">
        <f t="shared" si="0"/>
        <v>PTO 0223</v>
      </c>
      <c r="G107" s="21">
        <f t="shared" si="1"/>
        <v>2125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1970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2120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2120</v>
      </c>
      <c r="D109" s="18" t="s">
        <v>14</v>
      </c>
      <c r="E109" s="20" t="s">
        <v>25</v>
      </c>
      <c r="F109" s="20" t="str">
        <f t="shared" si="0"/>
        <v>PAB 2383</v>
      </c>
      <c r="G109" s="21">
        <f t="shared" si="1"/>
        <v>2080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2360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1970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2370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360</v>
      </c>
      <c r="H111" s="18"/>
      <c r="L111" s="36" t="s">
        <v>12</v>
      </c>
      <c r="M111" s="33" t="s">
        <v>311</v>
      </c>
    </row>
    <row r="112" spans="1:13" x14ac:dyDescent="0.25">
      <c r="C112" s="40"/>
    </row>
    <row r="113" spans="3:3" x14ac:dyDescent="0.25">
      <c r="C113" s="40"/>
    </row>
  </sheetData>
  <mergeCells count="25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S42:W42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113"/>
  <sheetViews>
    <sheetView tabSelected="1" topLeftCell="A95" workbookViewId="0">
      <selection activeCell="E100" sqref="E100:G112"/>
    </sheetView>
  </sheetViews>
  <sheetFormatPr baseColWidth="10" defaultRowHeight="15" x14ac:dyDescent="0.25"/>
  <cols>
    <col min="13" max="13" width="15.5703125" customWidth="1"/>
  </cols>
  <sheetData>
    <row r="1" spans="1:29" x14ac:dyDescent="0.25">
      <c r="A1" s="45" t="s">
        <v>0</v>
      </c>
      <c r="B1" s="46"/>
      <c r="C1" s="46"/>
      <c r="D1" s="46"/>
      <c r="E1" s="47"/>
      <c r="G1" s="45" t="s">
        <v>7</v>
      </c>
      <c r="H1" s="46"/>
      <c r="I1" s="46"/>
      <c r="J1" s="46"/>
      <c r="K1" s="47"/>
      <c r="M1" s="45" t="s">
        <v>8</v>
      </c>
      <c r="N1" s="46"/>
      <c r="O1" s="46"/>
      <c r="P1" s="46"/>
      <c r="Q1" s="47"/>
      <c r="S1" s="45" t="s">
        <v>9</v>
      </c>
      <c r="T1" s="46"/>
      <c r="U1" s="46"/>
      <c r="V1" s="46"/>
      <c r="W1" s="47"/>
      <c r="Y1" s="45" t="s">
        <v>618</v>
      </c>
      <c r="Z1" s="46"/>
      <c r="AA1" s="46"/>
      <c r="AB1" s="46"/>
      <c r="AC1" s="47"/>
    </row>
    <row r="2" spans="1:29" x14ac:dyDescent="0.25">
      <c r="A2" s="48"/>
      <c r="B2" s="49"/>
      <c r="C2" s="49"/>
      <c r="D2" s="49"/>
      <c r="E2" s="50"/>
      <c r="G2" s="48"/>
      <c r="H2" s="49"/>
      <c r="I2" s="49"/>
      <c r="J2" s="49"/>
      <c r="K2" s="50"/>
      <c r="M2" s="48"/>
      <c r="N2" s="49"/>
      <c r="O2" s="49"/>
      <c r="P2" s="49"/>
      <c r="Q2" s="50"/>
      <c r="S2" s="48"/>
      <c r="T2" s="49"/>
      <c r="U2" s="49"/>
      <c r="V2" s="49"/>
      <c r="W2" s="50"/>
      <c r="Y2" s="48"/>
      <c r="Z2" s="49"/>
      <c r="AA2" s="49"/>
      <c r="AB2" s="49"/>
      <c r="AC2" s="50"/>
    </row>
    <row r="3" spans="1:29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  <c r="Y3" s="1" t="s">
        <v>1</v>
      </c>
      <c r="Z3" s="1" t="s">
        <v>2</v>
      </c>
      <c r="AA3" s="1" t="s">
        <v>3</v>
      </c>
      <c r="AB3" s="1" t="s">
        <v>4</v>
      </c>
      <c r="AC3" s="1" t="s">
        <v>5</v>
      </c>
    </row>
    <row r="4" spans="1:29" x14ac:dyDescent="0.25">
      <c r="A4" s="2">
        <v>45267</v>
      </c>
      <c r="B4" s="3" t="s">
        <v>406</v>
      </c>
      <c r="C4" s="3" t="s">
        <v>67</v>
      </c>
      <c r="D4" s="4">
        <v>130</v>
      </c>
      <c r="E4" s="5">
        <v>130</v>
      </c>
      <c r="G4" s="2">
        <v>45261</v>
      </c>
      <c r="H4" s="3" t="s">
        <v>490</v>
      </c>
      <c r="I4" s="3" t="s">
        <v>599</v>
      </c>
      <c r="J4" s="4"/>
      <c r="K4" s="5">
        <v>150</v>
      </c>
      <c r="M4" s="2">
        <v>44927</v>
      </c>
      <c r="N4" s="3" t="s">
        <v>600</v>
      </c>
      <c r="O4" s="3" t="s">
        <v>65</v>
      </c>
      <c r="P4" s="4">
        <v>100</v>
      </c>
      <c r="Q4" s="5">
        <v>100</v>
      </c>
      <c r="S4" s="2">
        <v>45264</v>
      </c>
      <c r="T4" s="3" t="s">
        <v>315</v>
      </c>
      <c r="U4" s="3" t="s">
        <v>67</v>
      </c>
      <c r="V4" s="4">
        <v>160</v>
      </c>
      <c r="W4" s="5">
        <v>200</v>
      </c>
      <c r="Y4" s="2">
        <v>45271</v>
      </c>
      <c r="Z4" s="3" t="s">
        <v>60</v>
      </c>
      <c r="AA4" s="3" t="s">
        <v>61</v>
      </c>
      <c r="AB4" s="4">
        <v>150</v>
      </c>
      <c r="AC4" s="5">
        <v>150</v>
      </c>
    </row>
    <row r="5" spans="1:29" x14ac:dyDescent="0.25">
      <c r="A5" s="2">
        <v>45267</v>
      </c>
      <c r="B5" s="3" t="s">
        <v>406</v>
      </c>
      <c r="C5" s="3" t="s">
        <v>51</v>
      </c>
      <c r="D5" s="4">
        <v>160</v>
      </c>
      <c r="E5" s="5">
        <v>160</v>
      </c>
      <c r="G5" s="2">
        <v>45264</v>
      </c>
      <c r="H5" s="3" t="s">
        <v>406</v>
      </c>
      <c r="I5" s="3" t="s">
        <v>599</v>
      </c>
      <c r="J5" s="4">
        <v>130</v>
      </c>
      <c r="K5" s="5">
        <v>130</v>
      </c>
      <c r="M5" s="2">
        <v>45264</v>
      </c>
      <c r="N5" s="3" t="s">
        <v>315</v>
      </c>
      <c r="O5" s="3" t="s">
        <v>67</v>
      </c>
      <c r="P5" s="4">
        <v>160</v>
      </c>
      <c r="Q5" s="5">
        <v>200</v>
      </c>
      <c r="S5" s="2">
        <v>45266</v>
      </c>
      <c r="T5" s="3" t="s">
        <v>60</v>
      </c>
      <c r="U5" s="3" t="s">
        <v>114</v>
      </c>
      <c r="V5" s="4">
        <v>100</v>
      </c>
      <c r="W5" s="5">
        <v>500</v>
      </c>
      <c r="Y5" s="2">
        <v>45272</v>
      </c>
      <c r="Z5" s="3" t="s">
        <v>60</v>
      </c>
      <c r="AA5" s="3" t="s">
        <v>67</v>
      </c>
      <c r="AB5" s="4">
        <v>150</v>
      </c>
      <c r="AC5" s="5">
        <v>150</v>
      </c>
    </row>
    <row r="6" spans="1:29" x14ac:dyDescent="0.25">
      <c r="A6" s="2">
        <v>45268</v>
      </c>
      <c r="B6" s="3" t="s">
        <v>38</v>
      </c>
      <c r="C6" s="3" t="s">
        <v>67</v>
      </c>
      <c r="D6" s="4">
        <v>150</v>
      </c>
      <c r="E6" s="5">
        <v>150</v>
      </c>
      <c r="G6" s="2">
        <v>45264</v>
      </c>
      <c r="H6" s="3" t="s">
        <v>406</v>
      </c>
      <c r="I6" s="3" t="s">
        <v>114</v>
      </c>
      <c r="J6" s="4">
        <v>100</v>
      </c>
      <c r="K6" s="5">
        <v>560</v>
      </c>
      <c r="M6" s="2">
        <v>45266</v>
      </c>
      <c r="N6" s="3" t="s">
        <v>315</v>
      </c>
      <c r="O6" s="3" t="s">
        <v>67</v>
      </c>
      <c r="P6" s="4">
        <v>160</v>
      </c>
      <c r="Q6" s="5">
        <v>200</v>
      </c>
      <c r="S6" s="2">
        <v>45267</v>
      </c>
      <c r="T6" s="3" t="s">
        <v>605</v>
      </c>
      <c r="U6" s="3" t="s">
        <v>329</v>
      </c>
      <c r="V6" s="4">
        <v>100</v>
      </c>
      <c r="W6" s="5">
        <v>330</v>
      </c>
      <c r="Y6" s="2">
        <v>45273</v>
      </c>
      <c r="Z6" s="3" t="s">
        <v>60</v>
      </c>
      <c r="AA6" s="3" t="s">
        <v>67</v>
      </c>
      <c r="AB6" s="4">
        <v>150</v>
      </c>
      <c r="AC6" s="5">
        <v>150</v>
      </c>
    </row>
    <row r="7" spans="1:29" x14ac:dyDescent="0.25">
      <c r="A7" s="2">
        <v>45271</v>
      </c>
      <c r="B7" s="3" t="s">
        <v>546</v>
      </c>
      <c r="C7" s="3" t="s">
        <v>67</v>
      </c>
      <c r="D7" s="4">
        <v>140</v>
      </c>
      <c r="E7" s="5">
        <v>140</v>
      </c>
      <c r="G7" s="2">
        <v>45266</v>
      </c>
      <c r="H7" s="3" t="s">
        <v>435</v>
      </c>
      <c r="I7" s="3" t="s">
        <v>67</v>
      </c>
      <c r="J7" s="4">
        <v>160</v>
      </c>
      <c r="K7" s="5">
        <v>200</v>
      </c>
      <c r="M7" s="2">
        <v>45267</v>
      </c>
      <c r="N7" s="3" t="s">
        <v>610</v>
      </c>
      <c r="O7" s="3"/>
      <c r="P7" s="4">
        <v>60</v>
      </c>
      <c r="Q7" s="5">
        <v>60</v>
      </c>
      <c r="S7" s="2">
        <v>45268</v>
      </c>
      <c r="T7" s="3" t="s">
        <v>315</v>
      </c>
      <c r="U7" s="3" t="s">
        <v>572</v>
      </c>
      <c r="V7" s="4">
        <v>100</v>
      </c>
      <c r="W7" s="5">
        <v>600</v>
      </c>
      <c r="Y7" s="2">
        <v>45274</v>
      </c>
      <c r="Z7" s="3" t="s">
        <v>60</v>
      </c>
      <c r="AA7" s="3" t="s">
        <v>61</v>
      </c>
      <c r="AB7" s="4">
        <v>160</v>
      </c>
      <c r="AC7" s="5">
        <v>160</v>
      </c>
    </row>
    <row r="8" spans="1:29" x14ac:dyDescent="0.25">
      <c r="A8" s="10">
        <v>45271</v>
      </c>
      <c r="B8" s="10" t="s">
        <v>74</v>
      </c>
      <c r="C8" s="10" t="s">
        <v>141</v>
      </c>
      <c r="D8" s="11">
        <v>100</v>
      </c>
      <c r="E8" s="39">
        <v>285</v>
      </c>
      <c r="G8" s="17">
        <v>45267</v>
      </c>
      <c r="H8" s="3" t="s">
        <v>609</v>
      </c>
      <c r="I8" s="3"/>
      <c r="J8" s="4">
        <v>50</v>
      </c>
      <c r="K8" s="5">
        <v>50</v>
      </c>
      <c r="M8" s="2">
        <v>45268</v>
      </c>
      <c r="N8" s="3" t="s">
        <v>38</v>
      </c>
      <c r="O8" s="3" t="s">
        <v>48</v>
      </c>
      <c r="P8" s="4">
        <v>180</v>
      </c>
      <c r="Q8" s="5">
        <v>180</v>
      </c>
      <c r="S8" s="2">
        <v>45271</v>
      </c>
      <c r="T8" s="3" t="s">
        <v>592</v>
      </c>
      <c r="U8" s="3" t="s">
        <v>614</v>
      </c>
      <c r="V8" s="4">
        <v>100</v>
      </c>
      <c r="W8" s="5">
        <v>140</v>
      </c>
      <c r="Y8" s="2">
        <v>45275</v>
      </c>
      <c r="Z8" s="3" t="s">
        <v>60</v>
      </c>
      <c r="AA8" s="3" t="s">
        <v>67</v>
      </c>
      <c r="AB8" s="4">
        <v>150</v>
      </c>
      <c r="AC8" s="5">
        <v>150</v>
      </c>
    </row>
    <row r="9" spans="1:29" x14ac:dyDescent="0.25">
      <c r="A9" s="2">
        <v>45272</v>
      </c>
      <c r="B9" s="3" t="s">
        <v>74</v>
      </c>
      <c r="C9" s="3" t="s">
        <v>141</v>
      </c>
      <c r="D9" s="4">
        <v>100</v>
      </c>
      <c r="E9" s="5">
        <v>285</v>
      </c>
      <c r="G9" s="17">
        <v>45268</v>
      </c>
      <c r="H9" s="7" t="s">
        <v>435</v>
      </c>
      <c r="I9" s="7" t="s">
        <v>67</v>
      </c>
      <c r="J9" s="8"/>
      <c r="K9" s="9">
        <v>150</v>
      </c>
      <c r="M9" s="17">
        <v>45272</v>
      </c>
      <c r="N9" s="7" t="s">
        <v>537</v>
      </c>
      <c r="O9" s="7" t="s">
        <v>48</v>
      </c>
      <c r="P9" s="8">
        <v>170</v>
      </c>
      <c r="Q9" s="9">
        <v>170</v>
      </c>
      <c r="S9" s="2">
        <v>45272</v>
      </c>
      <c r="T9" s="3" t="s">
        <v>315</v>
      </c>
      <c r="U9" s="3" t="s">
        <v>61</v>
      </c>
      <c r="V9" s="4">
        <v>150</v>
      </c>
      <c r="W9" s="5">
        <v>150</v>
      </c>
      <c r="Y9" s="2"/>
      <c r="Z9" s="3"/>
      <c r="AA9" s="3"/>
      <c r="AB9" s="4"/>
      <c r="AC9" s="5"/>
    </row>
    <row r="10" spans="1:29" x14ac:dyDescent="0.25">
      <c r="A10" s="2">
        <v>45274</v>
      </c>
      <c r="B10" s="3" t="s">
        <v>406</v>
      </c>
      <c r="C10" s="3" t="s">
        <v>67</v>
      </c>
      <c r="D10" s="4">
        <v>130</v>
      </c>
      <c r="E10" s="5">
        <v>130</v>
      </c>
      <c r="G10" s="2">
        <v>45269</v>
      </c>
      <c r="H10" s="3" t="s">
        <v>65</v>
      </c>
      <c r="I10" s="3" t="s">
        <v>347</v>
      </c>
      <c r="J10" s="4">
        <v>140</v>
      </c>
      <c r="K10" s="5">
        <v>140</v>
      </c>
      <c r="M10" s="2">
        <v>45273</v>
      </c>
      <c r="N10" s="3" t="s">
        <v>490</v>
      </c>
      <c r="O10" s="3" t="s">
        <v>67</v>
      </c>
      <c r="P10" s="4">
        <v>140</v>
      </c>
      <c r="Q10" s="5">
        <v>140</v>
      </c>
      <c r="S10" s="2">
        <v>45273</v>
      </c>
      <c r="T10" s="3" t="s">
        <v>315</v>
      </c>
      <c r="U10" s="3" t="s">
        <v>67</v>
      </c>
      <c r="V10" s="4">
        <v>160</v>
      </c>
      <c r="W10" s="5">
        <v>200</v>
      </c>
      <c r="Y10" s="2"/>
      <c r="Z10" s="3"/>
      <c r="AA10" s="3"/>
      <c r="AB10" s="4"/>
      <c r="AC10" s="5"/>
    </row>
    <row r="11" spans="1:29" ht="30" x14ac:dyDescent="0.25">
      <c r="A11" s="10">
        <v>45274</v>
      </c>
      <c r="B11" s="10" t="s">
        <v>621</v>
      </c>
      <c r="C11" s="10" t="s">
        <v>67</v>
      </c>
      <c r="D11" s="11">
        <v>130</v>
      </c>
      <c r="E11" s="12">
        <v>130</v>
      </c>
      <c r="G11" s="17">
        <v>45271</v>
      </c>
      <c r="H11" s="14" t="s">
        <v>435</v>
      </c>
      <c r="I11" s="14" t="s">
        <v>67</v>
      </c>
      <c r="J11" s="14">
        <v>160</v>
      </c>
      <c r="K11" s="14">
        <v>200</v>
      </c>
      <c r="M11" s="10">
        <v>45274</v>
      </c>
      <c r="N11" s="10" t="s">
        <v>587</v>
      </c>
      <c r="O11" s="10" t="s">
        <v>67</v>
      </c>
      <c r="P11" s="11">
        <v>110</v>
      </c>
      <c r="Q11" s="12">
        <v>110</v>
      </c>
      <c r="S11" s="10">
        <v>45274</v>
      </c>
      <c r="T11" s="10" t="s">
        <v>587</v>
      </c>
      <c r="U11" s="10" t="s">
        <v>67</v>
      </c>
      <c r="V11" s="11">
        <v>110</v>
      </c>
      <c r="W11" s="12">
        <v>110</v>
      </c>
      <c r="Y11" s="10"/>
      <c r="Z11" s="10"/>
      <c r="AA11" s="10"/>
      <c r="AB11" s="11"/>
      <c r="AC11" s="12"/>
    </row>
    <row r="12" spans="1:29" x14ac:dyDescent="0.25">
      <c r="A12" s="13"/>
      <c r="B12" s="14"/>
      <c r="C12" s="14"/>
      <c r="D12" s="4"/>
      <c r="E12" s="5"/>
      <c r="G12" s="13">
        <v>45272</v>
      </c>
      <c r="H12" s="14" t="s">
        <v>435</v>
      </c>
      <c r="I12" s="14" t="s">
        <v>61</v>
      </c>
      <c r="J12" s="4">
        <v>150</v>
      </c>
      <c r="K12" s="5">
        <v>150</v>
      </c>
      <c r="M12" s="13"/>
      <c r="N12" s="14"/>
      <c r="O12" s="14"/>
      <c r="P12" s="4"/>
      <c r="Q12" s="5"/>
      <c r="S12" s="13">
        <v>45275</v>
      </c>
      <c r="T12" s="14" t="s">
        <v>49</v>
      </c>
      <c r="U12" s="14" t="s">
        <v>47</v>
      </c>
      <c r="V12" s="4"/>
      <c r="W12" s="5">
        <v>210</v>
      </c>
      <c r="Y12" s="13"/>
      <c r="Z12" s="14"/>
      <c r="AA12" s="14"/>
      <c r="AB12" s="4"/>
      <c r="AC12" s="5"/>
    </row>
    <row r="13" spans="1:29" x14ac:dyDescent="0.25">
      <c r="A13" s="13"/>
      <c r="B13" s="14"/>
      <c r="C13" s="14"/>
      <c r="D13" s="4"/>
      <c r="E13" s="5"/>
      <c r="G13" s="13">
        <v>45273</v>
      </c>
      <c r="H13" s="14" t="s">
        <v>60</v>
      </c>
      <c r="I13" s="14" t="s">
        <v>432</v>
      </c>
      <c r="J13" s="4">
        <v>100</v>
      </c>
      <c r="K13" s="5">
        <v>500</v>
      </c>
      <c r="M13" s="13"/>
      <c r="N13" s="14"/>
      <c r="O13" s="14"/>
      <c r="P13" s="4"/>
      <c r="Q13" s="5"/>
      <c r="S13" s="13"/>
      <c r="T13" s="14"/>
      <c r="U13" s="14"/>
      <c r="V13" s="4"/>
      <c r="W13" s="5"/>
      <c r="Y13" s="13"/>
      <c r="Z13" s="14"/>
      <c r="AA13" s="14"/>
      <c r="AB13" s="4"/>
      <c r="AC13" s="5"/>
    </row>
    <row r="14" spans="1:29" x14ac:dyDescent="0.25">
      <c r="A14" s="13"/>
      <c r="B14" s="14"/>
      <c r="C14" s="14"/>
      <c r="D14" s="4"/>
      <c r="E14" s="5"/>
      <c r="G14" s="13">
        <v>45274</v>
      </c>
      <c r="H14" s="14" t="s">
        <v>575</v>
      </c>
      <c r="I14" s="14" t="s">
        <v>528</v>
      </c>
      <c r="J14" s="4">
        <v>100</v>
      </c>
      <c r="K14" s="5">
        <v>100</v>
      </c>
      <c r="M14" s="13"/>
      <c r="N14" s="14"/>
      <c r="O14" s="14"/>
      <c r="P14" s="4"/>
      <c r="Q14" s="5"/>
      <c r="S14" s="13"/>
      <c r="T14" s="14"/>
      <c r="U14" s="14"/>
      <c r="V14" s="4"/>
      <c r="W14" s="5"/>
      <c r="Y14" s="13"/>
      <c r="Z14" s="14"/>
      <c r="AA14" s="14"/>
      <c r="AB14" s="4"/>
      <c r="AC14" s="5"/>
    </row>
    <row r="15" spans="1:29" x14ac:dyDescent="0.25">
      <c r="A15" s="13"/>
      <c r="B15" s="14"/>
      <c r="C15" s="14"/>
      <c r="D15" s="4"/>
      <c r="E15" s="5"/>
      <c r="G15" s="13">
        <v>45275</v>
      </c>
      <c r="H15" s="14" t="s">
        <v>435</v>
      </c>
      <c r="I15" s="14" t="s">
        <v>47</v>
      </c>
      <c r="J15" s="4"/>
      <c r="K15" s="5">
        <v>200</v>
      </c>
      <c r="M15" s="13"/>
      <c r="N15" s="14"/>
      <c r="O15" s="14"/>
      <c r="P15" s="4"/>
      <c r="Q15" s="5"/>
      <c r="S15" s="13"/>
      <c r="T15" s="14"/>
      <c r="U15" s="14"/>
      <c r="V15" s="4"/>
      <c r="W15" s="5"/>
      <c r="Y15" s="13"/>
      <c r="Z15" s="14"/>
      <c r="AA15" s="14"/>
      <c r="AB15" s="4"/>
      <c r="AC15" s="5"/>
    </row>
    <row r="16" spans="1:29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  <c r="Y16" s="13"/>
      <c r="Z16" s="14"/>
      <c r="AA16" s="14"/>
      <c r="AB16" s="4"/>
      <c r="AC16" s="5"/>
    </row>
    <row r="17" spans="1:29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  <c r="Y17" s="13"/>
      <c r="Z17" s="14"/>
      <c r="AA17" s="14"/>
      <c r="AB17" s="4"/>
      <c r="AC17" s="5"/>
    </row>
    <row r="18" spans="1:29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  <c r="Y18" s="13"/>
      <c r="Z18" s="14"/>
      <c r="AA18" s="14"/>
      <c r="AB18" s="4"/>
      <c r="AC18" s="5"/>
    </row>
    <row r="19" spans="1:29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  <c r="Y19" s="13"/>
      <c r="Z19" s="14"/>
      <c r="AA19" s="14"/>
      <c r="AB19" s="4"/>
      <c r="AC19" s="5"/>
    </row>
    <row r="20" spans="1:29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  <c r="Y20" s="13"/>
      <c r="Z20" s="14"/>
      <c r="AA20" s="14"/>
      <c r="AB20" s="4"/>
      <c r="AC20" s="5"/>
    </row>
    <row r="21" spans="1:29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  <c r="Y21" s="13"/>
      <c r="Z21" s="14"/>
      <c r="AA21" s="14"/>
      <c r="AB21" s="4"/>
      <c r="AC21" s="5"/>
    </row>
    <row r="22" spans="1:29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  <c r="Y22" s="13"/>
      <c r="Z22" s="14"/>
      <c r="AA22" s="14"/>
      <c r="AB22" s="4"/>
      <c r="AC22" s="5"/>
    </row>
    <row r="23" spans="1:29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  <c r="Y23" s="13"/>
      <c r="Z23" s="14"/>
      <c r="AA23" s="14"/>
      <c r="AB23" s="4"/>
      <c r="AC23" s="5"/>
    </row>
    <row r="24" spans="1:29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  <c r="Y24" s="13"/>
      <c r="Z24" s="14"/>
      <c r="AA24" s="14"/>
      <c r="AB24" s="4"/>
      <c r="AC24" s="5"/>
    </row>
    <row r="25" spans="1:29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  <c r="Y25" s="13"/>
      <c r="Z25" s="14"/>
      <c r="AA25" s="14"/>
      <c r="AB25" s="4"/>
      <c r="AC25" s="5"/>
    </row>
    <row r="26" spans="1:29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  <c r="Y26" s="13"/>
      <c r="Z26" s="14"/>
      <c r="AA26" s="14"/>
      <c r="AB26" s="4"/>
      <c r="AC26" s="5"/>
    </row>
    <row r="27" spans="1:29" ht="21" x14ac:dyDescent="0.35">
      <c r="A27" s="42" t="s">
        <v>6</v>
      </c>
      <c r="B27" s="43"/>
      <c r="C27" s="44"/>
      <c r="D27" s="15">
        <f>SUM(D4:D26)</f>
        <v>1040</v>
      </c>
      <c r="E27" s="16">
        <f>SUM(E4:E26)</f>
        <v>1410</v>
      </c>
      <c r="G27" s="42" t="s">
        <v>6</v>
      </c>
      <c r="H27" s="43"/>
      <c r="I27" s="44"/>
      <c r="J27" s="15">
        <f>SUM(J4:J26)</f>
        <v>1090</v>
      </c>
      <c r="K27" s="16">
        <f>SUM(K4:K26)</f>
        <v>2530</v>
      </c>
      <c r="M27" s="42" t="s">
        <v>6</v>
      </c>
      <c r="N27" s="43"/>
      <c r="O27" s="44"/>
      <c r="P27" s="15">
        <f>SUM(P4:P26)</f>
        <v>1080</v>
      </c>
      <c r="Q27" s="16">
        <f>SUM(Q4:Q26)</f>
        <v>1160</v>
      </c>
      <c r="S27" s="42" t="s">
        <v>6</v>
      </c>
      <c r="T27" s="43"/>
      <c r="U27" s="44"/>
      <c r="V27" s="15">
        <f>SUM(V4:V26)</f>
        <v>980</v>
      </c>
      <c r="W27" s="16">
        <f>SUM(W4:W26)</f>
        <v>2440</v>
      </c>
      <c r="Y27" s="42" t="s">
        <v>6</v>
      </c>
      <c r="Z27" s="43"/>
      <c r="AA27" s="44"/>
      <c r="AB27" s="15">
        <f>SUM(AB4:AB26)</f>
        <v>760</v>
      </c>
      <c r="AC27" s="16">
        <f>SUM(AC4:AC26)</f>
        <v>760</v>
      </c>
    </row>
    <row r="30" spans="1:29" x14ac:dyDescent="0.25">
      <c r="A30" s="45" t="s">
        <v>10</v>
      </c>
      <c r="B30" s="46"/>
      <c r="C30" s="46"/>
      <c r="D30" s="46"/>
      <c r="E30" s="47"/>
      <c r="G30" s="45" t="s">
        <v>11</v>
      </c>
      <c r="H30" s="46"/>
      <c r="I30" s="46"/>
      <c r="J30" s="46"/>
      <c r="K30" s="47"/>
      <c r="M30" s="45" t="s">
        <v>68</v>
      </c>
      <c r="N30" s="46"/>
      <c r="O30" s="46"/>
      <c r="P30" s="46"/>
      <c r="Q30" s="47"/>
      <c r="S30" s="45" t="s">
        <v>13</v>
      </c>
      <c r="T30" s="46"/>
      <c r="U30" s="46"/>
      <c r="V30" s="46"/>
      <c r="W30" s="47"/>
    </row>
    <row r="31" spans="1:29" x14ac:dyDescent="0.25">
      <c r="A31" s="48"/>
      <c r="B31" s="49"/>
      <c r="C31" s="49"/>
      <c r="D31" s="49"/>
      <c r="E31" s="50"/>
      <c r="G31" s="48"/>
      <c r="H31" s="49"/>
      <c r="I31" s="49"/>
      <c r="J31" s="49"/>
      <c r="K31" s="50"/>
      <c r="M31" s="48"/>
      <c r="N31" s="49"/>
      <c r="O31" s="49"/>
      <c r="P31" s="49"/>
      <c r="Q31" s="50"/>
      <c r="S31" s="48"/>
      <c r="T31" s="49"/>
      <c r="U31" s="49"/>
      <c r="V31" s="49"/>
      <c r="W31" s="50"/>
    </row>
    <row r="32" spans="1:29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45262</v>
      </c>
      <c r="B33" s="3" t="s">
        <v>602</v>
      </c>
      <c r="C33" s="3" t="s">
        <v>67</v>
      </c>
      <c r="D33" s="4"/>
      <c r="E33" s="5">
        <v>210</v>
      </c>
      <c r="G33" s="2">
        <v>45265</v>
      </c>
      <c r="H33" s="3" t="s">
        <v>38</v>
      </c>
      <c r="I33" s="3" t="s">
        <v>47</v>
      </c>
      <c r="J33" s="4">
        <v>150</v>
      </c>
      <c r="K33" s="5">
        <v>150</v>
      </c>
      <c r="M33" s="2">
        <v>45262</v>
      </c>
      <c r="N33" s="3" t="s">
        <v>601</v>
      </c>
      <c r="O33" s="3" t="s">
        <v>475</v>
      </c>
      <c r="P33" s="4">
        <v>100</v>
      </c>
      <c r="Q33" s="5">
        <v>280</v>
      </c>
      <c r="S33" s="2">
        <v>45262</v>
      </c>
      <c r="T33" s="3" t="s">
        <v>95</v>
      </c>
      <c r="U33" s="3" t="s">
        <v>89</v>
      </c>
      <c r="V33" s="4">
        <v>150</v>
      </c>
      <c r="W33" s="5">
        <v>150</v>
      </c>
    </row>
    <row r="34" spans="1:23" x14ac:dyDescent="0.25">
      <c r="A34" s="2">
        <v>45264</v>
      </c>
      <c r="B34" s="3" t="s">
        <v>406</v>
      </c>
      <c r="C34" s="3" t="s">
        <v>400</v>
      </c>
      <c r="D34" s="4">
        <v>140</v>
      </c>
      <c r="E34" s="5">
        <v>140</v>
      </c>
      <c r="G34" s="2">
        <v>45267</v>
      </c>
      <c r="H34" s="3" t="s">
        <v>329</v>
      </c>
      <c r="I34" s="3" t="s">
        <v>47</v>
      </c>
      <c r="J34" s="4">
        <v>140</v>
      </c>
      <c r="K34" s="5">
        <v>140</v>
      </c>
      <c r="M34" s="2">
        <v>45264</v>
      </c>
      <c r="N34" s="3" t="s">
        <v>315</v>
      </c>
      <c r="O34" s="3" t="s">
        <v>67</v>
      </c>
      <c r="P34" s="4">
        <v>160</v>
      </c>
      <c r="Q34" s="5">
        <v>200</v>
      </c>
      <c r="S34" s="2">
        <v>45264</v>
      </c>
      <c r="T34" s="3" t="s">
        <v>95</v>
      </c>
      <c r="U34" s="3" t="s">
        <v>51</v>
      </c>
      <c r="V34" s="4">
        <v>180</v>
      </c>
      <c r="W34" s="5">
        <v>180</v>
      </c>
    </row>
    <row r="35" spans="1:23" x14ac:dyDescent="0.25">
      <c r="A35" s="2">
        <v>45264</v>
      </c>
      <c r="B35" s="3" t="s">
        <v>406</v>
      </c>
      <c r="C35" s="3" t="s">
        <v>114</v>
      </c>
      <c r="D35" s="4">
        <v>100</v>
      </c>
      <c r="E35" s="5">
        <v>560</v>
      </c>
      <c r="G35" s="2">
        <v>45267</v>
      </c>
      <c r="H35" s="3" t="s">
        <v>612</v>
      </c>
      <c r="I35" s="3" t="s">
        <v>47</v>
      </c>
      <c r="J35" s="4">
        <v>100</v>
      </c>
      <c r="K35" s="5">
        <v>100</v>
      </c>
      <c r="M35" s="2">
        <v>45267</v>
      </c>
      <c r="N35" s="3" t="s">
        <v>406</v>
      </c>
      <c r="O35" s="3" t="s">
        <v>67</v>
      </c>
      <c r="P35" s="4">
        <v>130</v>
      </c>
      <c r="Q35" s="5">
        <v>130</v>
      </c>
      <c r="S35" s="2">
        <v>45265</v>
      </c>
      <c r="T35" s="3" t="s">
        <v>603</v>
      </c>
      <c r="U35" s="3" t="s">
        <v>29</v>
      </c>
      <c r="V35" s="4">
        <v>150</v>
      </c>
      <c r="W35" s="5">
        <v>150</v>
      </c>
    </row>
    <row r="36" spans="1:23" x14ac:dyDescent="0.25">
      <c r="A36" s="2">
        <v>45265</v>
      </c>
      <c r="B36" s="3" t="s">
        <v>604</v>
      </c>
      <c r="C36" s="3" t="s">
        <v>34</v>
      </c>
      <c r="D36" s="4">
        <v>100</v>
      </c>
      <c r="E36" s="5">
        <v>110</v>
      </c>
      <c r="G36" s="2">
        <v>45268</v>
      </c>
      <c r="H36" s="3" t="s">
        <v>55</v>
      </c>
      <c r="I36" s="3" t="s">
        <v>47</v>
      </c>
      <c r="J36" s="4"/>
      <c r="K36" s="5">
        <v>200</v>
      </c>
      <c r="M36" s="2">
        <v>45267</v>
      </c>
      <c r="N36" s="3" t="s">
        <v>153</v>
      </c>
      <c r="O36" s="3" t="s">
        <v>31</v>
      </c>
      <c r="P36" s="4">
        <v>170</v>
      </c>
      <c r="Q36" s="5">
        <v>170</v>
      </c>
      <c r="S36" s="2">
        <v>45266</v>
      </c>
      <c r="T36" s="3" t="s">
        <v>95</v>
      </c>
      <c r="U36" s="3" t="s">
        <v>61</v>
      </c>
      <c r="V36" s="4">
        <v>150</v>
      </c>
      <c r="W36" s="5">
        <v>150</v>
      </c>
    </row>
    <row r="37" spans="1:23" x14ac:dyDescent="0.25">
      <c r="A37" s="6">
        <v>45266</v>
      </c>
      <c r="B37" s="3" t="s">
        <v>606</v>
      </c>
      <c r="C37" s="14" t="s">
        <v>531</v>
      </c>
      <c r="D37" s="4">
        <v>100</v>
      </c>
      <c r="E37" s="5">
        <v>300</v>
      </c>
      <c r="G37" s="17">
        <v>45271</v>
      </c>
      <c r="H37" s="3" t="s">
        <v>38</v>
      </c>
      <c r="I37" s="3" t="s">
        <v>61</v>
      </c>
      <c r="J37" s="4">
        <v>150</v>
      </c>
      <c r="K37" s="5">
        <v>150</v>
      </c>
      <c r="M37" s="2">
        <v>45268</v>
      </c>
      <c r="N37" s="3" t="s">
        <v>611</v>
      </c>
      <c r="O37" s="3" t="s">
        <v>67</v>
      </c>
      <c r="P37" s="4">
        <v>140</v>
      </c>
      <c r="Q37" s="5">
        <v>140</v>
      </c>
      <c r="S37" s="2">
        <v>45267</v>
      </c>
      <c r="T37" s="3" t="s">
        <v>95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45268</v>
      </c>
      <c r="B38" s="7" t="s">
        <v>38</v>
      </c>
      <c r="C38" s="7" t="s">
        <v>45</v>
      </c>
      <c r="D38" s="8"/>
      <c r="E38" s="9">
        <v>180</v>
      </c>
      <c r="G38" s="37">
        <v>45271</v>
      </c>
      <c r="H38" s="7" t="s">
        <v>55</v>
      </c>
      <c r="I38" s="7" t="s">
        <v>47</v>
      </c>
      <c r="J38" s="8">
        <v>160</v>
      </c>
      <c r="K38" s="9">
        <v>200</v>
      </c>
      <c r="M38" s="17">
        <v>45271</v>
      </c>
      <c r="N38" s="7" t="s">
        <v>315</v>
      </c>
      <c r="O38" s="7" t="s">
        <v>67</v>
      </c>
      <c r="P38" s="8">
        <v>160</v>
      </c>
      <c r="Q38" s="9">
        <v>200</v>
      </c>
      <c r="S38" s="17">
        <v>45271</v>
      </c>
      <c r="T38" s="7" t="s">
        <v>514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45271</v>
      </c>
      <c r="B39" s="3" t="s">
        <v>446</v>
      </c>
      <c r="C39" s="3" t="s">
        <v>67</v>
      </c>
      <c r="D39" s="4">
        <v>140</v>
      </c>
      <c r="E39" s="5">
        <v>140</v>
      </c>
      <c r="G39" s="2">
        <v>45272</v>
      </c>
      <c r="H39" s="3" t="s">
        <v>55</v>
      </c>
      <c r="I39" s="3" t="s">
        <v>61</v>
      </c>
      <c r="J39" s="4">
        <v>150</v>
      </c>
      <c r="K39" s="5">
        <v>150</v>
      </c>
      <c r="M39" s="2">
        <v>45272</v>
      </c>
      <c r="N39" s="3" t="s">
        <v>446</v>
      </c>
      <c r="O39" s="3" t="s">
        <v>616</v>
      </c>
      <c r="P39" s="4">
        <v>100</v>
      </c>
      <c r="Q39" s="5">
        <v>400</v>
      </c>
      <c r="S39" s="10">
        <v>45273</v>
      </c>
      <c r="T39" s="10" t="s">
        <v>95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45271</v>
      </c>
      <c r="B40" s="10" t="s">
        <v>315</v>
      </c>
      <c r="C40" s="10" t="s">
        <v>67</v>
      </c>
      <c r="D40" s="11">
        <v>150</v>
      </c>
      <c r="E40" s="12">
        <v>150</v>
      </c>
      <c r="G40" s="10">
        <v>45273</v>
      </c>
      <c r="H40" s="10" t="s">
        <v>55</v>
      </c>
      <c r="I40" s="10" t="s">
        <v>47</v>
      </c>
      <c r="J40" s="11">
        <v>160</v>
      </c>
      <c r="K40" s="12">
        <v>200</v>
      </c>
      <c r="M40" s="10">
        <v>45273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45275</v>
      </c>
      <c r="T40" s="10" t="s">
        <v>95</v>
      </c>
      <c r="U40" s="10" t="s">
        <v>29</v>
      </c>
      <c r="V40" s="11">
        <v>150</v>
      </c>
      <c r="W40" s="12">
        <v>170</v>
      </c>
    </row>
    <row r="41" spans="1:23" x14ac:dyDescent="0.25">
      <c r="A41" s="13">
        <v>45272</v>
      </c>
      <c r="B41" s="14" t="s">
        <v>537</v>
      </c>
      <c r="C41" s="14" t="s">
        <v>620</v>
      </c>
      <c r="D41" s="4">
        <v>140</v>
      </c>
      <c r="E41" s="5">
        <v>140</v>
      </c>
      <c r="G41" s="13">
        <v>45275</v>
      </c>
      <c r="H41" s="14" t="s">
        <v>55</v>
      </c>
      <c r="I41" s="14" t="s">
        <v>47</v>
      </c>
      <c r="J41" s="4"/>
      <c r="K41" s="5">
        <v>200</v>
      </c>
      <c r="M41" s="13">
        <v>45275</v>
      </c>
      <c r="N41" s="14" t="s">
        <v>50</v>
      </c>
      <c r="O41" s="14" t="s">
        <v>397</v>
      </c>
      <c r="P41" s="4">
        <v>100</v>
      </c>
      <c r="Q41" s="5">
        <v>330</v>
      </c>
      <c r="S41" s="13"/>
      <c r="T41" s="14"/>
      <c r="U41" s="14"/>
      <c r="V41" s="4"/>
      <c r="W41" s="5"/>
    </row>
    <row r="42" spans="1:23" x14ac:dyDescent="0.25">
      <c r="A42" s="13">
        <v>45273</v>
      </c>
      <c r="B42" s="14" t="s">
        <v>315</v>
      </c>
      <c r="C42" s="14" t="s">
        <v>51</v>
      </c>
      <c r="D42" s="4">
        <v>200</v>
      </c>
      <c r="E42" s="5">
        <v>200</v>
      </c>
      <c r="G42" s="13"/>
      <c r="H42" s="14"/>
      <c r="I42" s="14"/>
      <c r="J42" s="4"/>
      <c r="K42" s="5"/>
      <c r="L42" s="6"/>
      <c r="M42" s="13"/>
      <c r="N42" s="14"/>
      <c r="O42" s="14"/>
      <c r="P42" s="4"/>
      <c r="Q42" s="5"/>
      <c r="S42" s="70"/>
      <c r="T42" s="70"/>
      <c r="U42" s="70"/>
      <c r="V42" s="70"/>
      <c r="W42" s="70"/>
    </row>
    <row r="43" spans="1:23" x14ac:dyDescent="0.25">
      <c r="A43" s="13">
        <v>45275</v>
      </c>
      <c r="B43" s="14" t="s">
        <v>537</v>
      </c>
      <c r="C43" s="14" t="s">
        <v>51</v>
      </c>
      <c r="D43" s="4"/>
      <c r="E43" s="5">
        <v>170</v>
      </c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2" t="s">
        <v>6</v>
      </c>
      <c r="B56" s="43"/>
      <c r="C56" s="44"/>
      <c r="D56" s="15">
        <f>SUM(D33:D55)</f>
        <v>1070</v>
      </c>
      <c r="E56" s="16">
        <f>SUM(E33:E55)</f>
        <v>2300</v>
      </c>
      <c r="G56" s="42" t="s">
        <v>6</v>
      </c>
      <c r="H56" s="43"/>
      <c r="I56" s="44"/>
      <c r="J56" s="15">
        <f>SUM(J33:J55)</f>
        <v>1010</v>
      </c>
      <c r="K56" s="16">
        <f>SUM(K33:K55)</f>
        <v>1490</v>
      </c>
      <c r="M56" s="42" t="s">
        <v>6</v>
      </c>
      <c r="N56" s="43"/>
      <c r="O56" s="44"/>
      <c r="P56" s="15">
        <f>SUM(P33:P55)</f>
        <v>1220</v>
      </c>
      <c r="Q56" s="16">
        <f>SUM(Q33:Q55)</f>
        <v>2050</v>
      </c>
      <c r="S56" s="42" t="s">
        <v>6</v>
      </c>
      <c r="T56" s="43"/>
      <c r="U56" s="44"/>
      <c r="V56" s="15">
        <f>SUM(V33:V55)</f>
        <v>1180</v>
      </c>
      <c r="W56" s="16">
        <f>SUM(W33:W55)</f>
        <v>1385</v>
      </c>
    </row>
    <row r="61" spans="1:23" x14ac:dyDescent="0.25">
      <c r="A61" s="45" t="s">
        <v>14</v>
      </c>
      <c r="B61" s="46"/>
      <c r="C61" s="46"/>
      <c r="D61" s="46"/>
      <c r="E61" s="47"/>
      <c r="G61" s="45" t="s">
        <v>15</v>
      </c>
      <c r="H61" s="46"/>
      <c r="I61" s="46"/>
      <c r="J61" s="46"/>
      <c r="K61" s="47"/>
      <c r="M61" s="45" t="s">
        <v>16</v>
      </c>
      <c r="N61" s="46"/>
      <c r="O61" s="46"/>
      <c r="P61" s="46"/>
      <c r="Q61" s="47"/>
      <c r="S61" s="45" t="s">
        <v>12</v>
      </c>
      <c r="T61" s="46"/>
      <c r="U61" s="46"/>
      <c r="V61" s="46"/>
      <c r="W61" s="47"/>
    </row>
    <row r="62" spans="1:23" x14ac:dyDescent="0.25">
      <c r="A62" s="48"/>
      <c r="B62" s="49"/>
      <c r="C62" s="49"/>
      <c r="D62" s="49"/>
      <c r="E62" s="50"/>
      <c r="G62" s="48"/>
      <c r="H62" s="49"/>
      <c r="I62" s="49"/>
      <c r="J62" s="49"/>
      <c r="K62" s="50"/>
      <c r="M62" s="48"/>
      <c r="N62" s="49"/>
      <c r="O62" s="49"/>
      <c r="P62" s="49"/>
      <c r="Q62" s="50"/>
      <c r="S62" s="48"/>
      <c r="T62" s="49"/>
      <c r="U62" s="49"/>
      <c r="V62" s="49"/>
      <c r="W62" s="50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45261</v>
      </c>
      <c r="B64" s="3" t="s">
        <v>60</v>
      </c>
      <c r="C64" s="3" t="s">
        <v>67</v>
      </c>
      <c r="D64" s="4">
        <v>150</v>
      </c>
      <c r="E64" s="5">
        <v>150</v>
      </c>
      <c r="G64" s="2">
        <v>45264</v>
      </c>
      <c r="H64" s="3" t="s">
        <v>406</v>
      </c>
      <c r="I64" s="3" t="s">
        <v>400</v>
      </c>
      <c r="J64" s="4">
        <v>140</v>
      </c>
      <c r="K64" s="5">
        <v>130</v>
      </c>
      <c r="M64" s="2">
        <v>45261</v>
      </c>
      <c r="N64" s="3" t="s">
        <v>174</v>
      </c>
      <c r="O64" s="3" t="s">
        <v>67</v>
      </c>
      <c r="P64" s="4"/>
      <c r="Q64" s="5">
        <v>150</v>
      </c>
      <c r="S64" s="2">
        <v>45264</v>
      </c>
      <c r="T64" s="3" t="s">
        <v>406</v>
      </c>
      <c r="U64" s="3" t="s">
        <v>67</v>
      </c>
      <c r="V64" s="4">
        <v>130</v>
      </c>
      <c r="W64" s="5">
        <v>130</v>
      </c>
    </row>
    <row r="65" spans="1:23" x14ac:dyDescent="0.25">
      <c r="A65" s="2">
        <v>45264</v>
      </c>
      <c r="B65" s="3" t="s">
        <v>60</v>
      </c>
      <c r="C65" s="3" t="s">
        <v>51</v>
      </c>
      <c r="D65" s="4">
        <v>180</v>
      </c>
      <c r="E65" s="5">
        <v>200</v>
      </c>
      <c r="G65" s="2">
        <v>45264</v>
      </c>
      <c r="H65" s="3" t="s">
        <v>329</v>
      </c>
      <c r="I65" s="3" t="s">
        <v>67</v>
      </c>
      <c r="J65" s="4">
        <v>140</v>
      </c>
      <c r="K65" s="5">
        <v>140</v>
      </c>
      <c r="M65" s="2">
        <v>45264</v>
      </c>
      <c r="N65" s="3" t="s">
        <v>83</v>
      </c>
      <c r="O65" s="3" t="s">
        <v>400</v>
      </c>
      <c r="P65" s="4">
        <v>140</v>
      </c>
      <c r="Q65" s="5">
        <v>130</v>
      </c>
      <c r="S65" s="2">
        <v>45264</v>
      </c>
      <c r="T65" s="3" t="s">
        <v>406</v>
      </c>
      <c r="U65" s="3" t="s">
        <v>114</v>
      </c>
      <c r="V65" s="4">
        <v>100</v>
      </c>
      <c r="W65" s="5">
        <v>560</v>
      </c>
    </row>
    <row r="66" spans="1:23" x14ac:dyDescent="0.25">
      <c r="A66" s="2">
        <v>45265</v>
      </c>
      <c r="B66" s="3" t="s">
        <v>603</v>
      </c>
      <c r="C66" s="3" t="s">
        <v>67</v>
      </c>
      <c r="D66" s="4">
        <v>150</v>
      </c>
      <c r="E66" s="5">
        <v>150</v>
      </c>
      <c r="G66" s="2">
        <v>45265</v>
      </c>
      <c r="H66" s="3" t="s">
        <v>329</v>
      </c>
      <c r="I66" s="3" t="s">
        <v>267</v>
      </c>
      <c r="J66" s="4">
        <v>140</v>
      </c>
      <c r="K66" s="5">
        <v>140</v>
      </c>
      <c r="M66" s="2">
        <v>45264</v>
      </c>
      <c r="N66" s="3" t="s">
        <v>516</v>
      </c>
      <c r="O66" s="3" t="s">
        <v>67</v>
      </c>
      <c r="P66" s="4">
        <v>120</v>
      </c>
      <c r="Q66" s="5">
        <v>120</v>
      </c>
      <c r="S66" s="2">
        <v>45266</v>
      </c>
      <c r="T66" s="3" t="s">
        <v>608</v>
      </c>
      <c r="U66" s="3" t="s">
        <v>329</v>
      </c>
      <c r="V66" s="4">
        <v>100</v>
      </c>
      <c r="W66" s="5">
        <v>300</v>
      </c>
    </row>
    <row r="67" spans="1:23" x14ac:dyDescent="0.25">
      <c r="A67" s="2">
        <v>45266</v>
      </c>
      <c r="B67" s="3" t="s">
        <v>60</v>
      </c>
      <c r="C67" s="3" t="s">
        <v>114</v>
      </c>
      <c r="D67" s="4">
        <v>100</v>
      </c>
      <c r="E67" s="5">
        <v>580</v>
      </c>
      <c r="G67" s="2">
        <v>45266</v>
      </c>
      <c r="H67" s="3" t="s">
        <v>516</v>
      </c>
      <c r="I67" s="3" t="s">
        <v>364</v>
      </c>
      <c r="J67" s="4">
        <v>120</v>
      </c>
      <c r="K67" s="5">
        <v>120</v>
      </c>
      <c r="M67" s="2">
        <v>45264</v>
      </c>
      <c r="N67" s="3" t="s">
        <v>65</v>
      </c>
      <c r="O67" s="3" t="s">
        <v>67</v>
      </c>
      <c r="P67" s="4">
        <v>140</v>
      </c>
      <c r="Q67" s="5">
        <v>140</v>
      </c>
      <c r="S67" s="2">
        <v>45268</v>
      </c>
      <c r="T67" s="3" t="s">
        <v>490</v>
      </c>
      <c r="U67" s="3" t="s">
        <v>67</v>
      </c>
      <c r="V67" s="4">
        <v>140</v>
      </c>
      <c r="W67" s="5">
        <v>140</v>
      </c>
    </row>
    <row r="68" spans="1:23" x14ac:dyDescent="0.25">
      <c r="A68" s="2">
        <v>45267</v>
      </c>
      <c r="B68" s="3" t="s">
        <v>607</v>
      </c>
      <c r="C68" s="3" t="s">
        <v>115</v>
      </c>
      <c r="D68" s="4">
        <v>100</v>
      </c>
      <c r="E68" s="5">
        <v>200</v>
      </c>
      <c r="G68" s="2">
        <v>45268</v>
      </c>
      <c r="H68" s="3" t="s">
        <v>60</v>
      </c>
      <c r="I68" s="3" t="s">
        <v>67</v>
      </c>
      <c r="J68" s="4">
        <v>150</v>
      </c>
      <c r="K68" s="5">
        <v>150</v>
      </c>
      <c r="M68" s="2">
        <v>45265</v>
      </c>
      <c r="N68" s="3" t="s">
        <v>38</v>
      </c>
      <c r="O68" s="3" t="s">
        <v>67</v>
      </c>
      <c r="P68" s="4">
        <v>150</v>
      </c>
      <c r="Q68" s="5">
        <v>150</v>
      </c>
      <c r="S68" s="2">
        <v>45271</v>
      </c>
      <c r="T68" s="3" t="s">
        <v>537</v>
      </c>
      <c r="U68" s="3" t="s">
        <v>562</v>
      </c>
      <c r="V68" s="4">
        <v>100</v>
      </c>
      <c r="W68" s="5">
        <v>400</v>
      </c>
    </row>
    <row r="69" spans="1:23" x14ac:dyDescent="0.25">
      <c r="A69" s="6">
        <v>45268</v>
      </c>
      <c r="B69" s="7" t="s">
        <v>60</v>
      </c>
      <c r="C69" s="7" t="s">
        <v>51</v>
      </c>
      <c r="D69" s="8"/>
      <c r="E69" s="9">
        <v>180</v>
      </c>
      <c r="G69" s="17">
        <v>45271</v>
      </c>
      <c r="H69" s="7" t="s">
        <v>329</v>
      </c>
      <c r="I69" s="7" t="s">
        <v>67</v>
      </c>
      <c r="J69" s="8">
        <v>140</v>
      </c>
      <c r="K69" s="9">
        <v>140</v>
      </c>
      <c r="M69" s="17">
        <v>45267</v>
      </c>
      <c r="N69" s="7" t="s">
        <v>331</v>
      </c>
      <c r="O69" s="7" t="s">
        <v>47</v>
      </c>
      <c r="P69" s="8">
        <v>140</v>
      </c>
      <c r="Q69" s="9">
        <v>140</v>
      </c>
      <c r="S69" s="17">
        <v>45272</v>
      </c>
      <c r="T69" s="7" t="s">
        <v>575</v>
      </c>
      <c r="U69" s="7" t="s">
        <v>319</v>
      </c>
      <c r="V69" s="8">
        <v>100</v>
      </c>
      <c r="W69" s="9">
        <v>110</v>
      </c>
    </row>
    <row r="70" spans="1:23" x14ac:dyDescent="0.25">
      <c r="A70" s="2">
        <v>45270</v>
      </c>
      <c r="B70" s="3" t="s">
        <v>366</v>
      </c>
      <c r="C70" s="3" t="s">
        <v>615</v>
      </c>
      <c r="D70" s="4">
        <v>100</v>
      </c>
      <c r="E70" s="5">
        <v>330</v>
      </c>
      <c r="G70" s="2">
        <v>45272</v>
      </c>
      <c r="H70" s="3" t="s">
        <v>329</v>
      </c>
      <c r="I70" s="3" t="s">
        <v>51</v>
      </c>
      <c r="J70" s="4">
        <v>170</v>
      </c>
      <c r="K70" s="5">
        <v>170</v>
      </c>
      <c r="M70" s="2">
        <v>45268</v>
      </c>
      <c r="N70" s="3" t="s">
        <v>512</v>
      </c>
      <c r="O70" s="3">
        <v>100</v>
      </c>
      <c r="P70" s="4">
        <v>100</v>
      </c>
      <c r="Q70" s="5">
        <v>100</v>
      </c>
      <c r="S70" s="2">
        <v>45273</v>
      </c>
      <c r="T70" s="3" t="s">
        <v>315</v>
      </c>
      <c r="U70" s="3" t="s">
        <v>51</v>
      </c>
      <c r="V70" s="4">
        <v>200</v>
      </c>
      <c r="W70" s="5">
        <v>200</v>
      </c>
    </row>
    <row r="71" spans="1:23" x14ac:dyDescent="0.25">
      <c r="A71" s="10">
        <v>45272</v>
      </c>
      <c r="B71" s="10" t="s">
        <v>60</v>
      </c>
      <c r="C71" s="10" t="s">
        <v>67</v>
      </c>
      <c r="D71" s="11">
        <v>150</v>
      </c>
      <c r="E71" s="12">
        <v>150</v>
      </c>
      <c r="G71" s="10">
        <v>45273</v>
      </c>
      <c r="H71" s="10" t="s">
        <v>315</v>
      </c>
      <c r="I71" s="10" t="s">
        <v>67</v>
      </c>
      <c r="J71" s="11">
        <v>150</v>
      </c>
      <c r="K71" s="12">
        <v>150</v>
      </c>
      <c r="M71" s="10">
        <v>45268</v>
      </c>
      <c r="N71" s="10" t="s">
        <v>613</v>
      </c>
      <c r="O71" s="10" t="s">
        <v>67</v>
      </c>
      <c r="P71" s="11"/>
      <c r="Q71" s="12">
        <v>120</v>
      </c>
      <c r="S71" s="10">
        <v>45274</v>
      </c>
      <c r="T71" s="10" t="s">
        <v>406</v>
      </c>
      <c r="U71" s="10" t="s">
        <v>51</v>
      </c>
      <c r="V71" s="11">
        <v>160</v>
      </c>
      <c r="W71" s="12">
        <v>160</v>
      </c>
    </row>
    <row r="72" spans="1:23" x14ac:dyDescent="0.25">
      <c r="A72" s="13">
        <v>45272</v>
      </c>
      <c r="B72" s="14" t="s">
        <v>60</v>
      </c>
      <c r="C72" s="14" t="s">
        <v>114</v>
      </c>
      <c r="D72" s="4">
        <v>100</v>
      </c>
      <c r="E72" s="5">
        <v>580</v>
      </c>
      <c r="G72" s="13">
        <v>45275</v>
      </c>
      <c r="H72" s="14" t="s">
        <v>60</v>
      </c>
      <c r="I72" s="14" t="s">
        <v>67</v>
      </c>
      <c r="J72" s="4">
        <v>150</v>
      </c>
      <c r="K72" s="5">
        <v>170</v>
      </c>
      <c r="M72" s="13">
        <v>45271</v>
      </c>
      <c r="N72" s="14" t="s">
        <v>537</v>
      </c>
      <c r="O72" s="14" t="s">
        <v>67</v>
      </c>
      <c r="P72" s="4">
        <v>140</v>
      </c>
      <c r="Q72" s="5">
        <v>140</v>
      </c>
      <c r="S72" s="13"/>
      <c r="T72" s="14"/>
      <c r="U72" s="14"/>
      <c r="V72" s="4"/>
      <c r="W72" s="5"/>
    </row>
    <row r="73" spans="1:23" x14ac:dyDescent="0.25">
      <c r="A73" s="13">
        <v>45273</v>
      </c>
      <c r="B73" s="14" t="s">
        <v>575</v>
      </c>
      <c r="C73" s="14" t="s">
        <v>475</v>
      </c>
      <c r="D73" s="4">
        <v>100</v>
      </c>
      <c r="E73" s="5">
        <v>110</v>
      </c>
      <c r="G73" s="13"/>
      <c r="H73" s="14"/>
      <c r="I73" s="14"/>
      <c r="J73" s="4"/>
      <c r="K73" s="5"/>
      <c r="M73" s="13">
        <v>45242</v>
      </c>
      <c r="N73" s="14" t="s">
        <v>329</v>
      </c>
      <c r="O73" s="14" t="s">
        <v>51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45275</v>
      </c>
      <c r="B74" s="14" t="s">
        <v>622</v>
      </c>
      <c r="C74" s="14" t="s">
        <v>67</v>
      </c>
      <c r="D74" s="4">
        <v>120</v>
      </c>
      <c r="E74" s="5">
        <v>120</v>
      </c>
      <c r="G74" s="13"/>
      <c r="H74" s="14"/>
      <c r="I74" s="14"/>
      <c r="J74" s="4"/>
      <c r="K74" s="5"/>
      <c r="M74" s="13">
        <v>45273</v>
      </c>
      <c r="N74" s="14" t="s">
        <v>315</v>
      </c>
      <c r="O74" s="14" t="s">
        <v>67</v>
      </c>
      <c r="P74" s="4">
        <v>150</v>
      </c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45275</v>
      </c>
      <c r="B75" s="14" t="s">
        <v>60</v>
      </c>
      <c r="C75" s="14" t="s">
        <v>61</v>
      </c>
      <c r="D75" s="4">
        <v>150</v>
      </c>
      <c r="E75" s="5">
        <v>150</v>
      </c>
      <c r="G75" s="13"/>
      <c r="H75" s="14"/>
      <c r="I75" s="14"/>
      <c r="J75" s="4"/>
      <c r="K75" s="5"/>
      <c r="M75" s="13">
        <v>45275</v>
      </c>
      <c r="N75" s="14" t="s">
        <v>329</v>
      </c>
      <c r="O75" s="14" t="s">
        <v>51</v>
      </c>
      <c r="P75" s="4"/>
      <c r="Q75" s="5">
        <v>170</v>
      </c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2" t="s">
        <v>6</v>
      </c>
      <c r="B87" s="43"/>
      <c r="C87" s="44"/>
      <c r="D87" s="15">
        <f>SUM(D64:D86)</f>
        <v>1400</v>
      </c>
      <c r="E87" s="16">
        <f>SUM(E64:E86)</f>
        <v>2900</v>
      </c>
      <c r="G87" s="42" t="s">
        <v>6</v>
      </c>
      <c r="H87" s="43"/>
      <c r="I87" s="44"/>
      <c r="J87" s="15">
        <f>SUM(J64:J86)</f>
        <v>1300</v>
      </c>
      <c r="K87" s="16">
        <f>SUM(K64:K86)</f>
        <v>1310</v>
      </c>
      <c r="M87" s="42" t="s">
        <v>6</v>
      </c>
      <c r="N87" s="43"/>
      <c r="O87" s="44"/>
      <c r="P87" s="15">
        <f>SUM(P64:P86)</f>
        <v>1250</v>
      </c>
      <c r="Q87" s="16">
        <f>SUM(Q64:Q86)</f>
        <v>1680</v>
      </c>
      <c r="S87" s="42" t="s">
        <v>6</v>
      </c>
      <c r="T87" s="43"/>
      <c r="U87" s="44"/>
      <c r="V87" s="15">
        <f>SUM(V64:V86)</f>
        <v>1030</v>
      </c>
      <c r="W87" s="16">
        <f>SUM(W64:W86)</f>
        <v>2000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980</v>
      </c>
      <c r="D100" s="18" t="s">
        <v>9</v>
      </c>
      <c r="E100" s="20" t="s">
        <v>619</v>
      </c>
      <c r="F100" s="20" t="str">
        <f t="shared" ref="F100:F112" si="0">VLOOKUP(G100,$C$100:$D$112,2,0)</f>
        <v>GIR 0872</v>
      </c>
      <c r="G100" s="21">
        <f t="shared" ref="G100:G111" si="1">LARGE($C$100:$C$112,A100)</f>
        <v>1400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1090</v>
      </c>
      <c r="D101" s="18" t="s">
        <v>7</v>
      </c>
      <c r="E101" s="20" t="s">
        <v>148</v>
      </c>
      <c r="F101" s="20" t="str">
        <f t="shared" si="0"/>
        <v>GBP 3078</v>
      </c>
      <c r="G101" s="21">
        <f t="shared" si="1"/>
        <v>1300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1040</v>
      </c>
      <c r="D102" s="18" t="s">
        <v>0</v>
      </c>
      <c r="E102" s="20" t="s">
        <v>17</v>
      </c>
      <c r="F102" s="20" t="str">
        <f t="shared" si="0"/>
        <v>AFU 0919</v>
      </c>
      <c r="G102" s="21">
        <f t="shared" si="1"/>
        <v>1250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1010</v>
      </c>
      <c r="D103" s="18" t="s">
        <v>11</v>
      </c>
      <c r="E103" s="20" t="s">
        <v>18</v>
      </c>
      <c r="F103" s="20" t="str">
        <f t="shared" si="0"/>
        <v>GSB 3779</v>
      </c>
      <c r="G103" s="21">
        <f t="shared" si="1"/>
        <v>1220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1220</v>
      </c>
      <c r="D104" s="18" t="s">
        <v>68</v>
      </c>
      <c r="E104" s="20" t="s">
        <v>19</v>
      </c>
      <c r="F104" s="20" t="str">
        <f t="shared" si="0"/>
        <v>PCS 1771</v>
      </c>
      <c r="G104" s="21">
        <f t="shared" si="1"/>
        <v>1180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1080</v>
      </c>
      <c r="D105" s="18" t="s">
        <v>8</v>
      </c>
      <c r="E105" s="20" t="s">
        <v>20</v>
      </c>
      <c r="F105" s="20" t="str">
        <f t="shared" si="0"/>
        <v>AAY 0116</v>
      </c>
      <c r="G105" s="21">
        <f t="shared" si="1"/>
        <v>1090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1180</v>
      </c>
      <c r="D106" s="18" t="s">
        <v>13</v>
      </c>
      <c r="E106" s="20" t="s">
        <v>21</v>
      </c>
      <c r="F106" s="20" t="str">
        <f t="shared" si="0"/>
        <v>GBN 8358</v>
      </c>
      <c r="G106" s="21">
        <f t="shared" si="1"/>
        <v>1080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1070</v>
      </c>
      <c r="D107" s="18" t="s">
        <v>10</v>
      </c>
      <c r="E107" s="20" t="s">
        <v>22</v>
      </c>
      <c r="F107" s="20" t="str">
        <f t="shared" si="0"/>
        <v>POS 0267</v>
      </c>
      <c r="G107" s="21">
        <f t="shared" si="1"/>
        <v>1070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1300</v>
      </c>
      <c r="D108" s="18" t="s">
        <v>15</v>
      </c>
      <c r="E108" s="20" t="s">
        <v>23</v>
      </c>
      <c r="F108" s="20" t="str">
        <f t="shared" si="0"/>
        <v>PAB 2383</v>
      </c>
      <c r="G108" s="21">
        <f t="shared" si="1"/>
        <v>1040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1400</v>
      </c>
      <c r="D109" s="18" t="s">
        <v>14</v>
      </c>
      <c r="E109" s="20" t="s">
        <v>24</v>
      </c>
      <c r="F109" s="20" t="str">
        <f t="shared" si="0"/>
        <v>PZQ 0360</v>
      </c>
      <c r="G109" s="21">
        <f t="shared" si="1"/>
        <v>1030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1250</v>
      </c>
      <c r="D110" s="18" t="s">
        <v>16</v>
      </c>
      <c r="E110" s="20" t="s">
        <v>25</v>
      </c>
      <c r="F110" s="20" t="str">
        <f t="shared" si="0"/>
        <v>GLL 0927</v>
      </c>
      <c r="G110" s="21">
        <f t="shared" si="1"/>
        <v>1010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1030</v>
      </c>
      <c r="D111" s="18" t="s">
        <v>12</v>
      </c>
      <c r="E111" s="20" t="s">
        <v>26</v>
      </c>
      <c r="F111" s="20" t="str">
        <f t="shared" si="0"/>
        <v>PTO 0223</v>
      </c>
      <c r="G111" s="21">
        <f t="shared" si="1"/>
        <v>980</v>
      </c>
      <c r="H111" s="18"/>
      <c r="L111" s="36" t="s">
        <v>12</v>
      </c>
      <c r="M111" s="33" t="s">
        <v>311</v>
      </c>
    </row>
    <row r="112" spans="1:13" x14ac:dyDescent="0.25">
      <c r="A112">
        <v>13</v>
      </c>
      <c r="B112" s="18" t="s">
        <v>617</v>
      </c>
      <c r="C112" s="41">
        <f>AB27</f>
        <v>760</v>
      </c>
      <c r="D112" s="18" t="s">
        <v>617</v>
      </c>
      <c r="E112" s="20" t="s">
        <v>27</v>
      </c>
      <c r="F112" s="20" t="str">
        <f t="shared" si="0"/>
        <v>PPP 223</v>
      </c>
      <c r="G112" s="21">
        <f>LARGE($C$100:$C$112,A112)</f>
        <v>760</v>
      </c>
    </row>
    <row r="113" spans="3:3" x14ac:dyDescent="0.25">
      <c r="C113" s="40"/>
    </row>
  </sheetData>
  <mergeCells count="26">
    <mergeCell ref="A87:C87"/>
    <mergeCell ref="G87:I87"/>
    <mergeCell ref="M87:O87"/>
    <mergeCell ref="S87:U87"/>
    <mergeCell ref="A61:E62"/>
    <mergeCell ref="G61:K62"/>
    <mergeCell ref="M61:Q62"/>
    <mergeCell ref="S61:W62"/>
    <mergeCell ref="A56:C56"/>
    <mergeCell ref="G56:I56"/>
    <mergeCell ref="M56:O56"/>
    <mergeCell ref="S56:U56"/>
    <mergeCell ref="Y1:AC2"/>
    <mergeCell ref="Y27:AA27"/>
    <mergeCell ref="A30:E31"/>
    <mergeCell ref="G30:K31"/>
    <mergeCell ref="M30:Q31"/>
    <mergeCell ref="S30:W31"/>
    <mergeCell ref="A1:E2"/>
    <mergeCell ref="G1:K2"/>
    <mergeCell ref="M1:Q2"/>
    <mergeCell ref="S1:W2"/>
    <mergeCell ref="A27:C27"/>
    <mergeCell ref="G27:I27"/>
    <mergeCell ref="M27:O27"/>
    <mergeCell ref="S27:U27"/>
  </mergeCells>
  <phoneticPr fontId="7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8" t="s">
        <v>209</v>
      </c>
      <c r="D5" s="58"/>
      <c r="E5" s="58"/>
      <c r="F5" s="58"/>
      <c r="G5" s="58"/>
      <c r="H5" s="58"/>
    </row>
    <row r="6" spans="3:18" x14ac:dyDescent="0.25">
      <c r="C6" s="58"/>
      <c r="D6" s="58"/>
      <c r="E6" s="58"/>
      <c r="F6" s="58"/>
      <c r="G6" s="58"/>
      <c r="H6" s="58"/>
    </row>
    <row r="7" spans="3:18" x14ac:dyDescent="0.25">
      <c r="C7" s="59"/>
      <c r="D7" s="59"/>
      <c r="E7" s="59"/>
      <c r="F7" s="59"/>
      <c r="G7" s="59"/>
      <c r="H7" s="59"/>
      <c r="K7" s="60" t="s">
        <v>214</v>
      </c>
      <c r="L7" s="60"/>
      <c r="M7" s="55"/>
      <c r="N7" s="56"/>
      <c r="O7" s="56"/>
      <c r="P7" s="56"/>
      <c r="Q7" s="56"/>
      <c r="R7" s="57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54" t="s">
        <v>226</v>
      </c>
      <c r="L8" s="54"/>
      <c r="M8" s="55" t="s">
        <v>229</v>
      </c>
      <c r="N8" s="56"/>
      <c r="O8" s="56"/>
      <c r="P8" s="56"/>
      <c r="Q8" s="56"/>
      <c r="R8" s="57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0" t="s">
        <v>227</v>
      </c>
      <c r="L9" s="60"/>
      <c r="M9" s="55" t="s">
        <v>230</v>
      </c>
      <c r="N9" s="56"/>
      <c r="O9" s="56"/>
      <c r="P9" s="56"/>
      <c r="Q9" s="56"/>
      <c r="R9" s="57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61" t="s">
        <v>228</v>
      </c>
      <c r="L10" s="62"/>
      <c r="M10" s="63" t="s">
        <v>231</v>
      </c>
      <c r="N10" s="64"/>
      <c r="O10" s="64"/>
      <c r="P10" s="64"/>
      <c r="Q10" s="64"/>
      <c r="R10" s="65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0" t="s">
        <v>215</v>
      </c>
      <c r="L14" s="60"/>
      <c r="M14" s="55"/>
      <c r="N14" s="56"/>
      <c r="O14" s="56"/>
      <c r="P14" s="56"/>
      <c r="Q14" s="56"/>
      <c r="R14" s="57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54" t="s">
        <v>226</v>
      </c>
      <c r="L15" s="54"/>
      <c r="M15" s="55" t="s">
        <v>232</v>
      </c>
      <c r="N15" s="56"/>
      <c r="O15" s="56"/>
      <c r="P15" s="56"/>
      <c r="Q15" s="56"/>
      <c r="R15" s="57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0" t="s">
        <v>227</v>
      </c>
      <c r="L16" s="60"/>
      <c r="M16" s="55" t="s">
        <v>233</v>
      </c>
      <c r="N16" s="56"/>
      <c r="O16" s="56"/>
      <c r="P16" s="56"/>
      <c r="Q16" s="56"/>
      <c r="R16" s="57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61" t="s">
        <v>228</v>
      </c>
      <c r="L17" s="62"/>
      <c r="M17" s="63" t="s">
        <v>234</v>
      </c>
      <c r="N17" s="64"/>
      <c r="O17" s="64"/>
      <c r="P17" s="64"/>
      <c r="Q17" s="64"/>
      <c r="R17" s="65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0" t="s">
        <v>216</v>
      </c>
      <c r="L20" s="60"/>
      <c r="M20" s="55"/>
      <c r="N20" s="56"/>
      <c r="O20" s="56"/>
      <c r="P20" s="56"/>
      <c r="Q20" s="56"/>
      <c r="R20" s="57"/>
    </row>
    <row r="21" spans="3:18" x14ac:dyDescent="0.25">
      <c r="K21" s="54" t="s">
        <v>226</v>
      </c>
      <c r="L21" s="54"/>
      <c r="M21" s="55" t="s">
        <v>235</v>
      </c>
      <c r="N21" s="56"/>
      <c r="O21" s="56"/>
      <c r="P21" s="56"/>
      <c r="Q21" s="56"/>
      <c r="R21" s="57"/>
    </row>
    <row r="22" spans="3:18" x14ac:dyDescent="0.25">
      <c r="K22" s="60" t="s">
        <v>227</v>
      </c>
      <c r="L22" s="60"/>
      <c r="M22" s="55" t="s">
        <v>236</v>
      </c>
      <c r="N22" s="56"/>
      <c r="O22" s="56"/>
      <c r="P22" s="56"/>
      <c r="Q22" s="56"/>
      <c r="R22" s="57"/>
    </row>
    <row r="23" spans="3:18" x14ac:dyDescent="0.25">
      <c r="K23" s="61" t="s">
        <v>228</v>
      </c>
      <c r="L23" s="62"/>
      <c r="M23" s="63" t="s">
        <v>237</v>
      </c>
      <c r="N23" s="64"/>
      <c r="O23" s="64"/>
      <c r="P23" s="64"/>
      <c r="Q23" s="64"/>
      <c r="R23" s="65"/>
    </row>
    <row r="26" spans="3:18" x14ac:dyDescent="0.25">
      <c r="K26" s="60" t="s">
        <v>217</v>
      </c>
      <c r="L26" s="60"/>
      <c r="M26" s="55"/>
      <c r="N26" s="56"/>
      <c r="O26" s="56"/>
      <c r="P26" s="56"/>
      <c r="Q26" s="56"/>
      <c r="R26" s="57"/>
    </row>
    <row r="27" spans="3:18" x14ac:dyDescent="0.25">
      <c r="K27" s="54" t="s">
        <v>226</v>
      </c>
      <c r="L27" s="54"/>
      <c r="M27" s="55" t="s">
        <v>238</v>
      </c>
      <c r="N27" s="56"/>
      <c r="O27" s="56"/>
      <c r="P27" s="56"/>
      <c r="Q27" s="56"/>
      <c r="R27" s="57"/>
    </row>
    <row r="28" spans="3:18" x14ac:dyDescent="0.25">
      <c r="K28" s="60" t="s">
        <v>227</v>
      </c>
      <c r="L28" s="60"/>
      <c r="M28" s="55" t="s">
        <v>239</v>
      </c>
      <c r="N28" s="56"/>
      <c r="O28" s="56"/>
      <c r="P28" s="56"/>
      <c r="Q28" s="56"/>
      <c r="R28" s="57"/>
    </row>
    <row r="29" spans="3:18" ht="36" customHeight="1" x14ac:dyDescent="0.25">
      <c r="K29" s="61" t="s">
        <v>228</v>
      </c>
      <c r="L29" s="62"/>
      <c r="M29" s="63" t="s">
        <v>240</v>
      </c>
      <c r="N29" s="64"/>
      <c r="O29" s="64"/>
      <c r="P29" s="64"/>
      <c r="Q29" s="64"/>
      <c r="R29" s="65"/>
    </row>
    <row r="32" spans="3:18" x14ac:dyDescent="0.25">
      <c r="K32" s="60" t="s">
        <v>219</v>
      </c>
      <c r="L32" s="60"/>
      <c r="M32" s="55"/>
      <c r="N32" s="56"/>
      <c r="O32" s="56"/>
      <c r="P32" s="56"/>
      <c r="Q32" s="56"/>
      <c r="R32" s="57"/>
    </row>
    <row r="33" spans="11:18" x14ac:dyDescent="0.25">
      <c r="K33" s="54" t="s">
        <v>226</v>
      </c>
      <c r="L33" s="54"/>
      <c r="M33" s="55" t="s">
        <v>243</v>
      </c>
      <c r="N33" s="56"/>
      <c r="O33" s="56"/>
      <c r="P33" s="56"/>
      <c r="Q33" s="56"/>
      <c r="R33" s="57"/>
    </row>
    <row r="34" spans="11:18" x14ac:dyDescent="0.25">
      <c r="K34" s="60" t="s">
        <v>227</v>
      </c>
      <c r="L34" s="60"/>
      <c r="M34" s="55" t="s">
        <v>244</v>
      </c>
      <c r="N34" s="56"/>
      <c r="O34" s="56"/>
      <c r="P34" s="56"/>
      <c r="Q34" s="56"/>
      <c r="R34" s="57"/>
    </row>
    <row r="35" spans="11:18" x14ac:dyDescent="0.25">
      <c r="K35" s="61" t="s">
        <v>228</v>
      </c>
      <c r="L35" s="62"/>
      <c r="M35" s="63" t="s">
        <v>245</v>
      </c>
      <c r="N35" s="64"/>
      <c r="O35" s="64"/>
      <c r="P35" s="64"/>
      <c r="Q35" s="64"/>
      <c r="R35" s="65"/>
    </row>
    <row r="38" spans="11:18" x14ac:dyDescent="0.25">
      <c r="K38" s="60" t="s">
        <v>225</v>
      </c>
      <c r="L38" s="60"/>
      <c r="M38" s="55"/>
      <c r="N38" s="56"/>
      <c r="O38" s="56"/>
      <c r="P38" s="56"/>
      <c r="Q38" s="56"/>
      <c r="R38" s="57"/>
    </row>
    <row r="39" spans="11:18" x14ac:dyDescent="0.25">
      <c r="K39" s="54" t="s">
        <v>226</v>
      </c>
      <c r="L39" s="54"/>
      <c r="M39" s="55" t="s">
        <v>241</v>
      </c>
      <c r="N39" s="56"/>
      <c r="O39" s="56"/>
      <c r="P39" s="56"/>
      <c r="Q39" s="56"/>
      <c r="R39" s="57"/>
    </row>
    <row r="40" spans="11:18" x14ac:dyDescent="0.25">
      <c r="K40" s="60" t="s">
        <v>227</v>
      </c>
      <c r="L40" s="60"/>
      <c r="M40" s="55" t="s">
        <v>239</v>
      </c>
      <c r="N40" s="56"/>
      <c r="O40" s="56"/>
      <c r="P40" s="56"/>
      <c r="Q40" s="56"/>
      <c r="R40" s="57"/>
    </row>
    <row r="41" spans="11:18" x14ac:dyDescent="0.25">
      <c r="K41" s="61" t="s">
        <v>228</v>
      </c>
      <c r="L41" s="62"/>
      <c r="M41" s="63" t="s">
        <v>242</v>
      </c>
      <c r="N41" s="64"/>
      <c r="O41" s="64"/>
      <c r="P41" s="64"/>
      <c r="Q41" s="64"/>
      <c r="R41" s="65"/>
    </row>
    <row r="44" spans="11:18" x14ac:dyDescent="0.25">
      <c r="K44" s="60" t="s">
        <v>220</v>
      </c>
      <c r="L44" s="60"/>
      <c r="M44" s="55"/>
      <c r="N44" s="56"/>
      <c r="O44" s="56"/>
      <c r="P44" s="56"/>
      <c r="Q44" s="56"/>
      <c r="R44" s="57"/>
    </row>
    <row r="45" spans="11:18" x14ac:dyDescent="0.25">
      <c r="K45" s="54" t="s">
        <v>226</v>
      </c>
      <c r="L45" s="54"/>
      <c r="M45" s="55" t="s">
        <v>246</v>
      </c>
      <c r="N45" s="56"/>
      <c r="O45" s="56"/>
      <c r="P45" s="56"/>
      <c r="Q45" s="56"/>
      <c r="R45" s="57"/>
    </row>
    <row r="46" spans="11:18" x14ac:dyDescent="0.25">
      <c r="K46" s="60" t="s">
        <v>227</v>
      </c>
      <c r="L46" s="60"/>
      <c r="M46" s="55" t="s">
        <v>239</v>
      </c>
      <c r="N46" s="56"/>
      <c r="O46" s="56"/>
      <c r="P46" s="56"/>
      <c r="Q46" s="56"/>
      <c r="R46" s="57"/>
    </row>
    <row r="47" spans="11:18" ht="15" customHeight="1" x14ac:dyDescent="0.25">
      <c r="K47" s="61" t="s">
        <v>228</v>
      </c>
      <c r="L47" s="62"/>
      <c r="M47" s="63" t="s">
        <v>247</v>
      </c>
      <c r="N47" s="64"/>
      <c r="O47" s="64"/>
      <c r="P47" s="64"/>
      <c r="Q47" s="64"/>
      <c r="R47" s="65"/>
    </row>
    <row r="50" spans="11:18" x14ac:dyDescent="0.25">
      <c r="K50" s="60" t="s">
        <v>220</v>
      </c>
      <c r="L50" s="60"/>
      <c r="M50" s="55"/>
      <c r="N50" s="56"/>
      <c r="O50" s="56"/>
      <c r="P50" s="56"/>
      <c r="Q50" s="56"/>
      <c r="R50" s="57"/>
    </row>
    <row r="51" spans="11:18" x14ac:dyDescent="0.25">
      <c r="K51" s="54" t="s">
        <v>226</v>
      </c>
      <c r="L51" s="54"/>
      <c r="M51" s="55" t="s">
        <v>246</v>
      </c>
      <c r="N51" s="56"/>
      <c r="O51" s="56"/>
      <c r="P51" s="56"/>
      <c r="Q51" s="56"/>
      <c r="R51" s="57"/>
    </row>
    <row r="52" spans="11:18" x14ac:dyDescent="0.25">
      <c r="K52" s="60" t="s">
        <v>227</v>
      </c>
      <c r="L52" s="60"/>
      <c r="M52" s="55" t="s">
        <v>239</v>
      </c>
      <c r="N52" s="56"/>
      <c r="O52" s="56"/>
      <c r="P52" s="56"/>
      <c r="Q52" s="56"/>
      <c r="R52" s="57"/>
    </row>
    <row r="53" spans="11:18" x14ac:dyDescent="0.25">
      <c r="K53" s="61" t="s">
        <v>228</v>
      </c>
      <c r="L53" s="62"/>
      <c r="M53" s="63" t="s">
        <v>247</v>
      </c>
      <c r="N53" s="64"/>
      <c r="O53" s="64"/>
      <c r="P53" s="64"/>
      <c r="Q53" s="64"/>
      <c r="R53" s="65"/>
    </row>
    <row r="56" spans="11:18" x14ac:dyDescent="0.25">
      <c r="K56" s="60" t="s">
        <v>221</v>
      </c>
      <c r="L56" s="60"/>
      <c r="M56" s="55"/>
      <c r="N56" s="56"/>
      <c r="O56" s="56"/>
      <c r="P56" s="56"/>
      <c r="Q56" s="56"/>
      <c r="R56" s="57"/>
    </row>
    <row r="57" spans="11:18" x14ac:dyDescent="0.25">
      <c r="K57" s="54" t="s">
        <v>226</v>
      </c>
      <c r="L57" s="54"/>
      <c r="M57" s="55" t="s">
        <v>248</v>
      </c>
      <c r="N57" s="56"/>
      <c r="O57" s="56"/>
      <c r="P57" s="56"/>
      <c r="Q57" s="56"/>
      <c r="R57" s="57"/>
    </row>
    <row r="58" spans="11:18" x14ac:dyDescent="0.25">
      <c r="K58" s="60" t="s">
        <v>227</v>
      </c>
      <c r="L58" s="60"/>
      <c r="M58" s="55" t="s">
        <v>249</v>
      </c>
      <c r="N58" s="56"/>
      <c r="O58" s="56"/>
      <c r="P58" s="56"/>
      <c r="Q58" s="56"/>
      <c r="R58" s="57"/>
    </row>
    <row r="59" spans="11:18" ht="15" customHeight="1" x14ac:dyDescent="0.25">
      <c r="K59" s="61" t="s">
        <v>228</v>
      </c>
      <c r="L59" s="62"/>
      <c r="M59" s="55" t="s">
        <v>250</v>
      </c>
      <c r="N59" s="56"/>
      <c r="O59" s="56"/>
      <c r="P59" s="56"/>
      <c r="Q59" s="56"/>
      <c r="R59" s="57"/>
    </row>
    <row r="62" spans="11:18" x14ac:dyDescent="0.25">
      <c r="K62" s="68" t="s">
        <v>221</v>
      </c>
      <c r="L62" s="69"/>
      <c r="M62" s="55"/>
      <c r="N62" s="56"/>
      <c r="O62" s="56"/>
      <c r="P62" s="56"/>
      <c r="Q62" s="56"/>
      <c r="R62" s="57"/>
    </row>
    <row r="63" spans="11:18" x14ac:dyDescent="0.25">
      <c r="K63" s="66" t="s">
        <v>226</v>
      </c>
      <c r="L63" s="67"/>
      <c r="M63" s="55" t="s">
        <v>248</v>
      </c>
      <c r="N63" s="56"/>
      <c r="O63" s="56"/>
      <c r="P63" s="56"/>
      <c r="Q63" s="56"/>
      <c r="R63" s="57"/>
    </row>
    <row r="64" spans="11:18" x14ac:dyDescent="0.25">
      <c r="K64" s="68" t="s">
        <v>227</v>
      </c>
      <c r="L64" s="69"/>
      <c r="M64" s="55" t="s">
        <v>249</v>
      </c>
      <c r="N64" s="56"/>
      <c r="O64" s="56"/>
      <c r="P64" s="56"/>
      <c r="Q64" s="56"/>
      <c r="R64" s="57"/>
    </row>
    <row r="65" spans="11:18" x14ac:dyDescent="0.25">
      <c r="K65" s="61" t="s">
        <v>228</v>
      </c>
      <c r="L65" s="62"/>
      <c r="M65" s="55" t="s">
        <v>250</v>
      </c>
      <c r="N65" s="56"/>
      <c r="O65" s="56"/>
      <c r="P65" s="56"/>
      <c r="Q65" s="56"/>
      <c r="R65" s="57"/>
    </row>
    <row r="68" spans="11:18" x14ac:dyDescent="0.25">
      <c r="K68" s="68" t="s">
        <v>252</v>
      </c>
      <c r="L68" s="69"/>
      <c r="M68" s="55"/>
      <c r="N68" s="56"/>
      <c r="O68" s="56"/>
      <c r="P68" s="56"/>
      <c r="Q68" s="56"/>
      <c r="R68" s="57"/>
    </row>
    <row r="69" spans="11:18" x14ac:dyDescent="0.25">
      <c r="K69" s="66" t="s">
        <v>226</v>
      </c>
      <c r="L69" s="67"/>
      <c r="M69" s="55" t="s">
        <v>251</v>
      </c>
      <c r="N69" s="56"/>
      <c r="O69" s="56"/>
      <c r="P69" s="56"/>
      <c r="Q69" s="56"/>
      <c r="R69" s="57"/>
    </row>
    <row r="70" spans="11:18" x14ac:dyDescent="0.25">
      <c r="K70" s="68" t="s">
        <v>227</v>
      </c>
      <c r="L70" s="69"/>
      <c r="M70" s="55" t="s">
        <v>253</v>
      </c>
      <c r="N70" s="56"/>
      <c r="O70" s="56"/>
      <c r="P70" s="56"/>
      <c r="Q70" s="56"/>
      <c r="R70" s="57"/>
    </row>
    <row r="71" spans="11:18" x14ac:dyDescent="0.25">
      <c r="K71" s="61" t="s">
        <v>228</v>
      </c>
      <c r="L71" s="62"/>
      <c r="M71" s="55" t="s">
        <v>254</v>
      </c>
      <c r="N71" s="56"/>
      <c r="O71" s="56"/>
      <c r="P71" s="56"/>
      <c r="Q71" s="56"/>
      <c r="R71" s="57"/>
    </row>
    <row r="74" spans="11:18" x14ac:dyDescent="0.25">
      <c r="K74" s="68" t="s">
        <v>223</v>
      </c>
      <c r="L74" s="69"/>
      <c r="M74" s="55"/>
      <c r="N74" s="56"/>
      <c r="O74" s="56"/>
      <c r="P74" s="56"/>
      <c r="Q74" s="56"/>
      <c r="R74" s="57"/>
    </row>
    <row r="75" spans="11:18" x14ac:dyDescent="0.25">
      <c r="K75" s="66" t="s">
        <v>226</v>
      </c>
      <c r="L75" s="67"/>
      <c r="M75" s="55" t="s">
        <v>255</v>
      </c>
      <c r="N75" s="56"/>
      <c r="O75" s="56"/>
      <c r="P75" s="56"/>
      <c r="Q75" s="56"/>
      <c r="R75" s="57"/>
    </row>
    <row r="76" spans="11:18" x14ac:dyDescent="0.25">
      <c r="K76" s="68" t="s">
        <v>227</v>
      </c>
      <c r="L76" s="69"/>
      <c r="M76" s="55" t="s">
        <v>256</v>
      </c>
      <c r="N76" s="56"/>
      <c r="O76" s="56"/>
      <c r="P76" s="56"/>
      <c r="Q76" s="56"/>
      <c r="R76" s="57"/>
    </row>
    <row r="77" spans="11:18" x14ac:dyDescent="0.25">
      <c r="K77" s="61" t="s">
        <v>228</v>
      </c>
      <c r="L77" s="62"/>
      <c r="M77" s="63" t="s">
        <v>257</v>
      </c>
      <c r="N77" s="64"/>
      <c r="O77" s="64"/>
      <c r="P77" s="64"/>
      <c r="Q77" s="64"/>
      <c r="R77" s="65"/>
    </row>
    <row r="80" spans="11:18" x14ac:dyDescent="0.25">
      <c r="K80" s="68" t="s">
        <v>224</v>
      </c>
      <c r="L80" s="69"/>
      <c r="M80" s="55" t="s">
        <v>258</v>
      </c>
      <c r="N80" s="56"/>
      <c r="O80" s="56"/>
      <c r="P80" s="56"/>
      <c r="Q80" s="56"/>
      <c r="R80" s="57"/>
    </row>
    <row r="81" spans="11:18" x14ac:dyDescent="0.25">
      <c r="K81" s="66" t="s">
        <v>226</v>
      </c>
      <c r="L81" s="67"/>
    </row>
    <row r="82" spans="11:18" x14ac:dyDescent="0.25">
      <c r="K82" s="68" t="s">
        <v>227</v>
      </c>
      <c r="L82" s="69"/>
      <c r="M82" s="55" t="s">
        <v>244</v>
      </c>
      <c r="N82" s="56"/>
      <c r="O82" s="56"/>
      <c r="P82" s="56"/>
      <c r="Q82" s="56"/>
      <c r="R82" s="57"/>
    </row>
    <row r="83" spans="11:18" ht="15" customHeight="1" x14ac:dyDescent="0.25">
      <c r="K83" s="61" t="s">
        <v>228</v>
      </c>
      <c r="L83" s="62"/>
      <c r="M83" s="55" t="s">
        <v>259</v>
      </c>
      <c r="N83" s="56"/>
      <c r="O83" s="56"/>
      <c r="P83" s="56"/>
      <c r="Q83" s="56"/>
      <c r="R83" s="57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5" t="s">
        <v>0</v>
      </c>
      <c r="B1" s="46"/>
      <c r="C1" s="46"/>
      <c r="D1" s="46"/>
      <c r="E1" s="47"/>
      <c r="G1" s="45" t="s">
        <v>7</v>
      </c>
      <c r="H1" s="46"/>
      <c r="I1" s="46"/>
      <c r="J1" s="46"/>
      <c r="K1" s="47"/>
      <c r="M1" s="45" t="s">
        <v>8</v>
      </c>
      <c r="N1" s="46"/>
      <c r="O1" s="46"/>
      <c r="P1" s="46"/>
      <c r="Q1" s="47"/>
      <c r="S1" s="45" t="s">
        <v>9</v>
      </c>
      <c r="T1" s="46"/>
      <c r="U1" s="46"/>
      <c r="V1" s="46"/>
      <c r="W1" s="47"/>
    </row>
    <row r="2" spans="1:23" x14ac:dyDescent="0.25">
      <c r="A2" s="48"/>
      <c r="B2" s="49"/>
      <c r="C2" s="49"/>
      <c r="D2" s="49"/>
      <c r="E2" s="50"/>
      <c r="G2" s="48"/>
      <c r="H2" s="49"/>
      <c r="I2" s="49"/>
      <c r="J2" s="49"/>
      <c r="K2" s="50"/>
      <c r="M2" s="48"/>
      <c r="N2" s="49"/>
      <c r="O2" s="49"/>
      <c r="P2" s="49"/>
      <c r="Q2" s="50"/>
      <c r="S2" s="48"/>
      <c r="T2" s="49"/>
      <c r="U2" s="49"/>
      <c r="V2" s="49"/>
      <c r="W2" s="50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2" t="s">
        <v>6</v>
      </c>
      <c r="B27" s="43"/>
      <c r="C27" s="44"/>
      <c r="D27" s="15">
        <f>SUM(D4:D26)</f>
        <v>1470</v>
      </c>
      <c r="E27" s="16">
        <f>SUM(E4:E26)</f>
        <v>2550</v>
      </c>
      <c r="G27" s="42" t="s">
        <v>6</v>
      </c>
      <c r="H27" s="43"/>
      <c r="I27" s="44"/>
      <c r="J27" s="15">
        <f>SUM(J4:J26)</f>
        <v>1880</v>
      </c>
      <c r="K27" s="16">
        <f>SUM(K4:K26)</f>
        <v>3440</v>
      </c>
      <c r="M27" s="42" t="s">
        <v>6</v>
      </c>
      <c r="N27" s="43"/>
      <c r="O27" s="44"/>
      <c r="P27" s="15">
        <f>SUM(P4:P26)</f>
        <v>1430</v>
      </c>
      <c r="Q27" s="16">
        <f>SUM(Q4:Q26)</f>
        <v>1770</v>
      </c>
      <c r="S27" s="42" t="s">
        <v>6</v>
      </c>
      <c r="T27" s="43"/>
      <c r="U27" s="44"/>
      <c r="V27" s="15">
        <f>SUM(V4:V26)</f>
        <v>1840</v>
      </c>
      <c r="W27" s="16">
        <f>SUM(W4:W26)</f>
        <v>3210</v>
      </c>
    </row>
    <row r="30" spans="1:23" x14ac:dyDescent="0.25">
      <c r="A30" s="45" t="s">
        <v>10</v>
      </c>
      <c r="B30" s="46"/>
      <c r="C30" s="46"/>
      <c r="D30" s="46"/>
      <c r="E30" s="47"/>
      <c r="G30" s="45" t="s">
        <v>11</v>
      </c>
      <c r="H30" s="46"/>
      <c r="I30" s="46"/>
      <c r="J30" s="46"/>
      <c r="K30" s="47"/>
      <c r="M30" s="45" t="s">
        <v>136</v>
      </c>
      <c r="N30" s="46"/>
      <c r="O30" s="46"/>
      <c r="P30" s="46"/>
      <c r="Q30" s="47"/>
      <c r="S30" s="45" t="s">
        <v>13</v>
      </c>
      <c r="T30" s="46"/>
      <c r="U30" s="46"/>
      <c r="V30" s="46"/>
      <c r="W30" s="47"/>
    </row>
    <row r="31" spans="1:23" x14ac:dyDescent="0.25">
      <c r="A31" s="48"/>
      <c r="B31" s="49"/>
      <c r="C31" s="49"/>
      <c r="D31" s="49"/>
      <c r="E31" s="50"/>
      <c r="G31" s="48"/>
      <c r="H31" s="49"/>
      <c r="I31" s="49"/>
      <c r="J31" s="49"/>
      <c r="K31" s="50"/>
      <c r="M31" s="48"/>
      <c r="N31" s="49"/>
      <c r="O31" s="49"/>
      <c r="P31" s="49"/>
      <c r="Q31" s="50"/>
      <c r="S31" s="48"/>
      <c r="T31" s="49"/>
      <c r="U31" s="49"/>
      <c r="V31" s="49"/>
      <c r="W31" s="50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2" t="s">
        <v>6</v>
      </c>
      <c r="B56" s="43"/>
      <c r="C56" s="44"/>
      <c r="D56" s="15">
        <f>SUM(D33:D55)</f>
        <v>1670</v>
      </c>
      <c r="E56" s="16">
        <f>SUM(E33:E55)</f>
        <v>2950</v>
      </c>
      <c r="G56" s="42" t="s">
        <v>6</v>
      </c>
      <c r="H56" s="43"/>
      <c r="I56" s="44"/>
      <c r="J56" s="15">
        <f>SUM(J33:J55)</f>
        <v>2160</v>
      </c>
      <c r="K56" s="16">
        <f>SUM(K33:K55)</f>
        <v>2550</v>
      </c>
      <c r="M56" s="42" t="s">
        <v>6</v>
      </c>
      <c r="N56" s="43"/>
      <c r="O56" s="44"/>
      <c r="P56" s="15">
        <f>SUM(P33:P55)</f>
        <v>1260</v>
      </c>
      <c r="Q56" s="16">
        <f>SUM(Q33:Q55)</f>
        <v>2960</v>
      </c>
      <c r="S56" s="42" t="s">
        <v>6</v>
      </c>
      <c r="T56" s="43"/>
      <c r="U56" s="44"/>
      <c r="V56" s="15">
        <f>SUM(V33:V55)</f>
        <v>1580</v>
      </c>
      <c r="W56" s="16">
        <f>SUM(W33:W55)</f>
        <v>1820</v>
      </c>
    </row>
    <row r="61" spans="1:23" x14ac:dyDescent="0.25">
      <c r="A61" s="45" t="s">
        <v>14</v>
      </c>
      <c r="B61" s="46"/>
      <c r="C61" s="46"/>
      <c r="D61" s="46"/>
      <c r="E61" s="47"/>
      <c r="G61" s="45" t="s">
        <v>15</v>
      </c>
      <c r="H61" s="46"/>
      <c r="I61" s="46"/>
      <c r="J61" s="46"/>
      <c r="K61" s="47"/>
      <c r="M61" s="45" t="s">
        <v>16</v>
      </c>
      <c r="N61" s="46"/>
      <c r="O61" s="46"/>
      <c r="P61" s="46"/>
      <c r="Q61" s="47"/>
      <c r="S61" s="45" t="s">
        <v>68</v>
      </c>
      <c r="T61" s="46"/>
      <c r="U61" s="46"/>
      <c r="V61" s="46"/>
      <c r="W61" s="47"/>
    </row>
    <row r="62" spans="1:23" x14ac:dyDescent="0.25">
      <c r="A62" s="48"/>
      <c r="B62" s="49"/>
      <c r="C62" s="49"/>
      <c r="D62" s="49"/>
      <c r="E62" s="50"/>
      <c r="G62" s="48"/>
      <c r="H62" s="49"/>
      <c r="I62" s="49"/>
      <c r="J62" s="49"/>
      <c r="K62" s="50"/>
      <c r="M62" s="48"/>
      <c r="N62" s="49"/>
      <c r="O62" s="49"/>
      <c r="P62" s="49"/>
      <c r="Q62" s="50"/>
      <c r="S62" s="48"/>
      <c r="T62" s="49"/>
      <c r="U62" s="49"/>
      <c r="V62" s="49"/>
      <c r="W62" s="50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2" t="s">
        <v>6</v>
      </c>
      <c r="B87" s="43"/>
      <c r="C87" s="44"/>
      <c r="D87" s="15">
        <f>SUM(D64:D86)</f>
        <v>1450</v>
      </c>
      <c r="E87" s="16">
        <f>SUM(E64:E86)</f>
        <v>3240</v>
      </c>
      <c r="G87" s="42" t="s">
        <v>6</v>
      </c>
      <c r="H87" s="43"/>
      <c r="I87" s="44"/>
      <c r="J87" s="15">
        <f>SUM(J64:J86)</f>
        <v>1660</v>
      </c>
      <c r="K87" s="16">
        <f>SUM(K64:K86)</f>
        <v>2840</v>
      </c>
      <c r="M87" s="42" t="s">
        <v>6</v>
      </c>
      <c r="N87" s="43"/>
      <c r="O87" s="44"/>
      <c r="P87" s="15">
        <f>SUM(P64:P86)</f>
        <v>1390</v>
      </c>
      <c r="Q87" s="16">
        <f>SUM(Q64:Q86)</f>
        <v>2970</v>
      </c>
      <c r="S87" s="42" t="s">
        <v>6</v>
      </c>
      <c r="T87" s="43"/>
      <c r="U87" s="44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7" zoomScaleNormal="100" workbookViewId="0">
      <selection activeCell="A20" sqref="A20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5" t="s">
        <v>0</v>
      </c>
      <c r="B1" s="46"/>
      <c r="C1" s="46"/>
      <c r="D1" s="46"/>
      <c r="E1" s="47"/>
      <c r="G1" s="45" t="s">
        <v>7</v>
      </c>
      <c r="H1" s="46"/>
      <c r="I1" s="46"/>
      <c r="J1" s="46"/>
      <c r="K1" s="47"/>
      <c r="M1" s="45" t="s">
        <v>8</v>
      </c>
      <c r="N1" s="46"/>
      <c r="O1" s="46"/>
      <c r="P1" s="46"/>
      <c r="Q1" s="47"/>
      <c r="S1" s="45" t="s">
        <v>9</v>
      </c>
      <c r="T1" s="46"/>
      <c r="U1" s="46"/>
      <c r="V1" s="46"/>
      <c r="W1" s="47"/>
    </row>
    <row r="2" spans="1:23" x14ac:dyDescent="0.25">
      <c r="A2" s="48"/>
      <c r="B2" s="49"/>
      <c r="C2" s="49"/>
      <c r="D2" s="49"/>
      <c r="E2" s="50"/>
      <c r="G2" s="48"/>
      <c r="H2" s="49"/>
      <c r="I2" s="49"/>
      <c r="J2" s="49"/>
      <c r="K2" s="50"/>
      <c r="M2" s="48"/>
      <c r="N2" s="49"/>
      <c r="O2" s="49"/>
      <c r="P2" s="49"/>
      <c r="Q2" s="50"/>
      <c r="S2" s="48"/>
      <c r="T2" s="49"/>
      <c r="U2" s="49"/>
      <c r="V2" s="49"/>
      <c r="W2" s="50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2" t="s">
        <v>6</v>
      </c>
      <c r="B27" s="43"/>
      <c r="C27" s="44"/>
      <c r="D27" s="15">
        <f>SUM(D4:D26)</f>
        <v>1940</v>
      </c>
      <c r="E27" s="16">
        <f>SUM(E4:E26)</f>
        <v>2930</v>
      </c>
      <c r="G27" s="42" t="s">
        <v>6</v>
      </c>
      <c r="H27" s="43"/>
      <c r="I27" s="44"/>
      <c r="J27" s="15">
        <f>SUM(J4:J26)</f>
        <v>1830</v>
      </c>
      <c r="K27" s="16">
        <f>SUM(K4:K26)</f>
        <v>5330</v>
      </c>
      <c r="M27" s="42" t="s">
        <v>6</v>
      </c>
      <c r="N27" s="43"/>
      <c r="O27" s="44"/>
      <c r="P27" s="15">
        <f>SUM(P4:P26)</f>
        <v>1960</v>
      </c>
      <c r="Q27" s="16">
        <f>SUM(Q4:Q26)</f>
        <v>3120</v>
      </c>
      <c r="S27" s="42" t="s">
        <v>6</v>
      </c>
      <c r="T27" s="43"/>
      <c r="U27" s="44"/>
      <c r="V27" s="15">
        <f>SUM(V4:V26)</f>
        <v>2340</v>
      </c>
      <c r="W27" s="16">
        <f>SUM(W4:W26)</f>
        <v>3295</v>
      </c>
    </row>
    <row r="30" spans="1:23" x14ac:dyDescent="0.25">
      <c r="A30" s="45" t="s">
        <v>10</v>
      </c>
      <c r="B30" s="46"/>
      <c r="C30" s="46"/>
      <c r="D30" s="46"/>
      <c r="E30" s="47"/>
      <c r="G30" s="45" t="s">
        <v>11</v>
      </c>
      <c r="H30" s="46"/>
      <c r="I30" s="46"/>
      <c r="J30" s="46"/>
      <c r="K30" s="47"/>
      <c r="M30" s="45" t="s">
        <v>136</v>
      </c>
      <c r="N30" s="46"/>
      <c r="O30" s="46"/>
      <c r="P30" s="46"/>
      <c r="Q30" s="47"/>
      <c r="S30" s="45" t="s">
        <v>13</v>
      </c>
      <c r="T30" s="46"/>
      <c r="U30" s="46"/>
      <c r="V30" s="46"/>
      <c r="W30" s="47"/>
    </row>
    <row r="31" spans="1:23" x14ac:dyDescent="0.25">
      <c r="A31" s="48"/>
      <c r="B31" s="49"/>
      <c r="C31" s="49"/>
      <c r="D31" s="49"/>
      <c r="E31" s="50"/>
      <c r="G31" s="48"/>
      <c r="H31" s="49"/>
      <c r="I31" s="49"/>
      <c r="J31" s="49"/>
      <c r="K31" s="50"/>
      <c r="M31" s="48"/>
      <c r="N31" s="49"/>
      <c r="O31" s="49"/>
      <c r="P31" s="49"/>
      <c r="Q31" s="50"/>
      <c r="S31" s="48"/>
      <c r="T31" s="49"/>
      <c r="U31" s="49"/>
      <c r="V31" s="49"/>
      <c r="W31" s="50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2" t="s">
        <v>6</v>
      </c>
      <c r="B56" s="43"/>
      <c r="C56" s="44"/>
      <c r="D56" s="15">
        <f>SUM(D33:D55)</f>
        <v>1820</v>
      </c>
      <c r="E56" s="16">
        <f>SUM(E33:E55)</f>
        <v>3400</v>
      </c>
      <c r="G56" s="42" t="s">
        <v>6</v>
      </c>
      <c r="H56" s="43"/>
      <c r="I56" s="44"/>
      <c r="J56" s="15">
        <f>SUM(J33:J55)</f>
        <v>1880</v>
      </c>
      <c r="K56" s="16">
        <f>SUM(K33:K55)</f>
        <v>3075</v>
      </c>
      <c r="M56" s="42" t="s">
        <v>6</v>
      </c>
      <c r="N56" s="43"/>
      <c r="O56" s="44"/>
      <c r="P56" s="15">
        <f>SUM(P33:P55)</f>
        <v>1630</v>
      </c>
      <c r="Q56" s="16">
        <f>SUM(Q33:Q55)</f>
        <v>3190</v>
      </c>
      <c r="S56" s="42" t="s">
        <v>6</v>
      </c>
      <c r="T56" s="43"/>
      <c r="U56" s="44"/>
      <c r="V56" s="15">
        <f>SUM(V33:V55)</f>
        <v>1880</v>
      </c>
      <c r="W56" s="16">
        <f>SUM(W33:W55)</f>
        <v>1880</v>
      </c>
    </row>
    <row r="61" spans="1:23" x14ac:dyDescent="0.25">
      <c r="A61" s="45" t="s">
        <v>14</v>
      </c>
      <c r="B61" s="46"/>
      <c r="C61" s="46"/>
      <c r="D61" s="46"/>
      <c r="E61" s="47"/>
      <c r="G61" s="45" t="s">
        <v>15</v>
      </c>
      <c r="H61" s="46"/>
      <c r="I61" s="46"/>
      <c r="J61" s="46"/>
      <c r="K61" s="47"/>
      <c r="M61" s="45" t="s">
        <v>16</v>
      </c>
      <c r="N61" s="46"/>
      <c r="O61" s="46"/>
      <c r="P61" s="46"/>
      <c r="Q61" s="47"/>
      <c r="S61" s="45" t="s">
        <v>12</v>
      </c>
      <c r="T61" s="46"/>
      <c r="U61" s="46"/>
      <c r="V61" s="46"/>
      <c r="W61" s="47"/>
    </row>
    <row r="62" spans="1:23" x14ac:dyDescent="0.25">
      <c r="A62" s="48"/>
      <c r="B62" s="49"/>
      <c r="C62" s="49"/>
      <c r="D62" s="49"/>
      <c r="E62" s="50"/>
      <c r="G62" s="48"/>
      <c r="H62" s="49"/>
      <c r="I62" s="49"/>
      <c r="J62" s="49"/>
      <c r="K62" s="50"/>
      <c r="M62" s="48"/>
      <c r="N62" s="49"/>
      <c r="O62" s="49"/>
      <c r="P62" s="49"/>
      <c r="Q62" s="50"/>
      <c r="S62" s="48"/>
      <c r="T62" s="49"/>
      <c r="U62" s="49"/>
      <c r="V62" s="49"/>
      <c r="W62" s="50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2" t="s">
        <v>6</v>
      </c>
      <c r="B87" s="43"/>
      <c r="C87" s="44"/>
      <c r="D87" s="15">
        <f>SUM(D64:D86)</f>
        <v>2040</v>
      </c>
      <c r="E87" s="16">
        <f>SUM(E64:E86)</f>
        <v>4120</v>
      </c>
      <c r="G87" s="42" t="s">
        <v>6</v>
      </c>
      <c r="H87" s="43"/>
      <c r="I87" s="44"/>
      <c r="J87" s="15">
        <f>SUM(J64:J86)</f>
        <v>1950</v>
      </c>
      <c r="K87" s="16">
        <f>SUM(K64:K86)</f>
        <v>4840</v>
      </c>
      <c r="M87" s="42" t="s">
        <v>6</v>
      </c>
      <c r="N87" s="43"/>
      <c r="O87" s="44"/>
      <c r="P87" s="15">
        <f>SUM(P64:P86)</f>
        <v>1870</v>
      </c>
      <c r="Q87" s="16">
        <f>SUM(Q64:Q86)</f>
        <v>3060</v>
      </c>
      <c r="S87" s="42" t="s">
        <v>6</v>
      </c>
      <c r="T87" s="43"/>
      <c r="U87" s="44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5" t="s">
        <v>0</v>
      </c>
      <c r="B1" s="46"/>
      <c r="C1" s="46"/>
      <c r="D1" s="46"/>
      <c r="E1" s="47"/>
      <c r="G1" s="45" t="s">
        <v>7</v>
      </c>
      <c r="H1" s="46"/>
      <c r="I1" s="46"/>
      <c r="J1" s="46"/>
      <c r="K1" s="47"/>
      <c r="M1" s="45" t="s">
        <v>8</v>
      </c>
      <c r="N1" s="46"/>
      <c r="O1" s="46"/>
      <c r="P1" s="46"/>
      <c r="Q1" s="47"/>
      <c r="S1" s="45" t="s">
        <v>9</v>
      </c>
      <c r="T1" s="46"/>
      <c r="U1" s="46"/>
      <c r="V1" s="46"/>
      <c r="W1" s="47"/>
    </row>
    <row r="2" spans="1:23" x14ac:dyDescent="0.25">
      <c r="A2" s="48"/>
      <c r="B2" s="49"/>
      <c r="C2" s="49"/>
      <c r="D2" s="49"/>
      <c r="E2" s="50"/>
      <c r="G2" s="48"/>
      <c r="H2" s="49"/>
      <c r="I2" s="49"/>
      <c r="J2" s="49"/>
      <c r="K2" s="50"/>
      <c r="M2" s="48"/>
      <c r="N2" s="49"/>
      <c r="O2" s="49"/>
      <c r="P2" s="49"/>
      <c r="Q2" s="50"/>
      <c r="S2" s="48"/>
      <c r="T2" s="49"/>
      <c r="U2" s="49"/>
      <c r="V2" s="49"/>
      <c r="W2" s="50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2" t="s">
        <v>6</v>
      </c>
      <c r="B27" s="43"/>
      <c r="C27" s="44"/>
      <c r="D27" s="15">
        <f>SUM(D4:D26)</f>
        <v>1589</v>
      </c>
      <c r="E27" s="16">
        <f>SUM(E4:E26)</f>
        <v>3135</v>
      </c>
      <c r="G27" s="42" t="s">
        <v>6</v>
      </c>
      <c r="H27" s="43"/>
      <c r="I27" s="44"/>
      <c r="J27" s="15">
        <f>SUM(J4:J26)</f>
        <v>2300</v>
      </c>
      <c r="K27" s="16">
        <f>SUM(K4:K26)</f>
        <v>3570</v>
      </c>
      <c r="M27" s="42" t="s">
        <v>6</v>
      </c>
      <c r="N27" s="43"/>
      <c r="O27" s="44"/>
      <c r="P27" s="15">
        <f>SUM(P4:P26)</f>
        <v>2030</v>
      </c>
      <c r="Q27" s="16">
        <f>SUM(Q4:Q26)</f>
        <v>2500</v>
      </c>
      <c r="S27" s="42" t="s">
        <v>6</v>
      </c>
      <c r="T27" s="43"/>
      <c r="U27" s="44"/>
      <c r="V27" s="15">
        <f>SUM(V4:V26)</f>
        <v>2040</v>
      </c>
      <c r="W27" s="16">
        <f>SUM(W4:W26)</f>
        <v>3170</v>
      </c>
    </row>
    <row r="30" spans="1:23" x14ac:dyDescent="0.25">
      <c r="A30" s="45" t="s">
        <v>10</v>
      </c>
      <c r="B30" s="46"/>
      <c r="C30" s="46"/>
      <c r="D30" s="46"/>
      <c r="E30" s="47"/>
      <c r="G30" s="45" t="s">
        <v>11</v>
      </c>
      <c r="H30" s="46"/>
      <c r="I30" s="46"/>
      <c r="J30" s="46"/>
      <c r="K30" s="47"/>
      <c r="M30" s="45" t="s">
        <v>68</v>
      </c>
      <c r="N30" s="46"/>
      <c r="O30" s="46"/>
      <c r="P30" s="46"/>
      <c r="Q30" s="47"/>
      <c r="S30" s="45" t="s">
        <v>13</v>
      </c>
      <c r="T30" s="46"/>
      <c r="U30" s="46"/>
      <c r="V30" s="46"/>
      <c r="W30" s="47"/>
    </row>
    <row r="31" spans="1:23" x14ac:dyDescent="0.25">
      <c r="A31" s="48"/>
      <c r="B31" s="49"/>
      <c r="C31" s="49"/>
      <c r="D31" s="49"/>
      <c r="E31" s="50"/>
      <c r="G31" s="48"/>
      <c r="H31" s="49"/>
      <c r="I31" s="49"/>
      <c r="J31" s="49"/>
      <c r="K31" s="50"/>
      <c r="M31" s="48"/>
      <c r="N31" s="49"/>
      <c r="O31" s="49"/>
      <c r="P31" s="49"/>
      <c r="Q31" s="50"/>
      <c r="S31" s="48"/>
      <c r="T31" s="49"/>
      <c r="U31" s="49"/>
      <c r="V31" s="49"/>
      <c r="W31" s="50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2" t="s">
        <v>6</v>
      </c>
      <c r="B56" s="43"/>
      <c r="C56" s="44"/>
      <c r="D56" s="15">
        <f>SUM(D33:D55)</f>
        <v>2160</v>
      </c>
      <c r="E56" s="16">
        <f>SUM(E33:E55)</f>
        <v>2790</v>
      </c>
      <c r="G56" s="42" t="s">
        <v>6</v>
      </c>
      <c r="H56" s="43"/>
      <c r="I56" s="44"/>
      <c r="J56" s="15">
        <f>SUM(J33:J55)</f>
        <v>2080</v>
      </c>
      <c r="K56" s="16">
        <f>SUM(K33:K55)</f>
        <v>2360</v>
      </c>
      <c r="M56" s="42" t="s">
        <v>6</v>
      </c>
      <c r="N56" s="43"/>
      <c r="O56" s="44"/>
      <c r="P56" s="15">
        <f>SUM(P33:P55)</f>
        <v>1640</v>
      </c>
      <c r="Q56" s="16">
        <f>SUM(Q33:Q55)</f>
        <v>3245</v>
      </c>
      <c r="S56" s="42" t="s">
        <v>6</v>
      </c>
      <c r="T56" s="43"/>
      <c r="U56" s="44"/>
      <c r="V56" s="15">
        <f>SUM(V33:V55)</f>
        <v>1820</v>
      </c>
      <c r="W56" s="16">
        <f>SUM(W33:W55)</f>
        <v>1820</v>
      </c>
    </row>
    <row r="61" spans="1:23" x14ac:dyDescent="0.25">
      <c r="A61" s="45" t="s">
        <v>14</v>
      </c>
      <c r="B61" s="46"/>
      <c r="C61" s="46"/>
      <c r="D61" s="46"/>
      <c r="E61" s="47"/>
      <c r="G61" s="45" t="s">
        <v>15</v>
      </c>
      <c r="H61" s="46"/>
      <c r="I61" s="46"/>
      <c r="J61" s="46"/>
      <c r="K61" s="47"/>
      <c r="M61" s="45" t="s">
        <v>16</v>
      </c>
      <c r="N61" s="46"/>
      <c r="O61" s="46"/>
      <c r="P61" s="46"/>
      <c r="Q61" s="47"/>
      <c r="S61" s="45" t="s">
        <v>12</v>
      </c>
      <c r="T61" s="46"/>
      <c r="U61" s="46"/>
      <c r="V61" s="46"/>
      <c r="W61" s="47"/>
    </row>
    <row r="62" spans="1:23" x14ac:dyDescent="0.25">
      <c r="A62" s="48"/>
      <c r="B62" s="49"/>
      <c r="C62" s="49"/>
      <c r="D62" s="49"/>
      <c r="E62" s="50"/>
      <c r="G62" s="48"/>
      <c r="H62" s="49"/>
      <c r="I62" s="49"/>
      <c r="J62" s="49"/>
      <c r="K62" s="50"/>
      <c r="M62" s="48"/>
      <c r="N62" s="49"/>
      <c r="O62" s="49"/>
      <c r="P62" s="49"/>
      <c r="Q62" s="50"/>
      <c r="S62" s="48"/>
      <c r="T62" s="49"/>
      <c r="U62" s="49"/>
      <c r="V62" s="49"/>
      <c r="W62" s="50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2" t="s">
        <v>6</v>
      </c>
      <c r="B87" s="43"/>
      <c r="C87" s="44"/>
      <c r="D87" s="15">
        <f>SUM(D64:D86)</f>
        <v>1950</v>
      </c>
      <c r="E87" s="16">
        <f>SUM(E64:E86)</f>
        <v>3805</v>
      </c>
      <c r="G87" s="42" t="s">
        <v>6</v>
      </c>
      <c r="H87" s="43"/>
      <c r="I87" s="44"/>
      <c r="J87" s="15">
        <f>SUM(J64:J86)</f>
        <v>2110</v>
      </c>
      <c r="K87" s="16">
        <f>SUM(K64:K86)</f>
        <v>3170</v>
      </c>
      <c r="M87" s="42" t="s">
        <v>6</v>
      </c>
      <c r="N87" s="43"/>
      <c r="O87" s="44"/>
      <c r="P87" s="15">
        <f>SUM(P64:P86)</f>
        <v>1970</v>
      </c>
      <c r="Q87" s="16">
        <f>SUM(Q64:Q86)</f>
        <v>2880</v>
      </c>
      <c r="S87" s="42" t="s">
        <v>6</v>
      </c>
      <c r="T87" s="43"/>
      <c r="U87" s="44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5" t="s">
        <v>0</v>
      </c>
      <c r="B1" s="46"/>
      <c r="C1" s="46"/>
      <c r="D1" s="46"/>
      <c r="E1" s="47"/>
      <c r="G1" s="45" t="s">
        <v>7</v>
      </c>
      <c r="H1" s="46"/>
      <c r="I1" s="46"/>
      <c r="J1" s="46"/>
      <c r="K1" s="47"/>
      <c r="M1" s="45" t="s">
        <v>8</v>
      </c>
      <c r="N1" s="46"/>
      <c r="O1" s="46"/>
      <c r="P1" s="46"/>
      <c r="Q1" s="47"/>
      <c r="S1" s="45" t="s">
        <v>9</v>
      </c>
      <c r="T1" s="46"/>
      <c r="U1" s="46"/>
      <c r="V1" s="46"/>
      <c r="W1" s="47"/>
    </row>
    <row r="2" spans="1:23" x14ac:dyDescent="0.25">
      <c r="A2" s="48"/>
      <c r="B2" s="49"/>
      <c r="C2" s="49"/>
      <c r="D2" s="49"/>
      <c r="E2" s="50"/>
      <c r="G2" s="48"/>
      <c r="H2" s="49"/>
      <c r="I2" s="49"/>
      <c r="J2" s="49"/>
      <c r="K2" s="50"/>
      <c r="M2" s="48"/>
      <c r="N2" s="49"/>
      <c r="O2" s="49"/>
      <c r="P2" s="49"/>
      <c r="Q2" s="50"/>
      <c r="S2" s="48"/>
      <c r="T2" s="49"/>
      <c r="U2" s="49"/>
      <c r="V2" s="49"/>
      <c r="W2" s="50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2" t="s">
        <v>6</v>
      </c>
      <c r="B27" s="43"/>
      <c r="C27" s="44"/>
      <c r="D27" s="15">
        <f>SUM(D4:D26)</f>
        <v>2500</v>
      </c>
      <c r="E27" s="16">
        <f>SUM(E4:E26)</f>
        <v>3365</v>
      </c>
      <c r="G27" s="42" t="s">
        <v>6</v>
      </c>
      <c r="H27" s="43"/>
      <c r="I27" s="44"/>
      <c r="J27" s="15">
        <f>SUM(J4:J26)</f>
        <v>1970</v>
      </c>
      <c r="K27" s="16">
        <f>SUM(K4:K26)</f>
        <v>4420</v>
      </c>
      <c r="M27" s="42" t="s">
        <v>6</v>
      </c>
      <c r="N27" s="43"/>
      <c r="O27" s="44"/>
      <c r="P27" s="15">
        <f>SUM(P4:P26)</f>
        <v>2690</v>
      </c>
      <c r="Q27" s="16">
        <f>SUM(Q4:Q26)</f>
        <v>3365</v>
      </c>
      <c r="S27" s="42" t="s">
        <v>6</v>
      </c>
      <c r="T27" s="43"/>
      <c r="U27" s="44"/>
      <c r="V27" s="15">
        <f>SUM(V4:V26)</f>
        <v>2465</v>
      </c>
      <c r="W27" s="16">
        <f>SUM(W4:W26)</f>
        <v>3870</v>
      </c>
    </row>
    <row r="30" spans="1:23" x14ac:dyDescent="0.25">
      <c r="A30" s="45" t="s">
        <v>10</v>
      </c>
      <c r="B30" s="46"/>
      <c r="C30" s="46"/>
      <c r="D30" s="46"/>
      <c r="E30" s="47"/>
      <c r="G30" s="45" t="s">
        <v>11</v>
      </c>
      <c r="H30" s="46"/>
      <c r="I30" s="46"/>
      <c r="J30" s="46"/>
      <c r="K30" s="47"/>
      <c r="M30" s="45" t="s">
        <v>136</v>
      </c>
      <c r="N30" s="46"/>
      <c r="O30" s="46"/>
      <c r="P30" s="46"/>
      <c r="Q30" s="47"/>
      <c r="S30" s="45" t="s">
        <v>13</v>
      </c>
      <c r="T30" s="46"/>
      <c r="U30" s="46"/>
      <c r="V30" s="46"/>
      <c r="W30" s="47"/>
    </row>
    <row r="31" spans="1:23" x14ac:dyDescent="0.25">
      <c r="A31" s="48"/>
      <c r="B31" s="49"/>
      <c r="C31" s="49"/>
      <c r="D31" s="49"/>
      <c r="E31" s="50"/>
      <c r="G31" s="48"/>
      <c r="H31" s="49"/>
      <c r="I31" s="49"/>
      <c r="J31" s="49"/>
      <c r="K31" s="50"/>
      <c r="M31" s="48"/>
      <c r="N31" s="49"/>
      <c r="O31" s="49"/>
      <c r="P31" s="49"/>
      <c r="Q31" s="50"/>
      <c r="S31" s="48"/>
      <c r="T31" s="49"/>
      <c r="U31" s="49"/>
      <c r="V31" s="49"/>
      <c r="W31" s="50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2" t="s">
        <v>6</v>
      </c>
      <c r="B56" s="43"/>
      <c r="C56" s="44"/>
      <c r="D56" s="15">
        <f>SUM(D33:D55)</f>
        <v>2325</v>
      </c>
      <c r="E56" s="16">
        <f>SUM(E33:E55)</f>
        <v>2870</v>
      </c>
      <c r="G56" s="42" t="s">
        <v>6</v>
      </c>
      <c r="H56" s="43"/>
      <c r="I56" s="44"/>
      <c r="J56" s="15">
        <f>SUM(J33:J55)</f>
        <v>2260</v>
      </c>
      <c r="K56" s="16">
        <f>SUM(K33:K55)</f>
        <v>2370</v>
      </c>
      <c r="M56" s="42" t="s">
        <v>6</v>
      </c>
      <c r="N56" s="43"/>
      <c r="O56" s="44"/>
      <c r="P56" s="15">
        <f>SUM(P33:P55)</f>
        <v>1910</v>
      </c>
      <c r="Q56" s="16">
        <f>SUM(Q33:Q55)</f>
        <v>3815</v>
      </c>
      <c r="S56" s="42" t="s">
        <v>6</v>
      </c>
      <c r="T56" s="43"/>
      <c r="U56" s="44"/>
      <c r="V56" s="15">
        <f>SUM(V33:V55)</f>
        <v>2465</v>
      </c>
      <c r="W56" s="16">
        <f>SUM(W33:W55)</f>
        <v>2465</v>
      </c>
    </row>
    <row r="61" spans="1:23" x14ac:dyDescent="0.25">
      <c r="A61" s="45" t="s">
        <v>14</v>
      </c>
      <c r="B61" s="46"/>
      <c r="C61" s="46"/>
      <c r="D61" s="46"/>
      <c r="E61" s="47"/>
      <c r="G61" s="45" t="s">
        <v>15</v>
      </c>
      <c r="H61" s="46"/>
      <c r="I61" s="46"/>
      <c r="J61" s="46"/>
      <c r="K61" s="47"/>
      <c r="M61" s="45" t="s">
        <v>16</v>
      </c>
      <c r="N61" s="46"/>
      <c r="O61" s="46"/>
      <c r="P61" s="46"/>
      <c r="Q61" s="47"/>
      <c r="S61" s="45" t="s">
        <v>12</v>
      </c>
      <c r="T61" s="46"/>
      <c r="U61" s="46"/>
      <c r="V61" s="46"/>
      <c r="W61" s="47"/>
    </row>
    <row r="62" spans="1:23" x14ac:dyDescent="0.25">
      <c r="A62" s="48"/>
      <c r="B62" s="49"/>
      <c r="C62" s="49"/>
      <c r="D62" s="49"/>
      <c r="E62" s="50"/>
      <c r="G62" s="48"/>
      <c r="H62" s="49"/>
      <c r="I62" s="49"/>
      <c r="J62" s="49"/>
      <c r="K62" s="50"/>
      <c r="M62" s="48"/>
      <c r="N62" s="49"/>
      <c r="O62" s="49"/>
      <c r="P62" s="49"/>
      <c r="Q62" s="50"/>
      <c r="S62" s="48"/>
      <c r="T62" s="49"/>
      <c r="U62" s="49"/>
      <c r="V62" s="49"/>
      <c r="W62" s="50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2" t="s">
        <v>6</v>
      </c>
      <c r="B87" s="43"/>
      <c r="C87" s="44"/>
      <c r="D87" s="15">
        <f>SUM(D64:D86)</f>
        <v>2060</v>
      </c>
      <c r="E87" s="16">
        <f>SUM(E64:E86)</f>
        <v>4540</v>
      </c>
      <c r="G87" s="42" t="s">
        <v>6</v>
      </c>
      <c r="H87" s="43"/>
      <c r="I87" s="44"/>
      <c r="J87" s="15">
        <f>SUM(J64:J86)</f>
        <v>1665</v>
      </c>
      <c r="K87" s="16">
        <f>SUM(K64:K86)</f>
        <v>4355</v>
      </c>
      <c r="M87" s="42" t="s">
        <v>6</v>
      </c>
      <c r="N87" s="43"/>
      <c r="O87" s="44"/>
      <c r="P87" s="15">
        <f>SUM(P64:P86)</f>
        <v>2110</v>
      </c>
      <c r="Q87" s="16">
        <f>SUM(Q64:Q86)</f>
        <v>3085</v>
      </c>
      <c r="S87" s="42" t="s">
        <v>6</v>
      </c>
      <c r="T87" s="43"/>
      <c r="U87" s="44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5" t="s">
        <v>0</v>
      </c>
      <c r="B1" s="46"/>
      <c r="C1" s="46"/>
      <c r="D1" s="46"/>
      <c r="E1" s="47"/>
      <c r="G1" s="45" t="s">
        <v>7</v>
      </c>
      <c r="H1" s="46"/>
      <c r="I1" s="46"/>
      <c r="J1" s="46"/>
      <c r="K1" s="47"/>
      <c r="M1" s="45" t="s">
        <v>8</v>
      </c>
      <c r="N1" s="46"/>
      <c r="O1" s="46"/>
      <c r="P1" s="46"/>
      <c r="Q1" s="47"/>
      <c r="S1" s="45" t="s">
        <v>9</v>
      </c>
      <c r="T1" s="46"/>
      <c r="U1" s="46"/>
      <c r="V1" s="46"/>
      <c r="W1" s="47"/>
    </row>
    <row r="2" spans="1:25" x14ac:dyDescent="0.25">
      <c r="A2" s="48"/>
      <c r="B2" s="49"/>
      <c r="C2" s="49"/>
      <c r="D2" s="49"/>
      <c r="E2" s="50"/>
      <c r="G2" s="48"/>
      <c r="H2" s="49"/>
      <c r="I2" s="49"/>
      <c r="J2" s="49"/>
      <c r="K2" s="50"/>
      <c r="M2" s="48"/>
      <c r="N2" s="49"/>
      <c r="O2" s="49"/>
      <c r="P2" s="49"/>
      <c r="Q2" s="50"/>
      <c r="S2" s="48"/>
      <c r="T2" s="49"/>
      <c r="U2" s="49"/>
      <c r="V2" s="49"/>
      <c r="W2" s="50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2" t="s">
        <v>6</v>
      </c>
      <c r="B27" s="43"/>
      <c r="C27" s="44"/>
      <c r="D27" s="15">
        <f>SUM(D4:D26)</f>
        <v>1825</v>
      </c>
      <c r="E27" s="16">
        <f>SUM(E4:E26)</f>
        <v>3330</v>
      </c>
      <c r="G27" s="42" t="s">
        <v>6</v>
      </c>
      <c r="H27" s="43"/>
      <c r="I27" s="44"/>
      <c r="J27" s="15">
        <f>SUM(J4:J26)</f>
        <v>1750</v>
      </c>
      <c r="K27" s="16">
        <f>SUM(K4:K26)</f>
        <v>2925</v>
      </c>
      <c r="M27" s="42" t="s">
        <v>6</v>
      </c>
      <c r="N27" s="43"/>
      <c r="O27" s="44"/>
      <c r="P27" s="15">
        <f>SUM(P4:P26)</f>
        <v>1720</v>
      </c>
      <c r="Q27" s="16">
        <f>SUM(Q4:Q26)</f>
        <v>2255</v>
      </c>
      <c r="S27" s="42" t="s">
        <v>6</v>
      </c>
      <c r="T27" s="43"/>
      <c r="U27" s="44"/>
      <c r="V27" s="15">
        <f>SUM(V4:V26)</f>
        <v>2045</v>
      </c>
      <c r="W27" s="16">
        <f>SUM(W4:W26)</f>
        <v>3465</v>
      </c>
    </row>
    <row r="30" spans="1:23" x14ac:dyDescent="0.25">
      <c r="A30" s="45" t="s">
        <v>10</v>
      </c>
      <c r="B30" s="46"/>
      <c r="C30" s="46"/>
      <c r="D30" s="46"/>
      <c r="E30" s="47"/>
      <c r="G30" s="45" t="s">
        <v>11</v>
      </c>
      <c r="H30" s="46"/>
      <c r="I30" s="46"/>
      <c r="J30" s="46"/>
      <c r="K30" s="47"/>
      <c r="M30" s="45" t="s">
        <v>136</v>
      </c>
      <c r="N30" s="46"/>
      <c r="O30" s="46"/>
      <c r="P30" s="46"/>
      <c r="Q30" s="47"/>
      <c r="S30" s="45" t="s">
        <v>13</v>
      </c>
      <c r="T30" s="46"/>
      <c r="U30" s="46"/>
      <c r="V30" s="46"/>
      <c r="W30" s="47"/>
    </row>
    <row r="31" spans="1:23" x14ac:dyDescent="0.25">
      <c r="A31" s="48"/>
      <c r="B31" s="49"/>
      <c r="C31" s="49"/>
      <c r="D31" s="49"/>
      <c r="E31" s="50"/>
      <c r="G31" s="48"/>
      <c r="H31" s="49"/>
      <c r="I31" s="49"/>
      <c r="J31" s="49"/>
      <c r="K31" s="50"/>
      <c r="M31" s="48"/>
      <c r="N31" s="49"/>
      <c r="O31" s="49"/>
      <c r="P31" s="49"/>
      <c r="Q31" s="50"/>
      <c r="S31" s="48"/>
      <c r="T31" s="49"/>
      <c r="U31" s="49"/>
      <c r="V31" s="49"/>
      <c r="W31" s="50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2" t="s">
        <v>6</v>
      </c>
      <c r="B56" s="43"/>
      <c r="C56" s="44"/>
      <c r="D56" s="15">
        <f>SUM(D33:D55)</f>
        <v>2210</v>
      </c>
      <c r="E56" s="16">
        <f>SUM(E33:E55)</f>
        <v>2370</v>
      </c>
      <c r="G56" s="42" t="s">
        <v>6</v>
      </c>
      <c r="H56" s="43"/>
      <c r="I56" s="44"/>
      <c r="J56" s="15">
        <f>SUM(J33:J55)</f>
        <v>1945</v>
      </c>
      <c r="K56" s="16">
        <f>SUM(K33:K55)</f>
        <v>2455</v>
      </c>
      <c r="M56" s="42" t="s">
        <v>6</v>
      </c>
      <c r="N56" s="43"/>
      <c r="O56" s="44"/>
      <c r="P56" s="15">
        <f>SUM(P33:P55)</f>
        <v>1780</v>
      </c>
      <c r="Q56" s="16">
        <f>SUM(Q33:Q55)</f>
        <v>2955</v>
      </c>
      <c r="S56" s="42" t="s">
        <v>6</v>
      </c>
      <c r="T56" s="43"/>
      <c r="U56" s="44"/>
      <c r="V56" s="15">
        <f>SUM(V33:V55)</f>
        <v>1870</v>
      </c>
      <c r="W56" s="16">
        <f>SUM(W33:W55)</f>
        <v>2290</v>
      </c>
    </row>
    <row r="61" spans="1:23" x14ac:dyDescent="0.25">
      <c r="A61" s="45" t="s">
        <v>14</v>
      </c>
      <c r="B61" s="46"/>
      <c r="C61" s="46"/>
      <c r="D61" s="46"/>
      <c r="E61" s="47"/>
      <c r="G61" s="45" t="s">
        <v>15</v>
      </c>
      <c r="H61" s="46"/>
      <c r="I61" s="46"/>
      <c r="J61" s="46"/>
      <c r="K61" s="47"/>
      <c r="M61" s="45" t="s">
        <v>16</v>
      </c>
      <c r="N61" s="46"/>
      <c r="O61" s="46"/>
      <c r="P61" s="46"/>
      <c r="Q61" s="47"/>
      <c r="S61" s="45" t="s">
        <v>12</v>
      </c>
      <c r="T61" s="46"/>
      <c r="U61" s="46"/>
      <c r="V61" s="46"/>
      <c r="W61" s="47"/>
    </row>
    <row r="62" spans="1:23" x14ac:dyDescent="0.25">
      <c r="A62" s="48"/>
      <c r="B62" s="49"/>
      <c r="C62" s="49"/>
      <c r="D62" s="49"/>
      <c r="E62" s="50"/>
      <c r="G62" s="48"/>
      <c r="H62" s="49"/>
      <c r="I62" s="49"/>
      <c r="J62" s="49"/>
      <c r="K62" s="50"/>
      <c r="M62" s="48"/>
      <c r="N62" s="49"/>
      <c r="O62" s="49"/>
      <c r="P62" s="49"/>
      <c r="Q62" s="50"/>
      <c r="S62" s="48"/>
      <c r="T62" s="49"/>
      <c r="U62" s="49"/>
      <c r="V62" s="49"/>
      <c r="W62" s="50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2" t="s">
        <v>6</v>
      </c>
      <c r="B87" s="43"/>
      <c r="C87" s="44"/>
      <c r="D87" s="15">
        <f>SUM(D64:D86)</f>
        <v>1850</v>
      </c>
      <c r="E87" s="16">
        <f>SUM(E64:E86)</f>
        <v>3825</v>
      </c>
      <c r="G87" s="42" t="s">
        <v>6</v>
      </c>
      <c r="H87" s="43"/>
      <c r="I87" s="44"/>
      <c r="J87" s="15">
        <f>SUM(J64:J80)</f>
        <v>2170</v>
      </c>
      <c r="K87" s="16">
        <f>SUM(K64:K86)</f>
        <v>2990</v>
      </c>
      <c r="M87" s="42" t="s">
        <v>6</v>
      </c>
      <c r="N87" s="43"/>
      <c r="O87" s="44"/>
      <c r="P87" s="15">
        <f>SUM(P64:P86)</f>
        <v>1700</v>
      </c>
      <c r="Q87" s="16">
        <f>SUM(Q64:Q86)</f>
        <v>2535</v>
      </c>
      <c r="S87" s="42" t="s">
        <v>6</v>
      </c>
      <c r="T87" s="43"/>
      <c r="U87" s="44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5" t="s">
        <v>0</v>
      </c>
      <c r="B1" s="46"/>
      <c r="C1" s="46"/>
      <c r="D1" s="46"/>
      <c r="E1" s="47"/>
      <c r="G1" s="45" t="s">
        <v>7</v>
      </c>
      <c r="H1" s="46"/>
      <c r="I1" s="46"/>
      <c r="J1" s="46"/>
      <c r="K1" s="47"/>
      <c r="M1" s="45" t="s">
        <v>8</v>
      </c>
      <c r="N1" s="46"/>
      <c r="O1" s="46"/>
      <c r="P1" s="46"/>
      <c r="Q1" s="47"/>
      <c r="S1" s="45" t="s">
        <v>9</v>
      </c>
      <c r="T1" s="46"/>
      <c r="U1" s="46"/>
      <c r="V1" s="46"/>
      <c r="W1" s="47"/>
    </row>
    <row r="2" spans="1:23" x14ac:dyDescent="0.25">
      <c r="A2" s="48"/>
      <c r="B2" s="49"/>
      <c r="C2" s="49"/>
      <c r="D2" s="49"/>
      <c r="E2" s="50"/>
      <c r="G2" s="48"/>
      <c r="H2" s="49"/>
      <c r="I2" s="49"/>
      <c r="J2" s="49"/>
      <c r="K2" s="50"/>
      <c r="M2" s="48"/>
      <c r="N2" s="49"/>
      <c r="O2" s="49"/>
      <c r="P2" s="49"/>
      <c r="Q2" s="50"/>
      <c r="S2" s="48"/>
      <c r="T2" s="49"/>
      <c r="U2" s="49"/>
      <c r="V2" s="49"/>
      <c r="W2" s="50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2" t="s">
        <v>6</v>
      </c>
      <c r="B27" s="43"/>
      <c r="C27" s="44"/>
      <c r="D27" s="15">
        <f>SUM(D4:D26)</f>
        <v>1790</v>
      </c>
      <c r="E27" s="16">
        <f>SUM(E4:E26)</f>
        <v>4325</v>
      </c>
      <c r="G27" s="42" t="s">
        <v>6</v>
      </c>
      <c r="H27" s="43"/>
      <c r="I27" s="44"/>
      <c r="J27" s="15">
        <f>SUM(J4:J26)</f>
        <v>1940</v>
      </c>
      <c r="K27" s="16">
        <f>SUM(K4:K26)</f>
        <v>4020</v>
      </c>
      <c r="M27" s="42" t="s">
        <v>6</v>
      </c>
      <c r="N27" s="43"/>
      <c r="O27" s="44"/>
      <c r="P27" s="15">
        <f>SUM(P4:P26)</f>
        <v>2225</v>
      </c>
      <c r="Q27" s="16">
        <f>SUM(Q4:Q26)</f>
        <v>2805</v>
      </c>
      <c r="S27" s="42" t="s">
        <v>6</v>
      </c>
      <c r="T27" s="43"/>
      <c r="U27" s="44"/>
      <c r="V27" s="15">
        <f>SUM(V4:V26)</f>
        <v>1915</v>
      </c>
      <c r="W27" s="16">
        <f>SUM(W4:W26)</f>
        <v>3295</v>
      </c>
    </row>
    <row r="30" spans="1:23" x14ac:dyDescent="0.25">
      <c r="A30" s="45" t="s">
        <v>10</v>
      </c>
      <c r="B30" s="46"/>
      <c r="C30" s="46"/>
      <c r="D30" s="46"/>
      <c r="E30" s="47"/>
      <c r="G30" s="45" t="s">
        <v>11</v>
      </c>
      <c r="H30" s="46"/>
      <c r="I30" s="46"/>
      <c r="J30" s="46"/>
      <c r="K30" s="47"/>
      <c r="M30" s="45" t="s">
        <v>136</v>
      </c>
      <c r="N30" s="46"/>
      <c r="O30" s="46"/>
      <c r="P30" s="46"/>
      <c r="Q30" s="47"/>
      <c r="S30" s="45" t="s">
        <v>13</v>
      </c>
      <c r="T30" s="46"/>
      <c r="U30" s="46"/>
      <c r="V30" s="46"/>
      <c r="W30" s="47"/>
    </row>
    <row r="31" spans="1:23" x14ac:dyDescent="0.25">
      <c r="A31" s="48"/>
      <c r="B31" s="49"/>
      <c r="C31" s="49"/>
      <c r="D31" s="49"/>
      <c r="E31" s="50"/>
      <c r="G31" s="48"/>
      <c r="H31" s="49"/>
      <c r="I31" s="49"/>
      <c r="J31" s="49"/>
      <c r="K31" s="50"/>
      <c r="M31" s="48"/>
      <c r="N31" s="49"/>
      <c r="O31" s="49"/>
      <c r="P31" s="49"/>
      <c r="Q31" s="50"/>
      <c r="S31" s="48"/>
      <c r="T31" s="49"/>
      <c r="U31" s="49"/>
      <c r="V31" s="49"/>
      <c r="W31" s="50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2" t="s">
        <v>6</v>
      </c>
      <c r="B56" s="43"/>
      <c r="C56" s="44"/>
      <c r="D56" s="15">
        <f>SUM(D33:D55)</f>
        <v>1360</v>
      </c>
      <c r="E56" s="16">
        <f>SUM(E33:E55)</f>
        <v>2915</v>
      </c>
      <c r="G56" s="42" t="s">
        <v>6</v>
      </c>
      <c r="H56" s="43"/>
      <c r="I56" s="44"/>
      <c r="J56" s="15">
        <f>SUM(J33:J55)</f>
        <v>2280</v>
      </c>
      <c r="K56" s="16">
        <f>SUM(K33:K55)</f>
        <v>2520</v>
      </c>
      <c r="M56" s="42" t="s">
        <v>6</v>
      </c>
      <c r="N56" s="43"/>
      <c r="O56" s="44"/>
      <c r="P56" s="15">
        <f>SUM(P33:P55)</f>
        <v>1980</v>
      </c>
      <c r="Q56" s="16">
        <f>SUM(Q33:Q55)</f>
        <v>2925</v>
      </c>
      <c r="S56" s="42" t="s">
        <v>6</v>
      </c>
      <c r="T56" s="43"/>
      <c r="U56" s="44"/>
      <c r="V56" s="15">
        <f>SUM(V33:V55)</f>
        <v>1995</v>
      </c>
      <c r="W56" s="16">
        <f>SUM(W33:W55)</f>
        <v>2991</v>
      </c>
    </row>
    <row r="61" spans="1:23" x14ac:dyDescent="0.25">
      <c r="A61" s="45" t="s">
        <v>14</v>
      </c>
      <c r="B61" s="46"/>
      <c r="C61" s="46"/>
      <c r="D61" s="46"/>
      <c r="E61" s="47"/>
      <c r="G61" s="45" t="s">
        <v>15</v>
      </c>
      <c r="H61" s="46"/>
      <c r="I61" s="46"/>
      <c r="J61" s="46"/>
      <c r="K61" s="47"/>
      <c r="M61" s="45" t="s">
        <v>16</v>
      </c>
      <c r="N61" s="46"/>
      <c r="O61" s="46"/>
      <c r="P61" s="46"/>
      <c r="Q61" s="47"/>
      <c r="S61" s="45" t="s">
        <v>12</v>
      </c>
      <c r="T61" s="46"/>
      <c r="U61" s="46"/>
      <c r="V61" s="46"/>
      <c r="W61" s="47"/>
    </row>
    <row r="62" spans="1:23" x14ac:dyDescent="0.25">
      <c r="A62" s="48"/>
      <c r="B62" s="49"/>
      <c r="C62" s="49"/>
      <c r="D62" s="49"/>
      <c r="E62" s="50"/>
      <c r="G62" s="48"/>
      <c r="H62" s="49"/>
      <c r="I62" s="49"/>
      <c r="J62" s="49"/>
      <c r="K62" s="50"/>
      <c r="M62" s="48"/>
      <c r="N62" s="49"/>
      <c r="O62" s="49"/>
      <c r="P62" s="49"/>
      <c r="Q62" s="50"/>
      <c r="S62" s="48"/>
      <c r="T62" s="49"/>
      <c r="U62" s="49"/>
      <c r="V62" s="49"/>
      <c r="W62" s="50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2" t="s">
        <v>6</v>
      </c>
      <c r="B87" s="43"/>
      <c r="C87" s="44"/>
      <c r="D87" s="15">
        <f>SUM(D64:D86)</f>
        <v>1470</v>
      </c>
      <c r="E87" s="16">
        <f>SUM(E64:E86)</f>
        <v>4150</v>
      </c>
      <c r="G87" s="42" t="s">
        <v>6</v>
      </c>
      <c r="H87" s="43"/>
      <c r="I87" s="44"/>
      <c r="J87" s="15">
        <f>SUM(J64:J86)</f>
        <v>2115</v>
      </c>
      <c r="K87" s="16">
        <f>SUM(K64:K86)</f>
        <v>4045</v>
      </c>
      <c r="M87" s="42" t="s">
        <v>6</v>
      </c>
      <c r="N87" s="43"/>
      <c r="O87" s="44"/>
      <c r="P87" s="15">
        <f>SUM(P64:P86)</f>
        <v>1800</v>
      </c>
      <c r="Q87" s="16">
        <f>SUM(Q64:Q86)</f>
        <v>3330</v>
      </c>
      <c r="S87" s="42" t="s">
        <v>6</v>
      </c>
      <c r="T87" s="43"/>
      <c r="U87" s="44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25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5" t="s">
        <v>0</v>
      </c>
      <c r="B1" s="46"/>
      <c r="C1" s="46"/>
      <c r="D1" s="46"/>
      <c r="E1" s="47"/>
      <c r="G1" s="45" t="s">
        <v>7</v>
      </c>
      <c r="H1" s="46"/>
      <c r="I1" s="46"/>
      <c r="J1" s="46"/>
      <c r="K1" s="47"/>
      <c r="M1" s="45" t="s">
        <v>8</v>
      </c>
      <c r="N1" s="46"/>
      <c r="O1" s="46"/>
      <c r="P1" s="46"/>
      <c r="Q1" s="47"/>
      <c r="S1" s="45" t="s">
        <v>9</v>
      </c>
      <c r="T1" s="46"/>
      <c r="U1" s="46"/>
      <c r="V1" s="46"/>
      <c r="W1" s="47"/>
    </row>
    <row r="2" spans="1:23" x14ac:dyDescent="0.25">
      <c r="A2" s="48"/>
      <c r="B2" s="49"/>
      <c r="C2" s="49"/>
      <c r="D2" s="49"/>
      <c r="E2" s="50"/>
      <c r="G2" s="48"/>
      <c r="H2" s="49"/>
      <c r="I2" s="49"/>
      <c r="J2" s="49"/>
      <c r="K2" s="50"/>
      <c r="M2" s="48"/>
      <c r="N2" s="49"/>
      <c r="O2" s="49"/>
      <c r="P2" s="49"/>
      <c r="Q2" s="50"/>
      <c r="S2" s="48"/>
      <c r="T2" s="49"/>
      <c r="U2" s="49"/>
      <c r="V2" s="49"/>
      <c r="W2" s="50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2" t="s">
        <v>6</v>
      </c>
      <c r="B27" s="43"/>
      <c r="C27" s="44"/>
      <c r="D27" s="15">
        <f>SUM(D4:D26)</f>
        <v>2280</v>
      </c>
      <c r="E27" s="16">
        <f>SUM(E4:E26)</f>
        <v>3115</v>
      </c>
      <c r="G27" s="42" t="s">
        <v>6</v>
      </c>
      <c r="H27" s="43"/>
      <c r="I27" s="44"/>
      <c r="J27" s="15">
        <f>SUM(J4:J26)</f>
        <v>2070</v>
      </c>
      <c r="K27" s="16">
        <f>SUM(K4:K26)</f>
        <v>3565</v>
      </c>
      <c r="M27" s="42" t="s">
        <v>6</v>
      </c>
      <c r="N27" s="43"/>
      <c r="O27" s="44"/>
      <c r="P27" s="15">
        <f>SUM(P4:P26)</f>
        <v>2120</v>
      </c>
      <c r="Q27" s="16">
        <f>SUM(Q4:Q26)</f>
        <v>2160</v>
      </c>
      <c r="S27" s="42" t="s">
        <v>6</v>
      </c>
      <c r="T27" s="43"/>
      <c r="U27" s="44"/>
      <c r="V27" s="15">
        <f>SUM(V4:V26)</f>
        <v>2285</v>
      </c>
      <c r="W27" s="16">
        <f>SUM(W4:W26)</f>
        <v>4555</v>
      </c>
    </row>
    <row r="30" spans="1:23" x14ac:dyDescent="0.25">
      <c r="A30" s="45" t="s">
        <v>10</v>
      </c>
      <c r="B30" s="46"/>
      <c r="C30" s="46"/>
      <c r="D30" s="46"/>
      <c r="E30" s="47"/>
      <c r="G30" s="45" t="s">
        <v>11</v>
      </c>
      <c r="H30" s="46"/>
      <c r="I30" s="46"/>
      <c r="J30" s="46"/>
      <c r="K30" s="47"/>
      <c r="M30" s="45" t="s">
        <v>68</v>
      </c>
      <c r="N30" s="46"/>
      <c r="O30" s="46"/>
      <c r="P30" s="46"/>
      <c r="Q30" s="47"/>
      <c r="S30" s="45" t="s">
        <v>13</v>
      </c>
      <c r="T30" s="46"/>
      <c r="U30" s="46"/>
      <c r="V30" s="46"/>
      <c r="W30" s="47"/>
    </row>
    <row r="31" spans="1:23" x14ac:dyDescent="0.25">
      <c r="A31" s="48"/>
      <c r="B31" s="49"/>
      <c r="C31" s="49"/>
      <c r="D31" s="49"/>
      <c r="E31" s="50"/>
      <c r="G31" s="48"/>
      <c r="H31" s="49"/>
      <c r="I31" s="49"/>
      <c r="J31" s="49"/>
      <c r="K31" s="50"/>
      <c r="M31" s="48"/>
      <c r="N31" s="49"/>
      <c r="O31" s="49"/>
      <c r="P31" s="49"/>
      <c r="Q31" s="50"/>
      <c r="S31" s="48"/>
      <c r="T31" s="49"/>
      <c r="U31" s="49"/>
      <c r="V31" s="49"/>
      <c r="W31" s="50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2" t="s">
        <v>6</v>
      </c>
      <c r="B56" s="43"/>
      <c r="C56" s="44"/>
      <c r="D56" s="15">
        <f>SUM(D33:D55)</f>
        <v>2100</v>
      </c>
      <c r="E56" s="16">
        <f>SUM(E33:E55)</f>
        <v>3295</v>
      </c>
      <c r="G56" s="42" t="s">
        <v>6</v>
      </c>
      <c r="H56" s="43"/>
      <c r="I56" s="44"/>
      <c r="J56" s="15">
        <f>SUM(J33:J55)</f>
        <v>2205</v>
      </c>
      <c r="K56" s="16">
        <f>SUM(K33:K55)</f>
        <v>3665</v>
      </c>
      <c r="M56" s="42" t="s">
        <v>6</v>
      </c>
      <c r="N56" s="43"/>
      <c r="O56" s="44"/>
      <c r="P56" s="15">
        <f>SUM(P33:P55)</f>
        <v>2050</v>
      </c>
      <c r="Q56" s="16">
        <f>SUM(Q33:Q55)</f>
        <v>2490</v>
      </c>
      <c r="S56" s="42" t="s">
        <v>6</v>
      </c>
      <c r="T56" s="43"/>
      <c r="U56" s="44"/>
      <c r="V56" s="15">
        <f>SUM(V33:V55)</f>
        <v>2250</v>
      </c>
      <c r="W56" s="16">
        <f>SUM(W33:W55)</f>
        <v>2645</v>
      </c>
    </row>
    <row r="61" spans="1:23" x14ac:dyDescent="0.25">
      <c r="A61" s="45" t="s">
        <v>14</v>
      </c>
      <c r="B61" s="46"/>
      <c r="C61" s="46"/>
      <c r="D61" s="46"/>
      <c r="E61" s="47"/>
      <c r="G61" s="45" t="s">
        <v>15</v>
      </c>
      <c r="H61" s="46"/>
      <c r="I61" s="46"/>
      <c r="J61" s="46"/>
      <c r="K61" s="47"/>
      <c r="M61" s="45" t="s">
        <v>16</v>
      </c>
      <c r="N61" s="46"/>
      <c r="O61" s="46"/>
      <c r="P61" s="46"/>
      <c r="Q61" s="47"/>
      <c r="S61" s="45" t="s">
        <v>12</v>
      </c>
      <c r="T61" s="46"/>
      <c r="U61" s="46"/>
      <c r="V61" s="46"/>
      <c r="W61" s="47"/>
    </row>
    <row r="62" spans="1:23" x14ac:dyDescent="0.25">
      <c r="A62" s="48"/>
      <c r="B62" s="49"/>
      <c r="C62" s="49"/>
      <c r="D62" s="49"/>
      <c r="E62" s="50"/>
      <c r="G62" s="48"/>
      <c r="H62" s="49"/>
      <c r="I62" s="49"/>
      <c r="J62" s="49"/>
      <c r="K62" s="50"/>
      <c r="M62" s="48"/>
      <c r="N62" s="49"/>
      <c r="O62" s="49"/>
      <c r="P62" s="49"/>
      <c r="Q62" s="50"/>
      <c r="S62" s="48"/>
      <c r="T62" s="49"/>
      <c r="U62" s="49"/>
      <c r="V62" s="49"/>
      <c r="W62" s="50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2" t="s">
        <v>6</v>
      </c>
      <c r="B87" s="43"/>
      <c r="C87" s="44"/>
      <c r="D87" s="15">
        <f>SUM(D64:D86)</f>
        <v>1900</v>
      </c>
      <c r="E87" s="16">
        <f>SUM(E64:E86)</f>
        <v>4415</v>
      </c>
      <c r="G87" s="42" t="s">
        <v>6</v>
      </c>
      <c r="H87" s="43"/>
      <c r="I87" s="44"/>
      <c r="J87" s="15">
        <f>SUM(J64:J86)</f>
        <v>1655</v>
      </c>
      <c r="K87" s="16">
        <f>SUM(K64:K86)</f>
        <v>4255</v>
      </c>
      <c r="M87" s="42" t="s">
        <v>6</v>
      </c>
      <c r="N87" s="43"/>
      <c r="O87" s="44"/>
      <c r="P87" s="15">
        <f>SUM(P64:P86)</f>
        <v>1890</v>
      </c>
      <c r="Q87" s="16">
        <f>SUM(Q64:Q86)</f>
        <v>3400</v>
      </c>
      <c r="S87" s="42" t="s">
        <v>6</v>
      </c>
      <c r="T87" s="43"/>
      <c r="U87" s="44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5" t="s">
        <v>0</v>
      </c>
      <c r="B1" s="46"/>
      <c r="C1" s="46"/>
      <c r="D1" s="46"/>
      <c r="E1" s="47"/>
      <c r="G1" s="45" t="s">
        <v>7</v>
      </c>
      <c r="H1" s="46"/>
      <c r="I1" s="46"/>
      <c r="J1" s="46"/>
      <c r="K1" s="47"/>
      <c r="M1" s="45" t="s">
        <v>8</v>
      </c>
      <c r="N1" s="46"/>
      <c r="O1" s="46"/>
      <c r="P1" s="46"/>
      <c r="Q1" s="47"/>
      <c r="S1" s="45" t="s">
        <v>9</v>
      </c>
      <c r="T1" s="46"/>
      <c r="U1" s="46"/>
      <c r="V1" s="46"/>
      <c r="W1" s="47"/>
    </row>
    <row r="2" spans="1:23" x14ac:dyDescent="0.25">
      <c r="A2" s="48"/>
      <c r="B2" s="49"/>
      <c r="C2" s="49"/>
      <c r="D2" s="49"/>
      <c r="E2" s="50"/>
      <c r="G2" s="48"/>
      <c r="H2" s="49"/>
      <c r="I2" s="49"/>
      <c r="J2" s="49"/>
      <c r="K2" s="50"/>
      <c r="M2" s="48"/>
      <c r="N2" s="49"/>
      <c r="O2" s="49"/>
      <c r="P2" s="49"/>
      <c r="Q2" s="50"/>
      <c r="S2" s="48"/>
      <c r="T2" s="49"/>
      <c r="U2" s="49"/>
      <c r="V2" s="49"/>
      <c r="W2" s="50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2" t="s">
        <v>6</v>
      </c>
      <c r="B27" s="43"/>
      <c r="C27" s="44"/>
      <c r="D27" s="15">
        <f>SUM(D4:D26)</f>
        <v>1265</v>
      </c>
      <c r="E27" s="16">
        <f>SUM(E4:E26)</f>
        <v>2145</v>
      </c>
      <c r="G27" s="42" t="s">
        <v>6</v>
      </c>
      <c r="H27" s="43"/>
      <c r="I27" s="44"/>
      <c r="J27" s="15">
        <f>SUM(J4:J26)</f>
        <v>1700</v>
      </c>
      <c r="K27" s="16">
        <f>SUM(K4:K26)</f>
        <v>3350</v>
      </c>
      <c r="M27" s="42" t="s">
        <v>6</v>
      </c>
      <c r="N27" s="43"/>
      <c r="O27" s="44"/>
      <c r="P27" s="15">
        <f>SUM(P4:P26)</f>
        <v>1700</v>
      </c>
      <c r="Q27" s="16">
        <f>SUM(Q4:Q26)</f>
        <v>2410</v>
      </c>
      <c r="S27" s="42" t="s">
        <v>6</v>
      </c>
      <c r="T27" s="43"/>
      <c r="U27" s="44"/>
      <c r="V27" s="15">
        <f>SUM(V4:V26)</f>
        <v>2065</v>
      </c>
      <c r="W27" s="16">
        <f>SUM(W4:W26)</f>
        <v>4135</v>
      </c>
    </row>
    <row r="30" spans="1:23" x14ac:dyDescent="0.25">
      <c r="A30" s="45" t="s">
        <v>10</v>
      </c>
      <c r="B30" s="46"/>
      <c r="C30" s="46"/>
      <c r="D30" s="46"/>
      <c r="E30" s="47"/>
      <c r="G30" s="45" t="s">
        <v>11</v>
      </c>
      <c r="H30" s="46"/>
      <c r="I30" s="46"/>
      <c r="J30" s="46"/>
      <c r="K30" s="47"/>
      <c r="M30" s="45" t="s">
        <v>68</v>
      </c>
      <c r="N30" s="46"/>
      <c r="O30" s="46"/>
      <c r="P30" s="46"/>
      <c r="Q30" s="47"/>
      <c r="S30" s="45" t="s">
        <v>13</v>
      </c>
      <c r="T30" s="46"/>
      <c r="U30" s="46"/>
      <c r="V30" s="46"/>
      <c r="W30" s="47"/>
    </row>
    <row r="31" spans="1:23" x14ac:dyDescent="0.25">
      <c r="A31" s="48"/>
      <c r="B31" s="49"/>
      <c r="C31" s="49"/>
      <c r="D31" s="49"/>
      <c r="E31" s="50"/>
      <c r="G31" s="48"/>
      <c r="H31" s="49"/>
      <c r="I31" s="49"/>
      <c r="J31" s="49"/>
      <c r="K31" s="50"/>
      <c r="M31" s="48"/>
      <c r="N31" s="49"/>
      <c r="O31" s="49"/>
      <c r="P31" s="49"/>
      <c r="Q31" s="50"/>
      <c r="S31" s="48"/>
      <c r="T31" s="49"/>
      <c r="U31" s="49"/>
      <c r="V31" s="49"/>
      <c r="W31" s="50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2" t="s">
        <v>6</v>
      </c>
      <c r="B56" s="43"/>
      <c r="C56" s="44"/>
      <c r="D56" s="15">
        <f>SUM(D33:D55)</f>
        <v>1795</v>
      </c>
      <c r="E56" s="16">
        <f>SUM(E33:E55)</f>
        <v>3895</v>
      </c>
      <c r="G56" s="42" t="s">
        <v>6</v>
      </c>
      <c r="H56" s="43"/>
      <c r="I56" s="44"/>
      <c r="J56" s="15">
        <f>SUM(J33:J55)</f>
        <v>1870</v>
      </c>
      <c r="K56" s="16">
        <f>SUM(K33:K55)</f>
        <v>2590</v>
      </c>
      <c r="M56" s="42" t="s">
        <v>6</v>
      </c>
      <c r="N56" s="43"/>
      <c r="O56" s="44"/>
      <c r="P56" s="15">
        <f>SUM(P33:P55)</f>
        <v>1940</v>
      </c>
      <c r="Q56" s="16">
        <f>SUM(Q33:Q55)</f>
        <v>2300</v>
      </c>
      <c r="S56" s="42" t="s">
        <v>6</v>
      </c>
      <c r="T56" s="43"/>
      <c r="U56" s="44"/>
      <c r="V56" s="15">
        <f>SUM(V33:V55)</f>
        <v>1520</v>
      </c>
      <c r="W56" s="16">
        <f>SUM(W33:W55)</f>
        <v>1705</v>
      </c>
    </row>
    <row r="61" spans="1:23" x14ac:dyDescent="0.25">
      <c r="A61" s="45" t="s">
        <v>14</v>
      </c>
      <c r="B61" s="46"/>
      <c r="C61" s="46"/>
      <c r="D61" s="46"/>
      <c r="E61" s="47"/>
      <c r="G61" s="45" t="s">
        <v>15</v>
      </c>
      <c r="H61" s="46"/>
      <c r="I61" s="46"/>
      <c r="J61" s="46"/>
      <c r="K61" s="47"/>
      <c r="M61" s="45" t="s">
        <v>16</v>
      </c>
      <c r="N61" s="46"/>
      <c r="O61" s="46"/>
      <c r="P61" s="46"/>
      <c r="Q61" s="47"/>
      <c r="S61" s="45" t="s">
        <v>12</v>
      </c>
      <c r="T61" s="46"/>
      <c r="U61" s="46"/>
      <c r="V61" s="46"/>
      <c r="W61" s="47"/>
    </row>
    <row r="62" spans="1:23" x14ac:dyDescent="0.25">
      <c r="A62" s="48"/>
      <c r="B62" s="49"/>
      <c r="C62" s="49"/>
      <c r="D62" s="49"/>
      <c r="E62" s="50"/>
      <c r="G62" s="48"/>
      <c r="H62" s="49"/>
      <c r="I62" s="49"/>
      <c r="J62" s="49"/>
      <c r="K62" s="50"/>
      <c r="M62" s="48"/>
      <c r="N62" s="49"/>
      <c r="O62" s="49"/>
      <c r="P62" s="49"/>
      <c r="Q62" s="50"/>
      <c r="S62" s="48"/>
      <c r="T62" s="49"/>
      <c r="U62" s="49"/>
      <c r="V62" s="49"/>
      <c r="W62" s="50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2" t="s">
        <v>6</v>
      </c>
      <c r="B87" s="43"/>
      <c r="C87" s="44"/>
      <c r="D87" s="15">
        <f>SUM(D64:D86)</f>
        <v>1590</v>
      </c>
      <c r="E87" s="16">
        <f>SUM(E64:E86)</f>
        <v>3590</v>
      </c>
      <c r="G87" s="42" t="s">
        <v>6</v>
      </c>
      <c r="H87" s="43"/>
      <c r="I87" s="44"/>
      <c r="J87" s="15">
        <f>SUM(J64:J86)</f>
        <v>1715</v>
      </c>
      <c r="K87" s="16">
        <f>SUM(K64:K86)</f>
        <v>3425</v>
      </c>
      <c r="M87" s="42" t="s">
        <v>6</v>
      </c>
      <c r="N87" s="43"/>
      <c r="O87" s="44"/>
      <c r="P87" s="15">
        <f>SUM(P64:P86)</f>
        <v>1925</v>
      </c>
      <c r="Q87" s="16">
        <f>SUM(Q64:Q86)</f>
        <v>3750</v>
      </c>
      <c r="S87" s="42" t="s">
        <v>6</v>
      </c>
      <c r="T87" s="43"/>
      <c r="U87" s="44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NOVIEMBRE</vt:lpstr>
      <vt:lpstr>DICEIMBRE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2023-05-04T21:50:29Z</cp:lastPrinted>
  <dcterms:created xsi:type="dcterms:W3CDTF">2022-12-29T23:45:42Z</dcterms:created>
  <dcterms:modified xsi:type="dcterms:W3CDTF">2023-12-15T22:53:41Z</dcterms:modified>
</cp:coreProperties>
</file>