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8C608B8-519C-4E79-8945-AB4EB8035F45}" xr6:coauthVersionLast="47" xr6:coauthVersionMax="47" xr10:uidLastSave="{00000000-0000-0000-0000-000000000000}"/>
  <bookViews>
    <workbookView xWindow="-120" yWindow="-120" windowWidth="20730" windowHeight="11040" activeTab="8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Hoja2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3" i="11" l="1"/>
  <c r="F104" i="11"/>
  <c r="F105" i="11"/>
  <c r="F106" i="11"/>
  <c r="F107" i="11"/>
  <c r="F109" i="11"/>
  <c r="F110" i="11"/>
  <c r="F111" i="11"/>
  <c r="W87" i="11" l="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1" l="1"/>
  <c r="G103" i="11"/>
  <c r="G100" i="11"/>
  <c r="F100" i="11" s="1"/>
  <c r="G105" i="11"/>
  <c r="G110" i="11"/>
  <c r="G102" i="11"/>
  <c r="F102" i="11" s="1"/>
  <c r="G107" i="11"/>
  <c r="G104" i="11"/>
  <c r="G109" i="11"/>
  <c r="G101" i="11"/>
  <c r="G106" i="11"/>
  <c r="G108" i="1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<sst xmlns="http://schemas.openxmlformats.org/spreadsheetml/2006/main" count="4268" uniqueCount="484">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</sst>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1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abSelected="1" topLeftCell="A96" workbookViewId="0">
      <selection activeCell="E100" sqref="E100:G111"/>
    </sheetView>
  </sheetViews>
  <sheetFormatPr baseColWidth="10" defaultRowHeight="15" x14ac:dyDescent="0.25"/>
  <cols>
    <col min="13" max="13" width="14.28515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45184</v>
      </c>
      <c r="T10" s="3"/>
      <c r="U10" s="3"/>
      <c r="V10" s="4"/>
      <c r="W10" s="5"/>
    </row>
    <row r="11" spans="1:23" x14ac:dyDescent="0.25">
      <c r="A11" s="10">
        <v>45183</v>
      </c>
      <c r="B11" s="10"/>
      <c r="C11" s="10"/>
      <c r="D11" s="11"/>
      <c r="E11" s="12"/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745</v>
      </c>
      <c r="E27" s="16">
        <f>SUM(E4:E26)</f>
        <v>915</v>
      </c>
      <c r="G27" s="46" t="s">
        <v>6</v>
      </c>
      <c r="H27" s="47"/>
      <c r="I27" s="48"/>
      <c r="J27" s="15">
        <f>SUM(J4:J26)</f>
        <v>810</v>
      </c>
      <c r="K27" s="16">
        <f>SUM(K4:K26)</f>
        <v>1460</v>
      </c>
      <c r="M27" s="46" t="s">
        <v>6</v>
      </c>
      <c r="N27" s="47"/>
      <c r="O27" s="48"/>
      <c r="P27" s="15">
        <f>SUM(P4:P26)</f>
        <v>680</v>
      </c>
      <c r="Q27" s="16">
        <f>SUM(Q4:Q26)</f>
        <v>1190</v>
      </c>
      <c r="S27" s="46" t="s">
        <v>6</v>
      </c>
      <c r="T27" s="47"/>
      <c r="U27" s="48"/>
      <c r="V27" s="15">
        <f>SUM(V4:V26)</f>
        <v>670</v>
      </c>
      <c r="W27" s="16">
        <f>SUM(W4:W26)</f>
        <v>1700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800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45183</v>
      </c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670</v>
      </c>
      <c r="E56" s="16">
        <f>SUM(E33:E55)</f>
        <v>1460</v>
      </c>
      <c r="G56" s="46" t="s">
        <v>6</v>
      </c>
      <c r="H56" s="47"/>
      <c r="I56" s="48"/>
      <c r="J56" s="15">
        <f>SUM(J33:J55)</f>
        <v>675</v>
      </c>
      <c r="K56" s="16">
        <f>SUM(K33:K55)</f>
        <v>1155</v>
      </c>
      <c r="M56" s="46" t="s">
        <v>6</v>
      </c>
      <c r="N56" s="47"/>
      <c r="O56" s="48"/>
      <c r="P56" s="15">
        <f>SUM(P33:P55)</f>
        <v>730</v>
      </c>
      <c r="Q56" s="16">
        <f>SUM(Q33:Q55)</f>
        <v>890</v>
      </c>
      <c r="S56" s="46" t="s">
        <v>6</v>
      </c>
      <c r="T56" s="47"/>
      <c r="U56" s="48"/>
      <c r="V56" s="15">
        <f>SUM(V33:V55)</f>
        <v>720</v>
      </c>
      <c r="W56" s="16">
        <f>SUM(W33:W55)</f>
        <v>720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/>
      <c r="H69" s="7"/>
      <c r="I69" s="7"/>
      <c r="J69" s="8"/>
      <c r="K69" s="9"/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810</v>
      </c>
      <c r="E87" s="16">
        <f>SUM(E64:E86)</f>
        <v>1810</v>
      </c>
      <c r="G87" s="46" t="s">
        <v>6</v>
      </c>
      <c r="H87" s="47"/>
      <c r="I87" s="48"/>
      <c r="J87" s="15">
        <f>SUM(J64:J86)</f>
        <v>590</v>
      </c>
      <c r="K87" s="16">
        <f>SUM(K64:K86)</f>
        <v>1380</v>
      </c>
      <c r="M87" s="46" t="s">
        <v>6</v>
      </c>
      <c r="N87" s="47"/>
      <c r="O87" s="48"/>
      <c r="P87" s="15">
        <f>SUM(P64:P86)</f>
        <v>710</v>
      </c>
      <c r="Q87" s="16">
        <f>SUM(Q64:Q86)</f>
        <v>1260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670</v>
      </c>
      <c r="D100" s="18" t="s">
        <v>9</v>
      </c>
      <c r="E100" s="20" t="s">
        <v>148</v>
      </c>
      <c r="F100" s="20" t="str">
        <f>VLOOKUP(G100,$C$100:$D$111,2,0)</f>
        <v>AAY 0116</v>
      </c>
      <c r="G100" s="21">
        <f>LARGE($C$100:$C$111,A100)</f>
        <v>810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810</v>
      </c>
      <c r="D101" s="18" t="s">
        <v>7</v>
      </c>
      <c r="E101" s="20" t="s">
        <v>17</v>
      </c>
      <c r="F101" s="20" t="s">
        <v>14</v>
      </c>
      <c r="G101" s="21">
        <f>LARGE($C$100:$C$111,A101)</f>
        <v>810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745</v>
      </c>
      <c r="D102" s="18" t="s">
        <v>0</v>
      </c>
      <c r="E102" s="20" t="s">
        <v>18</v>
      </c>
      <c r="F102" s="20" t="str">
        <f t="shared" ref="F101:F111" si="0">VLOOKUP(G102,$C$100:$D$111,2,0)</f>
        <v>PAB 2383</v>
      </c>
      <c r="G102" s="21">
        <f t="shared" ref="G102:G111" si="1">LARGE($C$100:$C$111,A102)</f>
        <v>745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675</v>
      </c>
      <c r="D103" s="18" t="s">
        <v>11</v>
      </c>
      <c r="E103" s="20" t="s">
        <v>19</v>
      </c>
      <c r="F103" s="20" t="str">
        <f t="shared" si="0"/>
        <v>GSB 3779</v>
      </c>
      <c r="G103" s="21">
        <f t="shared" si="1"/>
        <v>730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730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720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680</v>
      </c>
      <c r="D105" s="18" t="s">
        <v>8</v>
      </c>
      <c r="E105" s="20" t="s">
        <v>21</v>
      </c>
      <c r="F105" s="20" t="str">
        <f t="shared" si="0"/>
        <v>AFU 0919</v>
      </c>
      <c r="G105" s="21">
        <f t="shared" si="1"/>
        <v>710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720</v>
      </c>
      <c r="D106" s="18" t="s">
        <v>13</v>
      </c>
      <c r="E106" s="20" t="s">
        <v>22</v>
      </c>
      <c r="F106" s="20" t="str">
        <f t="shared" si="0"/>
        <v>GBN 8358</v>
      </c>
      <c r="G106" s="21">
        <f t="shared" si="1"/>
        <v>680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670</v>
      </c>
      <c r="D107" s="18" t="s">
        <v>10</v>
      </c>
      <c r="E107" s="20" t="s">
        <v>23</v>
      </c>
      <c r="F107" s="20" t="str">
        <f t="shared" si="0"/>
        <v>GLL 0927</v>
      </c>
      <c r="G107" s="21">
        <f t="shared" si="1"/>
        <v>675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590</v>
      </c>
      <c r="D108" s="18" t="s">
        <v>15</v>
      </c>
      <c r="E108" s="20" t="s">
        <v>24</v>
      </c>
      <c r="F108" s="20" t="s">
        <v>10</v>
      </c>
      <c r="G108" s="21">
        <f t="shared" si="1"/>
        <v>670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810</v>
      </c>
      <c r="D109" s="18" t="s">
        <v>14</v>
      </c>
      <c r="E109" s="20" t="s">
        <v>25</v>
      </c>
      <c r="F109" s="20" t="str">
        <f t="shared" si="0"/>
        <v>PTO 0223</v>
      </c>
      <c r="G109" s="21">
        <f t="shared" si="1"/>
        <v>670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710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590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2023-09-18T14:10:34Z</dcterms:modified>
</cp:coreProperties>
</file>