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D5BFB47A-E671-4AF3-A4A3-1CDBF1007EB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2" i="2" l="1"/>
  <c r="R43" i="2" s="1"/>
  <c r="R44" i="2" s="1"/>
  <c r="R45" i="2" s="1"/>
  <c r="R46" i="2" s="1"/>
  <c r="R47" i="2" s="1"/>
  <c r="G42" i="2"/>
  <c r="G43" i="2" s="1"/>
  <c r="G44" i="2" s="1"/>
  <c r="G45" i="2" s="1"/>
  <c r="G46" i="2" s="1"/>
  <c r="G47" i="2" s="1"/>
  <c r="O38" i="2"/>
  <c r="O37" i="2"/>
  <c r="G1109" i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O1105" i="1"/>
  <c r="O1104" i="1"/>
  <c r="F1104" i="1"/>
  <c r="R24" i="2" l="1"/>
  <c r="R25" i="2" s="1"/>
  <c r="R26" i="2" s="1"/>
  <c r="R27" i="2" s="1"/>
  <c r="R28" i="2" s="1"/>
  <c r="R29" i="2" s="1"/>
  <c r="G24" i="2"/>
  <c r="G25" i="2" s="1"/>
  <c r="G26" i="2" s="1"/>
  <c r="G27" i="2" s="1"/>
  <c r="G28" i="2" s="1"/>
  <c r="G29" i="2" s="1"/>
  <c r="O20" i="2"/>
  <c r="O19" i="2"/>
  <c r="G944" i="1" l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954" i="1" l="1"/>
  <c r="G955" i="1" s="1"/>
  <c r="G956" i="1" s="1"/>
  <c r="G957" i="1" s="1"/>
  <c r="G958" i="1" s="1"/>
  <c r="G959" i="1" s="1"/>
  <c r="G960" i="1" s="1"/>
  <c r="G961" i="1" s="1"/>
  <c r="G962" i="1" s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63" i="1" l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l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l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</calcChain>
</file>

<file path=xl/sharedStrings.xml><?xml version="1.0" encoding="utf-8"?>
<sst xmlns="http://schemas.openxmlformats.org/spreadsheetml/2006/main" count="7895" uniqueCount="2283">
  <si>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</si>
  <si>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</si>
  <si>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</si>
  <si>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</si>
  <si>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</si>
  <si>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</si>
  <si>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</si>
  <si>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</si>
  <si>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</si>
  <si>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</si>
  <si>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</si>
  <si>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</si>
  <si>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</si>
  <si>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</si>
  <si>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</si>
  <si>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</si>
  <si>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</si>
  <si>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</si>
  <si>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</si>
  <si>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</si>
  <si>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</si>
  <si>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</si>
  <si>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</si>
  <si>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</si>
  <si>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</si>
  <si>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</si>
  <si>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</si>
  <si>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</si>
  <si>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</si>
  <si>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</si>
  <si>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</si>
  <si>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</si>
  <si>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</si>
  <si>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</si>
  <si>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</si>
  <si>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</si>
  <si>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</si>
  <si>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</si>
  <si>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</si>
  <si>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</si>
  <si>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</si>
  <si>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</si>
  <si>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</si>
  <si>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</si>
  <si>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</si>
  <si>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</si>
  <si>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</si>
  <si>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</si>
  <si>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</si>
  <si>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</si>
  <si>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</si>
  <si>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</si>
  <si>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</si>
  <si>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</si>
  <si>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</si>
  <si>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</si>
  <si>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</si>
  <si>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</si>
  <si>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</si>
  <si>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</si>
  <si>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</si>
  <si>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</si>
  <si>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</si>
  <si>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</si>
  <si>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</si>
  <si>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</si>
  <si>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</si>
  <si>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</si>
  <si>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</si>
  <si>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</si>
  <si>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</si>
  <si>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</si>
  <si>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</si>
  <si>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</si>
  <si>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</si>
  <si>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</si>
  <si>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</si>
  <si>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</si>
  <si>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</si>
  <si>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</si>
  <si>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</si>
  <si>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</si>
  <si>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</si>
  <si>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</si>
  <si>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</si>
  <si>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</si>
  <si>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</si>
  <si>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</si>
  <si>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</si>
  <si>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</si>
  <si>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</si>
  <si>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</si>
  <si>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</si>
  <si>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</si>
  <si>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</si>
  <si>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</si>
  <si>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</si>
  <si>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</si>
  <si>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</si>
  <si>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</si>
  <si>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</si>
  <si>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</si>
  <si>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</si>
  <si>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</si>
  <si>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</si>
  <si>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</si>
  <si>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</si>
  <si>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</si>
  <si>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</si>
  <si>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</si>
  <si>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</si>
  <si>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</si>
  <si>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</si>
  <si>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</si>
  <si>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</si>
  <si>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</si>
  <si>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</si>
  <si>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</si>
  <si>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</si>
  <si>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</si>
  <si>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</si>
  <si>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</si>
  <si>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</si>
  <si>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</si>
  <si>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</si>
  <si>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</si>
  <si>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</si>
  <si>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</si>
  <si>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</si>
  <si>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</si>
  <si>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</si>
  <si>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</si>
  <si>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</si>
  <si>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</si>
  <si>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</si>
  <si>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</si>
  <si>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</si>
  <si>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</si>
  <si>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</si>
  <si>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</si>
  <si>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</si>
  <si>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</si>
  <si>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</si>
  <si>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</si>
  <si>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</si>
  <si>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</si>
  <si>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</si>
  <si>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</si>
  <si>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</si>
  <si>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</si>
  <si>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</si>
  <si>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</si>
  <si>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</si>
  <si>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</si>
  <si>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</si>
  <si>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</si>
  <si>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</si>
  <si>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</si>
  <si>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</si>
  <si>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</si>
  <si>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</si>
  <si>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</si>
  <si>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</si>
  <si>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</si>
  <si>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</si>
  <si>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</si>
  <si>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</si>
  <si>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</si>
  <si>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</si>
  <si>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</si>
  <si>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</si>
  <si>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</si>
  <si>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</si>
  <si>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</si>
  <si>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</si>
  <si>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</si>
  <si>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</si>
  <si>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</si>
  <si>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</si>
  <si>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</si>
  <si>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</si>
  <si>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</si>
  <si>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</si>
  <si>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</si>
  <si>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</si>
  <si>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</si>
  <si>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</si>
  <si>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</si>
  <si>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</si>
  <si>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</si>
  <si>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</si>
  <si>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</si>
  <si>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</si>
  <si>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</si>
  <si>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</si>
  <si>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</si>
  <si>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</si>
  <si>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</si>
  <si>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</si>
  <si>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</si>
  <si>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</si>
  <si>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</si>
  <si>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</si>
  <si>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</si>
  <si>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</si>
  <si>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</si>
  <si>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</si>
  <si>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</si>
  <si>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</si>
  <si>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</si>
  <si>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</si>
  <si>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</si>
  <si>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</si>
  <si>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</si>
  <si>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</si>
  <si>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</si>
  <si>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</si>
  <si>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</si>
  <si>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</si>
  <si>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</si>
  <si>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</si>
  <si>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</si>
  <si>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</si>
  <si>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</si>
  <si>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</si>
  <si>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</si>
  <si>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</si>
  <si>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</si>
  <si>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</si>
  <si>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</si>
  <si>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</si>
  <si>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</si>
  <si>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</si>
  <si>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</si>
  <si>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</si>
  <si>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</si>
  <si>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</si>
  <si>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</si>
  <si>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</si>
  <si>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</si>
  <si>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</si>
  <si>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</si>
  <si>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</si>
  <si>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</si>
  <si>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</si>
  <si>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</si>
  <si>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</si>
  <si>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</si>
  <si>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</si>
  <si>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</si>
  <si>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</si>
  <si>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</si>
  <si>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</si>
  <si>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</si>
  <si>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</si>
  <si>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</si>
  <si>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</si>
  <si>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</si>
  <si>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</si>
  <si>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</si>
  <si>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</si>
  <si>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</si>
  <si>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</si>
  <si>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</si>
  <si>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</si>
  <si>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</si>
  <si>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</si>
  <si>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</si>
  <si>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</si>
  <si>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</si>
  <si>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</si>
  <si>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</si>
  <si>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</si>
  <si>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</si>
  <si>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</si>
  <si>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</si>
  <si>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</si>
  <si>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</si>
  <si>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</si>
  <si>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</si>
  <si>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</si>
  <si>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</si>
  <si>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</si>
  <si>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</si>
  <si>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</si>
  <si>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</si>
  <si>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</si>
  <si>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</si>
  <si>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</si>
  <si>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</si>
  <si>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</si>
  <si>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</si>
  <si>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</si>
  <si>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</si>
  <si>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</si>
  <si>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</si>
  <si>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</si>
  <si>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</si>
  <si>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</si>
  <si>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</si>
  <si>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</si>
  <si>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</si>
  <si>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</si>
  <si>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</si>
  <si>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</si>
  <si>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</si>
  <si>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</si>
  <si>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</si>
  <si>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</si>
  <si>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</si>
  <si>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</si>
  <si>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</si>
  <si>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</si>
  <si>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</si>
  <si>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</si>
  <si>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</si>
  <si>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</si>
  <si>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</si>
  <si>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</si>
  <si>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</si>
  <si>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</si>
  <si>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</si>
  <si>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</si>
  <si>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</si>
  <si>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</si>
  <si>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</si>
  <si>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</si>
  <si>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</si>
  <si>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</si>
  <si>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</si>
  <si>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</si>
  <si>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</si>
  <si>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</si>
  <si>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</si>
  <si>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</si>
  <si>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</si>
  <si>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</si>
  <si>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</si>
  <si>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</si>
  <si>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</si>
  <si>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</si>
  <si>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</si>
  <si>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</si>
  <si>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</si>
  <si>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</si>
  <si>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</si>
  <si>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</si>
  <si>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</si>
  <si>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</si>
  <si>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</si>
  <si>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</si>
  <si>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</si>
  <si>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</si>
  <si>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</si>
  <si>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</si>
  <si>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</si>
  <si>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</si>
  <si>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</si>
  <si>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</si>
  <si>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</si>
  <si>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</si>
  <si>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</si>
  <si>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</si>
  <si>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</si>
  <si>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</si>
  <si>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</si>
  <si>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</si>
  <si>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</si>
  <si>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</si>
  <si>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</si>
  <si>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</si>
  <si>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</si>
  <si>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</si>
  <si>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</si>
  <si>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</si>
  <si>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</si>
  <si>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</si>
  <si>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</si>
  <si>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</si>
  <si>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</si>
  <si>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</si>
  <si>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</si>
  <si>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</si>
  <si>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</si>
  <si>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</si>
  <si>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</si>
  <si>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</si>
  <si>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</si>
  <si>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</si>
  <si>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</si>
  <si>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</si>
  <si>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</si>
  <si>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</si>
  <si>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</si>
  <si>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</si>
  <si>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</si>
  <si>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</si>
  <si>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</si>
  <si>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</si>
  <si>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</si>
  <si>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</si>
  <si>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</si>
  <si>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</si>
  <si>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</si>
  <si>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</si>
  <si>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</si>
  <si>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</si>
  <si>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</si>
  <si>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</si>
  <si>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</si>
  <si>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</si>
  <si>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</si>
  <si>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</si>
  <si>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</si>
  <si>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</si>
  <si>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</si>
  <si>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</si>
  <si>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</si>
  <si>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</si>
  <si>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</si>
  <si>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</si>
  <si>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</si>
  <si>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</si>
  <si>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</si>
  <si>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</si>
  <si>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</si>
  <si>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</si>
  <si>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</si>
  <si>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</si>
  <si>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</si>
  <si>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</si>
  <si>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</si>
  <si>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</si>
  <si>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</si>
  <si>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</si>
  <si>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</si>
  <si>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</si>
  <si>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</si>
  <si>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</si>
  <si>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</si>
  <si>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</si>
  <si>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</si>
  <si>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</si>
  <si>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</si>
  <si>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</si>
  <si>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</si>
  <si>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</si>
  <si>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</si>
  <si>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</si>
  <si>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</si>
  <si>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</si>
  <si>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</si>
  <si>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</si>
  <si>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</si>
  <si>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</si>
  <si>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</si>
  <si>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</si>
  <si>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</si>
  <si>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</si>
  <si>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</si>
  <si>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</si>
  <si>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</si>
  <si>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</si>
  <si>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</si>
  <si>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</si>
  <si>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</si>
  <si>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</si>
  <si>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</si>
  <si>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</si>
  <si>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</si>
  <si>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</si>
  <si>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</si>
  <si>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</si>
  <si>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</si>
  <si>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</si>
  <si>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</si>
  <si>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</si>
  <si>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</si>
  <si>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</si>
  <si>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</si>
  <si>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</si>
  <si>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</si>
  <si>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</si>
  <si>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</si>
  <si>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</si>
  <si>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</si>
  <si>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</si>
  <si>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</si>
  <si>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</si>
  <si>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</si>
  <si>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</si>
  <si>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</si>
  <si>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</si>
  <si>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</si>
  <si>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</si>
  <si>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</si>
  <si>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</si>
  <si>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</si>
  <si>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</si>
  <si>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</si>
  <si>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</si>
  <si>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</si>
  <si>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</si>
  <si>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</si>
  <si>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</si>
  <si>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</si>
  <si>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</si>
  <si>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</si>
  <si>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</si>
  <si>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</si>
  <si>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</si>
  <si>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</si>
  <si>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</si>
  <si>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</si>
  <si>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</si>
  <si>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</si>
  <si>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</si>
  <si>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</si>
  <si>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</si>
  <si>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</si>
  <si>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</si>
  <si>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</si>
  <si>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</si>
  <si>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</si>
  <si>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</si>
  <si>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</si>
  <si>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</si>
  <si>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</si>
  <si>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</si>
  <si>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</si>
  <si>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</si>
  <si>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</si>
  <si>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</si>
  <si>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</si>
  <si>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</si>
  <si>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</si>
  <si>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</si>
  <si>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</si>
  <si>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</si>
  <si>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</si>
  <si>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</si>
  <si>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</si>
  <si>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</si>
  <si>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</si>
  <si>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</si>
  <si>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</si>
  <si>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</si>
  <si>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</si>
  <si>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</si>
  <si>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</si>
  <si>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</si>
  <si>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</si>
  <si>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</si>
  <si>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</si>
  <si>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</si>
  <si>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</si>
  <si>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</si>
  <si>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</si>
  <si>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</si>
  <si>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</si>
  <si>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</si>
  <si>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</si>
  <si>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</si>
  <si>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</si>
  <si>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</si>
  <si>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</si>
  <si>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</si>
  <si>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</si>
  <si>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</si>
  <si>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</si>
  <si>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</si>
  <si>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</si>
  <si>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</si>
  <si>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</si>
  <si>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</si>
  <si>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</si>
  <si>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</si>
  <si>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</si>
  <si>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</si>
  <si>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</si>
  <si>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</si>
  <si>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</si>
  <si>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</si>
  <si>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</si>
  <si>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</si>
  <si>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</si>
  <si>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</si>
  <si>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</si>
  <si>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</si>
  <si>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</si>
  <si>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</si>
  <si>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</si>
  <si>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</si>
  <si>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</si>
  <si>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</si>
  <si>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</si>
  <si>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</si>
  <si>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</si>
  <si>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</si>
  <si>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</si>
  <si>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</si>
  <si>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</si>
  <si>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</si>
  <si>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</si>
  <si>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</si>
  <si>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</si>
  <si>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</si>
  <si>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</si>
  <si>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</si>
  <si>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</si>
  <si>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</si>
  <si>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</si>
  <si>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</si>
  <si>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</si>
  <si>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</si>
  <si>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</si>
  <si>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</si>
  <si>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</si>
  <si>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</si>
  <si>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</si>
  <si>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</si>
  <si>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</si>
  <si>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</si>
  <si>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</si>
  <si>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</si>
  <si>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</si>
  <si>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</si>
  <si>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</si>
  <si>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</si>
  <si>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</si>
  <si>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</si>
  <si>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</si>
  <si>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</si>
  <si>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</si>
  <si>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</si>
  <si>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</si>
  <si>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</si>
  <si>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</si>
  <si>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</si>
  <si>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</si>
  <si>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</si>
  <si>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</si>
  <si>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</si>
  <si>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</si>
  <si>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</si>
  <si>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</si>
  <si>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</si>
  <si>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</si>
  <si>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</si>
  <si>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</si>
  <si>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</si>
  <si>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</si>
  <si>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</si>
  <si>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</si>
  <si>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</si>
  <si>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</si>
  <si>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</si>
  <si>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</si>
  <si>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</si>
  <si>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</si>
  <si>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</si>
  <si>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</si>
  <si>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</si>
  <si>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</si>
  <si>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</si>
  <si>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</si>
  <si>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</si>
  <si>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</si>
  <si>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</si>
  <si>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</si>
  <si>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</si>
  <si>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</si>
  <si>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</si>
  <si>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</si>
  <si>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</si>
  <si>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</si>
  <si>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</si>
  <si>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</si>
  <si>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</si>
  <si>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</si>
  <si>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</si>
  <si>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</si>
  <si>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</si>
  <si>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</si>
  <si>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</si>
  <si>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</si>
  <si>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</si>
  <si>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</si>
  <si>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</si>
  <si>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</si>
  <si>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</si>
  <si>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</si>
  <si>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</si>
  <si>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</si>
  <si>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</si>
  <si>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</si>
  <si>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</si>
  <si>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</si>
  <si>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</si>
  <si>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</si>
  <si>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</si>
  <si>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</si>
  <si>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</si>
  <si>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</si>
  <si>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</si>
  <si>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</si>
  <si>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</si>
  <si>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</si>
  <si>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</si>
  <si>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</si>
  <si>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</si>
  <si>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</si>
  <si>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</si>
  <si>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</si>
  <si>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</si>
  <si>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</si>
  <si>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</si>
  <si>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</si>
  <si>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</si>
  <si>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</si>
  <si>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</si>
  <si>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</si>
  <si>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</si>
  <si>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</si>
  <si>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</si>
  <si>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</si>
  <si>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</si>
  <si>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</si>
  <si>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</si>
  <si>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</si>
  <si>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</si>
  <si>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</si>
  <si>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</si>
  <si>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</si>
  <si>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</si>
  <si>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</si>
  <si>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</si>
  <si>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</si>
  <si>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</si>
  <si>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</si>
  <si>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</si>
  <si>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</si>
  <si>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</si>
  <si>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</si>
  <si>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</si>
  <si>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</si>
  <si>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</si>
  <si>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</si>
  <si>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</si>
  <si>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</si>
  <si>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</si>
  <si>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</si>
  <si>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</si>
  <si>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</si>
  <si>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</si>
  <si>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</si>
  <si>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</si>
  <si>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</si>
  <si>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</si>
  <si>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</si>
  <si>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</si>
  <si>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</si>
  <si>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</si>
  <si>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</si>
  <si>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</si>
  <si>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</si>
  <si>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</si>
  <si>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</si>
  <si>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</si>
  <si>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</si>
  <si>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</si>
  <si>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</si>
  <si>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</si>
  <si>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</si>
  <si>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</si>
  <si>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</si>
  <si>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</si>
  <si>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</si>
  <si>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</si>
  <si>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</si>
  <si>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</si>
  <si>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</si>
  <si>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</si>
  <si>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</si>
  <si>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</si>
  <si>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</si>
  <si>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</si>
  <si>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</si>
  <si>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</si>
  <si>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</si>
  <si>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</si>
  <si>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</si>
  <si>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</si>
  <si>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</si>
  <si>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</si>
  <si>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</si>
  <si>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</si>
  <si>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</si>
  <si>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</si>
  <si>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</si>
  <si>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</si>
  <si>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</si>
  <si>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</si>
  <si>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</si>
  <si>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</si>
  <si>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</si>
  <si>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</si>
  <si>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</si>
  <si>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</si>
  <si>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</si>
  <si>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</si>
  <si>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</si>
  <si>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</si>
  <si>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</si>
  <si>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</si>
  <si>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</si>
  <si>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</si>
  <si>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</si>
  <si>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</si>
  <si>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</si>
  <si>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</si>
  <si>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</si>
  <si>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</si>
  <si>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</si>
  <si>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</si>
  <si>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</si>
  <si>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</si>
  <si>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</si>
  <si>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</si>
  <si>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</si>
  <si>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</si>
  <si>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</si>
  <si>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</si>
  <si>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</si>
  <si>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</si>
  <si>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</si>
  <si>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</si>
  <si>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</si>
  <si>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</si>
  <si>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</si>
  <si>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</si>
  <si>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</si>
  <si>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</si>
  <si>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</si>
  <si>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</si>
  <si>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</si>
  <si>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</si>
  <si>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</si>
  <si>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</si>
  <si>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</si>
  <si>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</si>
  <si>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</si>
  <si>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</si>
  <si>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</si>
  <si>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</si>
  <si>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</si>
  <si>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</si>
  <si>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</si>
  <si>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</si>
  <si>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</si>
  <si>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</si>
  <si>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</si>
  <si>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</si>
  <si>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</si>
  <si>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</si>
  <si>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</si>
  <si>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</si>
  <si>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</si>
  <si>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</si>
  <si>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</si>
  <si>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</si>
  <si>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</si>
  <si>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</si>
  <si>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</si>
  <si>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</si>
  <si>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</si>
  <si>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</si>
  <si>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</si>
  <si>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</si>
  <si>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</si>
  <si>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</si>
  <si>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</si>
  <si>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</si>
  <si>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</si>
  <si>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</si>
  <si>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</si>
  <si>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</si>
  <si>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</si>
  <si>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</si>
  <si>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</si>
  <si>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</si>
  <si>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</si>
  <si>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</si>
  <si>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</si>
  <si>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</si>
  <si>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</si>
  <si>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</si>
  <si>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</si>
  <si>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</si>
  <si>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</si>
  <si>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</si>
  <si>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</si>
  <si>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</si>
  <si>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</si>
  <si>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</si>
  <si>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</si>
  <si>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</si>
  <si>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</si>
  <si>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</si>
  <si>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</si>
  <si>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</si>
  <si>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</si>
  <si>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</si>
  <si>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</si>
  <si>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</si>
  <si>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</si>
  <si>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</si>
  <si>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</si>
  <si>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</si>
  <si>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</si>
  <si>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</si>
  <si>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</si>
  <si>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</si>
  <si>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</si>
  <si>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</si>
  <si>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</si>
  <si>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</si>
  <si>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</si>
  <si>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</si>
  <si>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</si>
  <si>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</si>
  <si>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</si>
  <si>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</si>
  <si>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</si>
  <si>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</si>
  <si>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</si>
  <si>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</si>
  <si>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</si>
  <si>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</si>
  <si>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</si>
  <si>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</si>
  <si>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</si>
  <si>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</si>
  <si>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</si>
  <si>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</si>
  <si>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</si>
  <si>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</si>
  <si>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</si>
  <si>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</si>
  <si>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</si>
  <si>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</si>
  <si>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</si>
  <si>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</si>
  <si>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</si>
  <si>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</si>
  <si>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</si>
  <si>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</si>
  <si>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</si>
  <si>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</si>
  <si>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</si>
  <si>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</si>
  <si>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</si>
  <si>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</si>
  <si>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</si>
  <si>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</si>
  <si>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</si>
  <si>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</si>
  <si>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</si>
  <si>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</si>
  <si>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</si>
  <si>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</si>
  <si>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</si>
  <si>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</si>
  <si>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</si>
  <si>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</si>
  <si>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</si>
  <si>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</si>
  <si>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</si>
  <si>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</si>
  <si>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</si>
  <si>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</si>
  <si>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</si>
  <si>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</si>
  <si>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</si>
  <si>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</si>
  <si>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</si>
  <si>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</si>
  <si>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</si>
  <si>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</si>
  <si>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</si>
  <si>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</si>
  <si>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</si>
  <si>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</si>
  <si>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</si>
  <si>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</si>
  <si>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</si>
  <si>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</si>
  <si>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</si>
  <si>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</si>
  <si>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</si>
  <si>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</si>
  <si>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</si>
  <si>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</si>
  <si>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</si>
  <si>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</si>
  <si>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</si>
  <si>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</si>
  <si>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</si>
  <si>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</si>
  <si>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</si>
  <si>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</si>
  <si>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</si>
  <si>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</si>
  <si>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</si>
  <si>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</si>
  <si>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</si>
  <si>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</si>
  <si>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</si>
  <si>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</si>
  <si>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</si>
  <si>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</si>
  <si>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</si>
  <si>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</si>
  <si>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</si>
  <si>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</si>
  <si>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</si>
  <si>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</si>
  <si>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</si>
  <si>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</si>
  <si>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</si>
  <si>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</si>
  <si>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</si>
  <si>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</si>
  <si>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</si>
  <si>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</si>
  <si>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</si>
  <si>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</si>
  <si>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</si>
  <si>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</si>
  <si>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</si>
  <si>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</si>
  <si>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</si>
  <si>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</si>
  <si>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</si>
  <si>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</si>
  <si>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</si>
  <si>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</si>
  <si>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</si>
  <si>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</si>
  <si>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</si>
  <si>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</si>
  <si>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</si>
  <si>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</si>
  <si>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</si>
  <si>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</si>
  <si>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</si>
  <si>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</si>
  <si>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</si>
  <si>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</si>
  <si>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</si>
  <si>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</si>
  <si>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</si>
  <si>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</si>
  <si>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</si>
  <si>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</si>
  <si>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</si>
  <si>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</si>
  <si>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</si>
  <si>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</si>
  <si>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</si>
  <si>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</si>
  <si>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</si>
  <si>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</si>
  <si>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</si>
  <si>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</si>
  <si>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</si>
  <si>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</si>
  <si>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</si>
  <si>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</si>
  <si>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</si>
  <si>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</si>
  <si>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</si>
  <si>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</si>
  <si>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</si>
  <si>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</si>
  <si>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</si>
  <si>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</si>
  <si>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</si>
  <si>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</si>
  <si>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</si>
  <si>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</si>
  <si>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</si>
  <si>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</si>
  <si>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</si>
  <si>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</si>
  <si>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</si>
  <si>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</si>
  <si>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</si>
  <si>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</si>
  <si>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</si>
  <si>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</si>
  <si>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</si>
  <si>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</si>
  <si>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</si>
  <si>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</si>
  <si>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</si>
  <si>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</si>
  <si>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</si>
  <si>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</si>
  <si>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</si>
  <si>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</si>
  <si>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</si>
  <si>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</si>
  <si>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</si>
  <si>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</si>
  <si>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</si>
  <si>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</si>
  <si>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</si>
  <si>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</si>
  <si>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</si>
  <si>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</si>
  <si>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</si>
  <si>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</si>
  <si>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</si>
  <si>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</si>
  <si>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</si>
  <si>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</si>
  <si>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</si>
  <si>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</si>
  <si>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</si>
  <si>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</si>
  <si>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</si>
  <si>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</si>
  <si>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</si>
  <si>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</si>
  <si>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</si>
  <si>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</si>
  <si>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</si>
  <si>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</si>
  <si>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</si>
  <si>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</si>
  <si>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</si>
  <si>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</si>
  <si>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</si>
  <si>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</si>
  <si>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</si>
  <si>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</si>
  <si>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</si>
  <si>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</si>
  <si>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</si>
  <si>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</si>
  <si>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</si>
  <si>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</si>
  <si>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</si>
  <si>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</si>
  <si>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</si>
  <si>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</si>
  <si>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</si>
  <si>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</si>
  <si>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</si>
  <si>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</si>
  <si>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</si>
  <si>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</si>
  <si>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</si>
  <si>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</si>
  <si>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</si>
  <si>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</si>
  <si>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</si>
  <si>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</si>
  <si>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</si>
  <si>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</si>
  <si>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</si>
  <si>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</si>
  <si>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</si>
  <si>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</si>
  <si>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</si>
  <si>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</si>
  <si>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</si>
  <si>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</si>
  <si>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</si>
  <si>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</si>
  <si>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</si>
  <si>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</si>
  <si>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</si>
  <si>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</si>
  <si>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</si>
  <si>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</si>
  <si>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</si>
  <si>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</si>
  <si>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</si>
  <si>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</si>
  <si>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</si>
  <si>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</si>
  <si>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</si>
  <si>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</si>
  <si>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</si>
  <si>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</si>
  <si>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</si>
  <si>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</si>
  <si>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</si>
  <si>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</si>
  <si>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</si>
  <si>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</si>
  <si>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</si>
  <si>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</si>
  <si>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</si>
  <si>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</si>
  <si>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</si>
  <si>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</si>
  <si>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</si>
  <si>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</si>
  <si>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</si>
  <si>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</si>
  <si>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</si>
  <si>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</si>
  <si>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</si>
  <si>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</si>
  <si>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</si>
  <si>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</si>
  <si>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</si>
  <si>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</si>
  <si>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</si>
  <si>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</si>
  <si>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</si>
  <si>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</si>
  <si>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</si>
  <si>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</si>
  <si>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</si>
  <si>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</si>
  <si>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</si>
  <si>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</si>
  <si>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</si>
  <si>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</si>
  <si>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</si>
  <si>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</si>
  <si>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</si>
  <si>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</si>
  <si>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</si>
  <si>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</si>
  <si>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</si>
  <si>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</si>
  <si>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</si>
  <si>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</si>
  <si>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</si>
  <si>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</si>
  <si>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</si>
  <si>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</si>
  <si>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</si>
  <si>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</si>
  <si>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</si>
  <si>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</si>
  <si>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</si>
  <si>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</si>
  <si>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</si>
  <si>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</si>
  <si>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</si>
  <si>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</si>
  <si>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</si>
  <si>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</si>
  <si>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</si>
  <si>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</si>
  <si>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</si>
  <si>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</si>
  <si>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</si>
  <si>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</si>
  <si>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</si>
  <si>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</si>
  <si>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</si>
  <si>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</si>
  <si>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</si>
  <si>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</si>
  <si>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</si>
  <si>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</si>
  <si>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</si>
  <si>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</si>
  <si>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</si>
  <si>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</si>
  <si>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</si>
  <si>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</si>
  <si>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</si>
  <si>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</si>
  <si>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</si>
  <si>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</si>
  <si>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</si>
  <si>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</si>
  <si>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</si>
  <si>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</si>
  <si>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</si>
  <si>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</si>
  <si>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</si>
  <si>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</si>
  <si>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</si>
  <si>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</si>
  <si>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</si>
  <si>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</si>
  <si>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</si>
  <si>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</si>
  <si>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</si>
  <si>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</si>
  <si>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</si>
  <si>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</si>
  <si>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</si>
  <si>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</si>
  <si>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</si>
  <si>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</si>
  <si>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</si>
  <si>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</si>
  <si>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</si>
  <si>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</si>
  <si>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</si>
  <si>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</si>
  <si>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</si>
  <si>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</si>
  <si>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</si>
  <si>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</si>
  <si>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</si>
  <si>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</si>
  <si>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</si>
  <si>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</si>
  <si>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</si>
  <si>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</si>
  <si>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</si>
  <si>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</si>
  <si>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</si>
  <si>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</si>
  <si>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</si>
  <si>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</si>
  <si>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</si>
  <si>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</si>
  <si>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</si>
  <si>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</si>
  <si>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</si>
  <si>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</si>
  <si>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</si>
  <si>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</si>
  <si>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</si>
  <si>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</si>
  <si>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</si>
  <si>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</si>
  <si>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</si>
  <si>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</si>
  <si>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</si>
  <si>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</si>
  <si>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</si>
  <si>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</si>
  <si>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</si>
  <si>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</si>
  <si>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</si>
  <si>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</si>
  <si>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</si>
  <si>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</si>
  <si>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</si>
  <si>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</si>
  <si>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</si>
  <si>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</si>
  <si>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</si>
  <si>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</si>
  <si>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</si>
  <si>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</si>
  <si>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</si>
  <si>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</si>
  <si>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</si>
  <si>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</si>
  <si>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</si>
  <si>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</si>
  <si>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</si>
  <si>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</si>
  <si>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</si>
  <si>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</si>
  <si>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</si>
  <si>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</si>
  <si>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</si>
  <si>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</si>
  <si>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</si>
  <si>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</si>
  <si>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</si>
  <si>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</si>
  <si>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</si>
  <si>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</si>
  <si>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</si>
  <si>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</si>
  <si>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</si>
  <si>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</si>
  <si>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</si>
  <si>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</si>
  <si>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</si>
  <si>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</si>
  <si>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</si>
  <si>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</si>
  <si>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</si>
  <si>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</si>
  <si>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</si>
  <si>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</si>
  <si>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</si>
  <si>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</si>
  <si>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</si>
  <si>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</si>
  <si>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</si>
  <si>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</si>
  <si>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</si>
  <si>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</si>
  <si>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</si>
  <si>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</si>
  <si>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</si>
  <si>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</si>
  <si>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</si>
  <si>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</si>
  <si>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</si>
  <si>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</si>
  <si>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</si>
  <si>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</si>
  <si>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</si>
  <si>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</si>
  <si>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</si>
  <si>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</si>
  <si>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</si>
  <si>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</si>
  <si>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</si>
  <si>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</si>
  <si>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</si>
  <si>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</si>
  <si>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</si>
  <si>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</si>
  <si>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</si>
  <si>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</si>
  <si>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</si>
  <si>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</si>
  <si>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</si>
  <si>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</si>
  <si>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</si>
  <si>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</si>
  <si>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</si>
  <si>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</si>
  <si>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</si>
  <si>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</si>
  <si>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</si>
  <si>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</si>
  <si>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</si>
  <si>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</si>
  <si>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</si>
  <si>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</si>
  <si>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</si>
  <si>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</si>
  <si>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</si>
  <si>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</si>
  <si>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</si>
  <si>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</si>
  <si>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</si>
  <si>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</si>
  <si>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</si>
  <si>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</si>
  <si>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</si>
  <si>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</si>
  <si>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</si>
  <si>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</si>
  <si>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</si>
  <si>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</si>
  <si>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</si>
  <si>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</si>
  <si>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</si>
  <si>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</si>
  <si>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</si>
  <si>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</si>
  <si>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</si>
  <si>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</si>
  <si>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</si>
  <si>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</si>
  <si>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</si>
  <si>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</si>
  <si>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</si>
  <si>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</si>
  <si>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</si>
  <si>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</si>
  <si>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</si>
  <si>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</si>
  <si>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</si>
  <si>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</si>
  <si>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</si>
  <si>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</si>
  <si>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</si>
  <si>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</si>
  <si>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</si>
  <si>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</si>
  <si>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</si>
  <si>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</si>
  <si>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</si>
  <si>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</si>
  <si>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</si>
  <si>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</si>
  <si>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</si>
  <si>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</si>
  <si>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</si>
  <si>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</si>
  <si>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</si>
  <si>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</si>
  <si>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</si>
  <si>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</si>
  <si>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</si>
  <si>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</si>
  <si>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</si>
  <si>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</si>
  <si>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</si>
  <si>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</si>
  <si>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</si>
  <si>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</si>
  <si>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</si>
  <si>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</si>
  <si>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</si>
  <si>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</si>
  <si>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</si>
  <si>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</si>
  <si>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</si>
  <si>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</si>
  <si>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</si>
  <si>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</si>
  <si>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</si>
  <si>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</si>
  <si>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</si>
  <si>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</si>
  <si>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</si>
  <si>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</si>
  <si>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</si>
  <si>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</si>
  <si>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</si>
  <si>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</si>
  <si>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</si>
  <si>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</si>
  <si>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</si>
  <si>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</si>
  <si>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</si>
  <si>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</si>
  <si>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</si>
  <si>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</si>
  <si>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</si>
  <si>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</si>
  <si>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</si>
  <si>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</si>
  <si>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</si>
  <si>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</si>
  <si>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</si>
  <si>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</si>
  <si>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</si>
  <si>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</si>
  <si>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</si>
  <si>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</si>
  <si>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</si>
  <si>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</si>
  <si>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</si>
  <si>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</si>
  <si>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</si>
  <si>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</si>
  <si>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</si>
  <si>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</si>
  <si>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</si>
  <si>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</si>
  <si>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</si>
  <si>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</si>
  <si>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</si>
  <si>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</si>
  <si>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</si>
  <si>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</si>
  <si>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</si>
  <si>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</si>
  <si>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</si>
  <si>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</si>
  <si>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</si>
  <si>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</si>
  <si>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</si>
  <si>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</si>
  <si>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</si>
  <si>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</si>
  <si>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</si>
  <si>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</si>
  <si>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</si>
  <si>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</si>
  <si>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</si>
  <si>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</si>
  <si>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</si>
  <si>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</si>
  <si>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</si>
  <si>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</si>
  <si>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</si>
  <si>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</si>
  <si>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</si>
  <si>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</si>
  <si>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</si>
  <si>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</si>
  <si>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</si>
  <si>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</si>
  <si>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</si>
  <si>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</si>
  <si>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</si>
  <si>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</si>
  <si>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</si>
  <si>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</si>
  <si>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</si>
  <si>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</si>
  <si>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</si>
  <si>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</si>
  <si>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</si>
  <si>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</si>
  <si>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</si>
  <si>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</si>
  <si>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</si>
  <si>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</si>
  <si>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</si>
  <si>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</si>
  <si>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</si>
  <si>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</si>
  <si>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</si>
  <si>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</si>
  <si>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</si>
  <si>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</si>
  <si>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</si>
  <si>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</si>
  <si>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</si>
  <si>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</si>
  <si>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</si>
  <si>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</si>
  <si>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</si>
  <si>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</si>
  <si>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</si>
  <si>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</si>
  <si>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</si>
  <si>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</si>
  <si>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</si>
  <si>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</si>
  <si>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</si>
  <si>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</si>
  <si>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</si>
  <si>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</si>
  <si>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</si>
  <si>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</si>
  <si>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</si>
  <si>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</si>
  <si>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</si>
  <si>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</si>
  <si>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</si>
  <si>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</si>
  <si>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</si>
  <si>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</si>
  <si>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</si>
  <si>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</si>
  <si>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</si>
  <si>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</si>
  <si>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</si>
  <si>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</si>
  <si>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</si>
  <si>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</si>
  <si>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</si>
  <si>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</si>
  <si>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</si>
  <si>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</si>
  <si>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</si>
  <si>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</si>
  <si>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</si>
  <si>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</si>
  <si>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</si>
  <si>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</si>
  <si>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</si>
  <si>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</si>
  <si>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</si>
  <si>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</si>
  <si>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</si>
  <si>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</si>
  <si>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</si>
  <si>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</si>
  <si>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</si>
  <si>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</si>
  <si>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</si>
  <si>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</si>
  <si>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</si>
  <si>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</si>
  <si>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</si>
  <si>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</si>
  <si>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</si>
  <si>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</si>
  <si>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</si>
  <si>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</si>
  <si>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</si>
  <si>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</si>
  <si>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</si>
  <si>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</si>
  <si>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</si>
  <si>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</si>
  <si>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</si>
  <si>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</si>
  <si>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</si>
  <si>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</si>
  <si>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</si>
  <si>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</si>
  <si>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</si>
  <si>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</si>
  <si>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</si>
  <si>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</si>
  <si>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</si>
  <si>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</si>
  <si>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</si>
  <si>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</si>
  <si>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</si>
  <si>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</si>
  <si>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</si>
  <si>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</si>
  <si>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</si>
  <si>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</si>
  <si>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</si>
  <si>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</si>
  <si>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</si>
  <si>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</si>
  <si>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</si>
  <si>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</si>
  <si>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</si>
  <si>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</si>
  <si>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</si>
  <si>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</si>
  <si>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</si>
  <si>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</si>
  <si>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</si>
  <si>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</si>
  <si>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</si>
  <si>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</si>
  <si>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</si>
  <si>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</si>
  <si>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</si>
  <si>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</si>
  <si>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</si>
  <si>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</si>
  <si>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</si>
  <si>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</si>
  <si>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</si>
  <si>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</si>
  <si>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</si>
  <si>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</si>
  <si>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</si>
  <si>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</si>
  <si>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</si>
  <si>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</si>
  <si>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</si>
  <si>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</si>
  <si>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</si>
  <si>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</si>
  <si>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</si>
  <si>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</si>
  <si>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</si>
  <si>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</si>
  <si>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</si>
  <si>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</si>
  <si>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</si>
  <si>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</si>
  <si>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</si>
  <si>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</si>
  <si>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</si>
  <si>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</si>
  <si>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</si>
  <si>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</si>
  <si>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</si>
  <si>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</si>
  <si>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</si>
  <si>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</si>
  <si>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</si>
  <si>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</si>
  <si>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</si>
  <si>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</si>
  <si>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</si>
  <si>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</si>
  <si>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</si>
  <si>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</si>
  <si>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</si>
  <si>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</si>
  <si>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</si>
  <si>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</si>
  <si>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</si>
  <si>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</si>
  <si>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</si>
  <si>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</si>
  <si>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</si>
  <si>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</si>
  <si>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</si>
  <si>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</si>
  <si>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</si>
  <si>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</si>
  <si>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</si>
  <si>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</si>
  <si>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</si>
  <si>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</si>
  <si>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</si>
  <si>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</si>
  <si>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</si>
  <si>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</si>
  <si>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</si>
  <si>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</si>
  <si>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</si>
  <si>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</si>
  <si>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</si>
  <si>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</si>
  <si>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</si>
  <si>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</si>
  <si>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</si>
  <si>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</si>
  <si>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</si>
  <si>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</si>
  <si>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</si>
  <si>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</si>
  <si>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</si>
  <si>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</si>
  <si>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</si>
  <si>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</si>
  <si>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</si>
  <si>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</si>
  <si>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</si>
  <si>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</si>
  <si>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</si>
  <si>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</si>
  <si>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</si>
  <si>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</si>
  <si>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</si>
  <si>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</si>
  <si>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</si>
  <si>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</si>
  <si>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</si>
  <si>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</si>
  <si>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</si>
  <si>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</si>
  <si>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</si>
  <si>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</si>
  <si>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</si>
  <si>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</si>
  <si>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</si>
  <si>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</si>
  <si>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</si>
  <si>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</si>
  <si>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</si>
  <si>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</si>
  <si>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</si>
  <si>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</si>
  <si>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</si>
  <si>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</si>
  <si>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</si>
  <si>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</si>
  <si>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</si>
  <si>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</si>
  <si>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</si>
  <si>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</si>
  <si>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</si>
  <si>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</si>
  <si>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</si>
  <si>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</si>
  <si>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</si>
  <si>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</si>
  <si>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</si>
  <si>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</si>
  <si>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</si>
  <si>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</si>
  <si>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</si>
  <si>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</si>
  <si>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</si>
  <si>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</si>
  <si>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</si>
  <si>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</si>
  <si>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</si>
  <si>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</si>
  <si>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</si>
  <si>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</si>
  <si>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</si>
  <si>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</si>
  <si>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</si>
  <si>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</si>
  <si>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</si>
  <si>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</si>
  <si>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</si>
  <si>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</si>
  <si>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</si>
  <si>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</si>
  <si>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</si>
  <si>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</si>
  <si>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</si>
  <si>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</si>
  <si>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</si>
  <si>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</si>
  <si>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</si>
  <si>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</si>
  <si>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</si>
  <si>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</si>
  <si>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</si>
  <si>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</si>
  <si>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</si>
  <si>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</si>
  <si>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</si>
  <si>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</si>
  <si>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</si>
  <si>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</si>
  <si>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</si>
  <si>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</si>
  <si>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</si>
  <si>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</si>
  <si>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</si>
  <si>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</si>
  <si>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</si>
  <si>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</si>
  <si>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</si>
  <si>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</si>
  <si>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</si>
  <si>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</si>
  <si>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</si>
  <si>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</si>
  <si>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</si>
  <si>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</si>
  <si>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</si>
  <si>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</si>
  <si>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</si>
  <si>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</si>
  <si>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</si>
  <si>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</si>
  <si>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</si>
  <si>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</si>
  <si>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</si>
  <si>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</si>
  <si>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</si>
  <si>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</si>
  <si>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</si>
  <si>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</si>
  <si>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</si>
  <si>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</si>
  <si>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</si>
  <si>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</si>
  <si>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</si>
  <si>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</si>
  <si>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</si>
  <si>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</si>
  <si>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</si>
  <si>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</si>
  <si>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</si>
  <si>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</si>
  <si>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</si>
  <si>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</si>
  <si>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</si>
  <si>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</si>
  <si>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</si>
  <si>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</si>
  <si>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</si>
  <si>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</si>
  <si>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</si>
  <si>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</si>
  <si>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</si>
  <si>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</si>
  <si>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</si>
  <si>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</si>
  <si>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</si>
  <si>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</si>
  <si>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</si>
  <si>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</si>
  <si>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</si>
  <si>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</si>
  <si>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</si>
  <si>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</si>
  <si>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</si>
  <si>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</si>
  <si>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</si>
  <si>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</si>
  <si>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</si>
  <si>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</si>
  <si>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</si>
  <si>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</si>
  <si>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</si>
  <si>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</si>
  <si>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</si>
  <si>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</si>
  <si>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</si>
  <si>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</si>
  <si>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</si>
  <si>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</si>
  <si>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</si>
  <si>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</si>
  <si>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</si>
  <si>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</si>
  <si>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</si>
  <si>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</si>
  <si>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</si>
  <si>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</si>
  <si>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</si>
  <si>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</si>
  <si>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</si>
  <si>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</si>
  <si>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</si>
  <si>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</si>
  <si>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</si>
  <si>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</si>
  <si>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</si>
  <si>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</si>
  <si>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CH1461</t>
  </si>
  <si>
    <t>CH1462</t>
  </si>
  <si>
    <t>CH1463</t>
  </si>
  <si>
    <t>NATHALY MECIAS</t>
  </si>
  <si>
    <t>CH1464</t>
  </si>
  <si>
    <t>CH1465</t>
  </si>
  <si>
    <t>CH1466</t>
  </si>
  <si>
    <t>LIDERSOL</t>
  </si>
  <si>
    <t>LOCATION WORLS</t>
  </si>
  <si>
    <t>CH1460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</si>
  <si>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</si>
  <si>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</si>
  <si>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</si>
  <si>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</si>
  <si>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</si>
  <si>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</si>
  <si>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</si>
  <si>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</si>
  <si>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</si>
  <si>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</si>
  <si>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</si>
  <si>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</si>
  <si>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</si>
  <si>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</si>
  <si>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</si>
  <si>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</si>
  <si>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</si>
  <si>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CH1467</t>
  </si>
  <si>
    <t>CH1468</t>
  </si>
  <si>
    <t>CABRERA S.A</t>
  </si>
  <si>
    <t>UNIVIAS CIA LTDA</t>
  </si>
  <si>
    <t>7,021.79</t>
  </si>
  <si>
    <t>9,150.29</t>
  </si>
  <si>
    <t>9,320.29</t>
  </si>
  <si>
    <t>415.80</t>
  </si>
  <si>
    <t>9,736.09</t>
  </si>
  <si>
    <t>9,536.09</t>
  </si>
  <si>
    <t>9,535.09</t>
  </si>
  <si>
    <t>8,735.09</t>
  </si>
  <si>
    <t>8,734.09</t>
  </si>
  <si>
    <t>346.50</t>
  </si>
  <si>
    <t>9,080.59</t>
  </si>
  <si>
    <t>1,025.28</t>
  </si>
  <si>
    <t>8,055.31</t>
  </si>
  <si>
    <t>8,055.01</t>
  </si>
  <si>
    <t>7,905.01</t>
  </si>
  <si>
    <t>8,555.01</t>
  </si>
  <si>
    <t>2,785.86</t>
  </si>
  <si>
    <t>11,340.87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</si>
  <si>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</si>
  <si>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</si>
  <si>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</si>
  <si>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</si>
  <si>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</si>
  <si>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</si>
  <si>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</si>
  <si>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</si>
  <si>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</si>
  <si>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</si>
  <si>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</si>
  <si>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</si>
  <si>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</si>
  <si>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</si>
  <si>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</si>
  <si>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</si>
  <si>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</si>
  <si>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</si>
  <si>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</si>
  <si>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</si>
  <si>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</si>
  <si>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</si>
  <si>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</si>
  <si>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</si>
  <si>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</si>
  <si>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</si>
  <si>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</si>
  <si>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</si>
  <si>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</si>
  <si>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</si>
  <si>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</si>
  <si>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</si>
  <si>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</si>
  <si>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</si>
  <si>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</si>
  <si>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</si>
  <si>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</si>
  <si>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</si>
  <si>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</si>
  <si>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</si>
  <si>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 xml:space="preserve">choes </t>
  </si>
  <si>
    <t>yobel</t>
  </si>
  <si>
    <t>choes</t>
  </si>
  <si>
    <t>netcomex</t>
  </si>
  <si>
    <t>only</t>
  </si>
  <si>
    <t>sear</t>
  </si>
  <si>
    <t>CH1469</t>
  </si>
  <si>
    <t>DE</t>
  </si>
  <si>
    <t>YOBEL</t>
  </si>
  <si>
    <t>CH1470</t>
  </si>
  <si>
    <t>CH1471</t>
  </si>
  <si>
    <t>CH1472</t>
  </si>
  <si>
    <t>CH1473</t>
  </si>
  <si>
    <t>CH1474</t>
  </si>
  <si>
    <t>CH1475</t>
  </si>
  <si>
    <t xml:space="preserve">JAIME ABRIL </t>
  </si>
  <si>
    <t xml:space="preserve">SEAR </t>
  </si>
  <si>
    <t>CH1477</t>
  </si>
  <si>
    <t>CH1478</t>
  </si>
  <si>
    <t>CH1479</t>
  </si>
  <si>
    <t>INTERAGUA</t>
  </si>
  <si>
    <t>CH1480</t>
  </si>
  <si>
    <t>CH1483</t>
  </si>
  <si>
    <t>CH1486</t>
  </si>
  <si>
    <t>ROSA MARIA CARMELINA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</si>
  <si>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</si>
  <si>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</si>
  <si>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</si>
  <si>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</si>
  <si>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</si>
  <si>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</si>
  <si>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</si>
  <si>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</si>
  <si>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</si>
  <si>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</si>
  <si>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</si>
  <si>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</si>
  <si>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</si>
  <si>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</si>
  <si>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</si>
  <si>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</si>
  <si>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</si>
  <si>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</si>
  <si>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</si>
  <si>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</si>
  <si>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</si>
  <si>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</si>
  <si>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</si>
  <si>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CH1487</t>
  </si>
  <si>
    <t>CH1488</t>
  </si>
  <si>
    <t>CH1491</t>
  </si>
  <si>
    <t>CHANGOLUIZA ZAPATA HERMANOS</t>
  </si>
  <si>
    <t>NUÑEZ DE LAS ROSA</t>
  </si>
  <si>
    <t>CH1492</t>
  </si>
  <si>
    <t>CH1493</t>
  </si>
  <si>
    <t>CABRERA</t>
  </si>
  <si>
    <t xml:space="preserve">UNIVIAST CIA LTDA </t>
  </si>
  <si>
    <t xml:space="preserve">DEBITO GY </t>
  </si>
  <si>
    <t>TRAILERSCORP</t>
  </si>
  <si>
    <t>SIEMPRE LISTO</t>
  </si>
  <si>
    <t xml:space="preserve">PRESTAMO </t>
  </si>
  <si>
    <t xml:space="preserve">SIEMPRE LISTO 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</si>
  <si>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</si>
  <si>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</si>
  <si>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</si>
  <si>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</si>
  <si>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</si>
  <si>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</si>
  <si>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</si>
  <si>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</si>
  <si>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</si>
  <si>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CH1495</t>
  </si>
  <si>
    <t>CH1496</t>
  </si>
  <si>
    <t>7,563.60</t>
  </si>
  <si>
    <t>15,716.00</t>
  </si>
  <si>
    <t>15,316.00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</si>
  <si>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</si>
  <si>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</si>
  <si>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</si>
  <si>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</si>
  <si>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</si>
  <si>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</si>
  <si>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</si>
  <si>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</si>
  <si>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</si>
  <si>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</si>
  <si>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</si>
  <si>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</si>
  <si>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</si>
  <si>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</si>
  <si>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</si>
  <si>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</si>
  <si>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</si>
  <si>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</si>
  <si>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</si>
  <si>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</si>
  <si>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</si>
  <si>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</si>
  <si>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</si>
  <si>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</si>
  <si>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</si>
  <si>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</si>
  <si>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</si>
  <si>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</si>
  <si>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</si>
  <si>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</si>
  <si>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</si>
  <si>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</si>
  <si>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</si>
  <si>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</si>
  <si>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</si>
  <si>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</si>
  <si>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</si>
  <si>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</si>
  <si>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</si>
  <si>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</si>
  <si>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</si>
  <si>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</si>
  <si>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</si>
  <si>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</si>
  <si>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</si>
  <si>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</si>
  <si>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</si>
  <si>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</si>
  <si>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</si>
  <si>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</si>
  <si>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</si>
  <si>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</si>
  <si>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CH1497</t>
  </si>
  <si>
    <t>CH1499</t>
  </si>
  <si>
    <t>CH1501</t>
  </si>
  <si>
    <t>JAIME ABRIL  LOPEZ</t>
  </si>
  <si>
    <t>CH1502</t>
  </si>
  <si>
    <t>CH1503</t>
  </si>
  <si>
    <t>TRANSFIGUETER</t>
  </si>
  <si>
    <t>JUAN PINOS</t>
  </si>
  <si>
    <t>CH1504</t>
  </si>
  <si>
    <t>CH1505</t>
  </si>
  <si>
    <t>CH1506</t>
  </si>
  <si>
    <t>LUIS VILLACIS</t>
  </si>
  <si>
    <t>CENTETRANS</t>
  </si>
  <si>
    <t>BANCO PICHINCHA ABRILTRANS</t>
  </si>
  <si>
    <t>CH1508</t>
  </si>
  <si>
    <t>CH1511</t>
  </si>
  <si>
    <t>CH1512</t>
  </si>
  <si>
    <t>CH1513</t>
  </si>
  <si>
    <t>CH1514</t>
  </si>
  <si>
    <t xml:space="preserve">DEVOLUCION  CABRERA </t>
  </si>
  <si>
    <t>SOLUCION S.A</t>
  </si>
  <si>
    <t>BENETRANS S.A</t>
  </si>
  <si>
    <t>DEVOLUCION CABRERA</t>
  </si>
  <si>
    <t>TRANSTAIRNER CORP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</si>
  <si>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</si>
  <si>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</si>
  <si>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</si>
  <si>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</si>
  <si>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</si>
  <si>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</si>
  <si>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</si>
  <si>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</si>
  <si>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</si>
  <si>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</si>
  <si>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</si>
  <si>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</si>
  <si>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</si>
  <si>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</si>
  <si>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</si>
  <si>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</si>
  <si>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</si>
  <si>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</si>
  <si>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</si>
  <si>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</si>
  <si>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</si>
  <si>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MOVIMIENTO DE BANCOS</t>
  </si>
  <si>
    <t>ROSA MOYA</t>
  </si>
  <si>
    <t>CH1515</t>
  </si>
  <si>
    <t>CH1516</t>
  </si>
  <si>
    <t>CH1518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</si>
  <si>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</si>
  <si>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</si>
  <si>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</si>
  <si>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</si>
  <si>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</si>
  <si>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</si>
  <si>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</si>
  <si>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</si>
  <si>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</si>
  <si>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</si>
  <si>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</si>
  <si>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</si>
  <si>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</si>
  <si>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</si>
  <si>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</si>
  <si>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</si>
  <si>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</si>
  <si>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</si>
  <si>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</si>
  <si>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</si>
  <si>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</si>
  <si>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</si>
  <si>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CH1520</t>
  </si>
  <si>
    <t>CH1519</t>
  </si>
  <si>
    <t>CH1521</t>
  </si>
  <si>
    <t>CH1523</t>
  </si>
  <si>
    <t>CH1525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</si>
</sst>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  <font>
      <sz val="8"/>
      <color theme="1" tint="4.9989318521683403E-2"/>
      <name val="Arial"/>
      <family val="2"/>
    </font>
    <font>
      <sz val="10"/>
      <color theme="1"/>
      <name val="Verdana"/>
      <family val="2"/>
    </font>
    <font>
      <sz val="10"/>
      <color theme="1"/>
      <name val="Small Fonts"/>
      <family val="2"/>
    </font>
    <font>
      <sz val="9"/>
      <color theme="1"/>
      <name val="Calibri Light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0" fontId="3" fillId="7" borderId="1" xfId="0" applyFont="1" applyFill="1" applyBorder="1"/>
    <xf numFmtId="2" fontId="3" fillId="5" borderId="1" xfId="0" applyNumberFormat="1" applyFont="1" applyFill="1" applyBorder="1"/>
    <xf numFmtId="16" fontId="3" fillId="5" borderId="1" xfId="0" applyNumberFormat="1" applyFont="1" applyFill="1" applyBorder="1"/>
    <xf numFmtId="1" fontId="3" fillId="5" borderId="1" xfId="0" applyNumberFormat="1" applyFont="1" applyFill="1" applyBorder="1"/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14" fontId="21" fillId="25" borderId="1" xfId="0" applyNumberFormat="1" applyFont="1" applyFill="1" applyBorder="1" applyAlignment="1">
      <alignment horizontal="left" vertical="center"/>
    </xf>
    <xf numFmtId="0" fontId="21" fillId="25" borderId="1" xfId="0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right" vertical="center"/>
    </xf>
    <xf numFmtId="14" fontId="21" fillId="12" borderId="1" xfId="0" applyNumberFormat="1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16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left" vertical="center"/>
    </xf>
    <xf numFmtId="2" fontId="3" fillId="12" borderId="1" xfId="0" applyNumberFormat="1" applyFont="1" applyFill="1" applyBorder="1" applyAlignment="1">
      <alignment horizontal="right" vertical="center"/>
    </xf>
    <xf numFmtId="14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4" fontId="3" fillId="30" borderId="1" xfId="0" applyNumberFormat="1" applyFont="1" applyFill="1" applyBorder="1" applyAlignment="1">
      <alignment horizontal="right"/>
    </xf>
    <xf numFmtId="0" fontId="9" fillId="30" borderId="1" xfId="0" applyFont="1" applyFill="1" applyBorder="1"/>
    <xf numFmtId="16" fontId="3" fillId="30" borderId="1" xfId="0" applyNumberFormat="1" applyFont="1" applyFill="1" applyBorder="1"/>
    <xf numFmtId="14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4" fontId="3" fillId="30" borderId="1" xfId="0" applyNumberFormat="1" applyFont="1" applyFill="1" applyBorder="1" applyAlignment="1">
      <alignment horizontal="right"/>
    </xf>
    <xf numFmtId="0" fontId="3" fillId="30" borderId="7" xfId="0" applyFont="1" applyFill="1" applyBorder="1"/>
    <xf numFmtId="2" fontId="9" fillId="30" borderId="0" xfId="0" applyNumberFormat="1" applyFont="1" applyFill="1"/>
    <xf numFmtId="14" fontId="3" fillId="32" borderId="1" xfId="0" applyNumberFormat="1" applyFont="1" applyFill="1" applyBorder="1"/>
    <xf numFmtId="0" fontId="3" fillId="32" borderId="1" xfId="0" applyFont="1" applyFill="1" applyBorder="1"/>
    <xf numFmtId="2" fontId="3" fillId="32" borderId="1" xfId="0" applyNumberFormat="1" applyFont="1" applyFill="1" applyBorder="1"/>
    <xf numFmtId="0" fontId="0" fillId="32" borderId="1" xfId="0" applyFill="1" applyBorder="1"/>
    <xf numFmtId="14" fontId="3" fillId="19" borderId="1" xfId="0" applyNumberFormat="1" applyFont="1" applyFill="1" applyBorder="1"/>
    <xf numFmtId="0" fontId="3" fillId="19" borderId="1" xfId="0" applyFont="1" applyFill="1" applyBorder="1"/>
    <xf numFmtId="2" fontId="3" fillId="19" borderId="1" xfId="0" applyNumberFormat="1" applyFont="1" applyFill="1" applyBorder="1"/>
    <xf numFmtId="14" fontId="11" fillId="5" borderId="1" xfId="0" applyNumberFormat="1" applyFont="1" applyFill="1" applyBorder="1" applyAlignment="1">
      <alignment horizontal="left" vertical="center"/>
    </xf>
    <xf numFmtId="14" fontId="3" fillId="22" borderId="1" xfId="0" applyNumberFormat="1" applyFont="1" applyFill="1" applyBorder="1"/>
    <xf numFmtId="14" fontId="3" fillId="33" borderId="1" xfId="0" applyNumberFormat="1" applyFont="1" applyFill="1" applyBorder="1"/>
    <xf numFmtId="2" fontId="3" fillId="33" borderId="1" xfId="0" applyNumberFormat="1" applyFont="1" applyFill="1" applyBorder="1"/>
    <xf numFmtId="1" fontId="3" fillId="33" borderId="1" xfId="0" applyNumberFormat="1" applyFont="1" applyFill="1" applyBorder="1"/>
    <xf numFmtId="14" fontId="11" fillId="33" borderId="1" xfId="0" applyNumberFormat="1" applyFont="1" applyFill="1" applyBorder="1" applyAlignment="1">
      <alignment horizontal="left" vertical="center"/>
    </xf>
    <xf numFmtId="0" fontId="11" fillId="33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right" vertical="center"/>
    </xf>
    <xf numFmtId="0" fontId="3" fillId="33" borderId="1" xfId="0" applyFont="1" applyFill="1" applyBorder="1"/>
    <xf numFmtId="0" fontId="23" fillId="33" borderId="0" xfId="0" applyFont="1" applyFill="1"/>
    <xf numFmtId="14" fontId="4" fillId="33" borderId="1" xfId="0" applyNumberFormat="1" applyFont="1" applyFill="1" applyBorder="1"/>
    <xf numFmtId="0" fontId="4" fillId="33" borderId="1" xfId="0" applyFont="1" applyFill="1" applyBorder="1"/>
    <xf numFmtId="2" fontId="4" fillId="33" borderId="1" xfId="0" applyNumberFormat="1" applyFont="1" applyFill="1" applyBorder="1"/>
    <xf numFmtId="0" fontId="22" fillId="33" borderId="0" xfId="0" applyFont="1" applyFill="1"/>
    <xf numFmtId="14" fontId="11" fillId="25" borderId="1" xfId="0" applyNumberFormat="1" applyFont="1" applyFill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right" vertical="center"/>
    </xf>
    <xf numFmtId="0" fontId="24" fillId="33" borderId="0" xfId="0" applyFont="1" applyFill="1" applyAlignment="1">
      <alignment vertical="center" wrapText="1"/>
    </xf>
    <xf numFmtId="14" fontId="18" fillId="5" borderId="1" xfId="0" applyNumberFormat="1" applyFont="1" applyFill="1" applyBorder="1" applyAlignment="1">
      <alignment horizontal="left" vertical="center"/>
    </xf>
    <xf numFmtId="14" fontId="19" fillId="5" borderId="1" xfId="0" applyNumberFormat="1" applyFont="1" applyFill="1" applyBorder="1" applyAlignment="1">
      <alignment horizontal="left" vertical="center"/>
    </xf>
    <xf numFmtId="14" fontId="21" fillId="5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0" fontId="3" fillId="5" borderId="7" xfId="0" applyFont="1" applyFill="1" applyBorder="1"/>
    <xf numFmtId="2" fontId="9" fillId="5" borderId="0" xfId="0" applyNumberFormat="1" applyFont="1" applyFill="1"/>
    <xf numFmtId="0" fontId="23" fillId="5" borderId="0" xfId="0" applyFont="1" applyFill="1"/>
    <xf numFmtId="0" fontId="22" fillId="5" borderId="0" xfId="0" applyFont="1" applyFill="1"/>
    <xf numFmtId="0" fontId="24" fillId="5" borderId="0" xfId="0" applyFont="1" applyFill="1" applyAlignment="1">
      <alignment vertical="center" wrapText="1"/>
    </xf>
    <xf numFmtId="14" fontId="19" fillId="5" borderId="2" xfId="0" applyNumberFormat="1" applyFont="1" applyFill="1" applyBorder="1" applyAlignment="1">
      <alignment horizontal="left" vertical="center"/>
    </xf>
    <xf numFmtId="0" fontId="19" fillId="5" borderId="2" xfId="0" applyFont="1" applyFill="1" applyBorder="1" applyAlignment="1">
      <alignment horizontal="right" vertical="center"/>
    </xf>
    <xf numFmtId="14" fontId="11" fillId="22" borderId="1" xfId="0" applyNumberFormat="1" applyFont="1" applyFill="1" applyBorder="1" applyAlignment="1">
      <alignment horizontal="left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right" vertical="center"/>
    </xf>
    <xf numFmtId="2" fontId="3" fillId="22" borderId="1" xfId="0" applyNumberFormat="1" applyFont="1" applyFill="1" applyBorder="1"/>
    <xf numFmtId="0" fontId="9" fillId="22" borderId="1" xfId="0" applyFont="1" applyFill="1" applyBorder="1" applyAlignment="1">
      <alignment horizontal="right"/>
    </xf>
    <xf numFmtId="0" fontId="0" fillId="5" borderId="1" xfId="0" applyFont="1" applyFill="1" applyBorder="1"/>
    <xf numFmtId="14" fontId="3" fillId="28" borderId="1" xfId="0" applyNumberFormat="1" applyFont="1" applyFill="1" applyBorder="1" applyAlignment="1">
      <alignment horizontal="right"/>
    </xf>
    <xf numFmtId="0" fontId="3" fillId="28" borderId="1" xfId="0" applyFont="1" applyFill="1" applyBorder="1"/>
    <xf numFmtId="4" fontId="3" fillId="28" borderId="1" xfId="0" applyNumberFormat="1" applyFont="1" applyFill="1" applyBorder="1" applyAlignment="1">
      <alignment horizontal="right"/>
    </xf>
    <xf numFmtId="14" fontId="19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right" vertical="center"/>
    </xf>
    <xf numFmtId="0" fontId="3" fillId="28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980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998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1016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1020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1031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1033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1035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1040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1048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1049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196" name="Imagen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247650</xdr:colOff>
      <xdr:row>957</xdr:row>
      <xdr:rowOff>161925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03" name="Imagen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04" name="Imagen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06" name="Imagen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247650</xdr:colOff>
      <xdr:row>964</xdr:row>
      <xdr:rowOff>161925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08" name="Imagen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12" name="Imagen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247650</xdr:colOff>
      <xdr:row>970</xdr:row>
      <xdr:rowOff>161925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14" name="Imagen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15" name="Imagen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247650</xdr:colOff>
      <xdr:row>975</xdr:row>
      <xdr:rowOff>161925</xdr:rowOff>
    </xdr:to>
    <xdr:pic>
      <xdr:nvPicPr>
        <xdr:cNvPr id="216" name="2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81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247650</xdr:colOff>
      <xdr:row>976</xdr:row>
      <xdr:rowOff>161925</xdr:rowOff>
    </xdr:to>
    <xdr:pic>
      <xdr:nvPicPr>
        <xdr:cNvPr id="217" name="2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01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247650</xdr:colOff>
      <xdr:row>977</xdr:row>
      <xdr:rowOff>161925</xdr:rowOff>
    </xdr:to>
    <xdr:pic>
      <xdr:nvPicPr>
        <xdr:cNvPr id="218" name="2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21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247650</xdr:colOff>
      <xdr:row>978</xdr:row>
      <xdr:rowOff>161925</xdr:rowOff>
    </xdr:to>
    <xdr:pic>
      <xdr:nvPicPr>
        <xdr:cNvPr id="219" name="2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41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247650</xdr:colOff>
      <xdr:row>979</xdr:row>
      <xdr:rowOff>161925</xdr:rowOff>
    </xdr:to>
    <xdr:pic>
      <xdr:nvPicPr>
        <xdr:cNvPr id="220" name="2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61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247650</xdr:colOff>
      <xdr:row>981</xdr:row>
      <xdr:rowOff>161925</xdr:rowOff>
    </xdr:to>
    <xdr:pic>
      <xdr:nvPicPr>
        <xdr:cNvPr id="221" name="2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95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247650</xdr:colOff>
      <xdr:row>982</xdr:row>
      <xdr:rowOff>161925</xdr:rowOff>
    </xdr:to>
    <xdr:pic>
      <xdr:nvPicPr>
        <xdr:cNvPr id="222" name="2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156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247650</xdr:colOff>
      <xdr:row>983</xdr:row>
      <xdr:rowOff>161925</xdr:rowOff>
    </xdr:to>
    <xdr:pic>
      <xdr:nvPicPr>
        <xdr:cNvPr id="223" name="2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35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247650</xdr:colOff>
      <xdr:row>984</xdr:row>
      <xdr:rowOff>161925</xdr:rowOff>
    </xdr:to>
    <xdr:pic>
      <xdr:nvPicPr>
        <xdr:cNvPr id="224" name="2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556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247650</xdr:colOff>
      <xdr:row>985</xdr:row>
      <xdr:rowOff>161925</xdr:rowOff>
    </xdr:to>
    <xdr:pic>
      <xdr:nvPicPr>
        <xdr:cNvPr id="225" name="2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756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247650</xdr:colOff>
      <xdr:row>986</xdr:row>
      <xdr:rowOff>161925</xdr:rowOff>
    </xdr:to>
    <xdr:pic>
      <xdr:nvPicPr>
        <xdr:cNvPr id="226" name="2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9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988</xdr:row>
      <xdr:rowOff>0</xdr:rowOff>
    </xdr:from>
    <xdr:to>
      <xdr:col>19</xdr:col>
      <xdr:colOff>247650</xdr:colOff>
      <xdr:row>988</xdr:row>
      <xdr:rowOff>161925</xdr:rowOff>
    </xdr:to>
    <xdr:pic>
      <xdr:nvPicPr>
        <xdr:cNvPr id="227" name="2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29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989</xdr:row>
      <xdr:rowOff>0</xdr:rowOff>
    </xdr:from>
    <xdr:to>
      <xdr:col>19</xdr:col>
      <xdr:colOff>247650</xdr:colOff>
      <xdr:row>989</xdr:row>
      <xdr:rowOff>161925</xdr:rowOff>
    </xdr:to>
    <xdr:pic>
      <xdr:nvPicPr>
        <xdr:cNvPr id="228" name="2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49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990</xdr:row>
      <xdr:rowOff>0</xdr:rowOff>
    </xdr:from>
    <xdr:to>
      <xdr:col>19</xdr:col>
      <xdr:colOff>247650</xdr:colOff>
      <xdr:row>990</xdr:row>
      <xdr:rowOff>161925</xdr:rowOff>
    </xdr:to>
    <xdr:pic>
      <xdr:nvPicPr>
        <xdr:cNvPr id="229" name="2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6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247650</xdr:colOff>
      <xdr:row>991</xdr:row>
      <xdr:rowOff>161925</xdr:rowOff>
    </xdr:to>
    <xdr:pic>
      <xdr:nvPicPr>
        <xdr:cNvPr id="230" name="2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8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247650</xdr:colOff>
      <xdr:row>992</xdr:row>
      <xdr:rowOff>161925</xdr:rowOff>
    </xdr:to>
    <xdr:pic>
      <xdr:nvPicPr>
        <xdr:cNvPr id="231" name="2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0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994</xdr:row>
      <xdr:rowOff>0</xdr:rowOff>
    </xdr:from>
    <xdr:to>
      <xdr:col>19</xdr:col>
      <xdr:colOff>247650</xdr:colOff>
      <xdr:row>994</xdr:row>
      <xdr:rowOff>161925</xdr:rowOff>
    </xdr:to>
    <xdr:pic>
      <xdr:nvPicPr>
        <xdr:cNvPr id="232" name="2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62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995</xdr:row>
      <xdr:rowOff>0</xdr:rowOff>
    </xdr:from>
    <xdr:to>
      <xdr:col>19</xdr:col>
      <xdr:colOff>247650</xdr:colOff>
      <xdr:row>995</xdr:row>
      <xdr:rowOff>161925</xdr:rowOff>
    </xdr:to>
    <xdr:pic>
      <xdr:nvPicPr>
        <xdr:cNvPr id="233" name="2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82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247650</xdr:colOff>
      <xdr:row>996</xdr:row>
      <xdr:rowOff>161925</xdr:rowOff>
    </xdr:to>
    <xdr:pic>
      <xdr:nvPicPr>
        <xdr:cNvPr id="234" name="2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02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247650</xdr:colOff>
      <xdr:row>997</xdr:row>
      <xdr:rowOff>161925</xdr:rowOff>
    </xdr:to>
    <xdr:pic>
      <xdr:nvPicPr>
        <xdr:cNvPr id="235" name="2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22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247650</xdr:colOff>
      <xdr:row>998</xdr:row>
      <xdr:rowOff>161925</xdr:rowOff>
    </xdr:to>
    <xdr:pic>
      <xdr:nvPicPr>
        <xdr:cNvPr id="236" name="2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42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999</xdr:row>
      <xdr:rowOff>0</xdr:rowOff>
    </xdr:from>
    <xdr:to>
      <xdr:col>19</xdr:col>
      <xdr:colOff>247650</xdr:colOff>
      <xdr:row>999</xdr:row>
      <xdr:rowOff>161925</xdr:rowOff>
    </xdr:to>
    <xdr:pic>
      <xdr:nvPicPr>
        <xdr:cNvPr id="237" name="2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62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1000</xdr:row>
      <xdr:rowOff>0</xdr:rowOff>
    </xdr:from>
    <xdr:to>
      <xdr:col>19</xdr:col>
      <xdr:colOff>247650</xdr:colOff>
      <xdr:row>1000</xdr:row>
      <xdr:rowOff>161925</xdr:rowOff>
    </xdr:to>
    <xdr:pic>
      <xdr:nvPicPr>
        <xdr:cNvPr id="238" name="2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82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1001</xdr:row>
      <xdr:rowOff>0</xdr:rowOff>
    </xdr:from>
    <xdr:to>
      <xdr:col>19</xdr:col>
      <xdr:colOff>247650</xdr:colOff>
      <xdr:row>1001</xdr:row>
      <xdr:rowOff>161925</xdr:rowOff>
    </xdr:to>
    <xdr:pic>
      <xdr:nvPicPr>
        <xdr:cNvPr id="239" name="2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02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247650</xdr:colOff>
      <xdr:row>1002</xdr:row>
      <xdr:rowOff>161925</xdr:rowOff>
    </xdr:to>
    <xdr:pic>
      <xdr:nvPicPr>
        <xdr:cNvPr id="240" name="2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2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247650</xdr:colOff>
      <xdr:row>1004</xdr:row>
      <xdr:rowOff>161925</xdr:rowOff>
    </xdr:to>
    <xdr:pic>
      <xdr:nvPicPr>
        <xdr:cNvPr id="241" name="2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71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1005</xdr:row>
      <xdr:rowOff>0</xdr:rowOff>
    </xdr:from>
    <xdr:to>
      <xdr:col>19</xdr:col>
      <xdr:colOff>247650</xdr:colOff>
      <xdr:row>1005</xdr:row>
      <xdr:rowOff>161925</xdr:rowOff>
    </xdr:to>
    <xdr:pic>
      <xdr:nvPicPr>
        <xdr:cNvPr id="242" name="2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91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1006</xdr:row>
      <xdr:rowOff>0</xdr:rowOff>
    </xdr:from>
    <xdr:to>
      <xdr:col>19</xdr:col>
      <xdr:colOff>247650</xdr:colOff>
      <xdr:row>1006</xdr:row>
      <xdr:rowOff>161925</xdr:rowOff>
    </xdr:to>
    <xdr:pic>
      <xdr:nvPicPr>
        <xdr:cNvPr id="243" name="2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11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1007</xdr:row>
      <xdr:rowOff>0</xdr:rowOff>
    </xdr:from>
    <xdr:to>
      <xdr:col>19</xdr:col>
      <xdr:colOff>247650</xdr:colOff>
      <xdr:row>1007</xdr:row>
      <xdr:rowOff>161925</xdr:rowOff>
    </xdr:to>
    <xdr:pic>
      <xdr:nvPicPr>
        <xdr:cNvPr id="244" name="2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31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247650</xdr:colOff>
      <xdr:row>1008</xdr:row>
      <xdr:rowOff>161925</xdr:rowOff>
    </xdr:to>
    <xdr:pic>
      <xdr:nvPicPr>
        <xdr:cNvPr id="245" name="2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51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247650</xdr:colOff>
      <xdr:row>1009</xdr:row>
      <xdr:rowOff>161925</xdr:rowOff>
    </xdr:to>
    <xdr:pic>
      <xdr:nvPicPr>
        <xdr:cNvPr id="246" name="2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719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1010</xdr:row>
      <xdr:rowOff>0</xdr:rowOff>
    </xdr:from>
    <xdr:to>
      <xdr:col>19</xdr:col>
      <xdr:colOff>247650</xdr:colOff>
      <xdr:row>1010</xdr:row>
      <xdr:rowOff>161925</xdr:rowOff>
    </xdr:to>
    <xdr:pic>
      <xdr:nvPicPr>
        <xdr:cNvPr id="247" name="2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919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1011</xdr:row>
      <xdr:rowOff>0</xdr:rowOff>
    </xdr:from>
    <xdr:to>
      <xdr:col>19</xdr:col>
      <xdr:colOff>247650</xdr:colOff>
      <xdr:row>1011</xdr:row>
      <xdr:rowOff>161925</xdr:rowOff>
    </xdr:to>
    <xdr:pic>
      <xdr:nvPicPr>
        <xdr:cNvPr id="248" name="2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11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1012</xdr:row>
      <xdr:rowOff>0</xdr:rowOff>
    </xdr:from>
    <xdr:to>
      <xdr:col>19</xdr:col>
      <xdr:colOff>247650</xdr:colOff>
      <xdr:row>1012</xdr:row>
      <xdr:rowOff>161925</xdr:rowOff>
    </xdr:to>
    <xdr:pic>
      <xdr:nvPicPr>
        <xdr:cNvPr id="249" name="2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31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247650</xdr:colOff>
      <xdr:row>1014</xdr:row>
      <xdr:rowOff>161925</xdr:rowOff>
    </xdr:to>
    <xdr:pic>
      <xdr:nvPicPr>
        <xdr:cNvPr id="250" name="2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81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247650</xdr:colOff>
      <xdr:row>1015</xdr:row>
      <xdr:rowOff>161925</xdr:rowOff>
    </xdr:to>
    <xdr:pic>
      <xdr:nvPicPr>
        <xdr:cNvPr id="251" name="2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01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247650</xdr:colOff>
      <xdr:row>1016</xdr:row>
      <xdr:rowOff>161925</xdr:rowOff>
    </xdr:to>
    <xdr:pic>
      <xdr:nvPicPr>
        <xdr:cNvPr id="252" name="2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21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1017</xdr:row>
      <xdr:rowOff>0</xdr:rowOff>
    </xdr:from>
    <xdr:to>
      <xdr:col>19</xdr:col>
      <xdr:colOff>247650</xdr:colOff>
      <xdr:row>1017</xdr:row>
      <xdr:rowOff>161925</xdr:rowOff>
    </xdr:to>
    <xdr:pic>
      <xdr:nvPicPr>
        <xdr:cNvPr id="253" name="2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41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1018</xdr:row>
      <xdr:rowOff>0</xdr:rowOff>
    </xdr:from>
    <xdr:to>
      <xdr:col>19</xdr:col>
      <xdr:colOff>247650</xdr:colOff>
      <xdr:row>1018</xdr:row>
      <xdr:rowOff>161925</xdr:rowOff>
    </xdr:to>
    <xdr:pic>
      <xdr:nvPicPr>
        <xdr:cNvPr id="254" name="2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61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1019</xdr:row>
      <xdr:rowOff>0</xdr:rowOff>
    </xdr:from>
    <xdr:to>
      <xdr:col>19</xdr:col>
      <xdr:colOff>247650</xdr:colOff>
      <xdr:row>1019</xdr:row>
      <xdr:rowOff>161925</xdr:rowOff>
    </xdr:to>
    <xdr:pic>
      <xdr:nvPicPr>
        <xdr:cNvPr id="255" name="2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81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1020</xdr:row>
      <xdr:rowOff>0</xdr:rowOff>
    </xdr:from>
    <xdr:to>
      <xdr:col>19</xdr:col>
      <xdr:colOff>247650</xdr:colOff>
      <xdr:row>1020</xdr:row>
      <xdr:rowOff>161925</xdr:rowOff>
    </xdr:to>
    <xdr:pic>
      <xdr:nvPicPr>
        <xdr:cNvPr id="256" name="2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01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247650</xdr:colOff>
      <xdr:row>1021</xdr:row>
      <xdr:rowOff>161925</xdr:rowOff>
    </xdr:to>
    <xdr:pic>
      <xdr:nvPicPr>
        <xdr:cNvPr id="257" name="2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21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1022</xdr:row>
      <xdr:rowOff>0</xdr:rowOff>
    </xdr:from>
    <xdr:to>
      <xdr:col>19</xdr:col>
      <xdr:colOff>247650</xdr:colOff>
      <xdr:row>1022</xdr:row>
      <xdr:rowOff>161925</xdr:rowOff>
    </xdr:to>
    <xdr:pic>
      <xdr:nvPicPr>
        <xdr:cNvPr id="258" name="2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41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1024</xdr:row>
      <xdr:rowOff>0</xdr:rowOff>
    </xdr:from>
    <xdr:to>
      <xdr:col>19</xdr:col>
      <xdr:colOff>247650</xdr:colOff>
      <xdr:row>1024</xdr:row>
      <xdr:rowOff>161925</xdr:rowOff>
    </xdr:to>
    <xdr:pic>
      <xdr:nvPicPr>
        <xdr:cNvPr id="259" name="2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1025</xdr:row>
      <xdr:rowOff>0</xdr:rowOff>
    </xdr:from>
    <xdr:to>
      <xdr:col>19</xdr:col>
      <xdr:colOff>247650</xdr:colOff>
      <xdr:row>1025</xdr:row>
      <xdr:rowOff>161925</xdr:rowOff>
    </xdr:to>
    <xdr:pic>
      <xdr:nvPicPr>
        <xdr:cNvPr id="260" name="2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247650</xdr:colOff>
      <xdr:row>1026</xdr:row>
      <xdr:rowOff>161925</xdr:rowOff>
    </xdr:to>
    <xdr:pic>
      <xdr:nvPicPr>
        <xdr:cNvPr id="261" name="2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1027</xdr:row>
      <xdr:rowOff>0</xdr:rowOff>
    </xdr:from>
    <xdr:to>
      <xdr:col>19</xdr:col>
      <xdr:colOff>247650</xdr:colOff>
      <xdr:row>1027</xdr:row>
      <xdr:rowOff>161925</xdr:rowOff>
    </xdr:to>
    <xdr:pic>
      <xdr:nvPicPr>
        <xdr:cNvPr id="262" name="2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1029</xdr:row>
      <xdr:rowOff>0</xdr:rowOff>
    </xdr:from>
    <xdr:to>
      <xdr:col>19</xdr:col>
      <xdr:colOff>247650</xdr:colOff>
      <xdr:row>1029</xdr:row>
      <xdr:rowOff>161925</xdr:rowOff>
    </xdr:to>
    <xdr:pic>
      <xdr:nvPicPr>
        <xdr:cNvPr id="263" name="Imagen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247650</xdr:colOff>
      <xdr:row>1030</xdr:row>
      <xdr:rowOff>161925</xdr:rowOff>
    </xdr:to>
    <xdr:pic>
      <xdr:nvPicPr>
        <xdr:cNvPr id="264" name="Imagen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247650</xdr:colOff>
      <xdr:row>1031</xdr:row>
      <xdr:rowOff>161925</xdr:rowOff>
    </xdr:to>
    <xdr:pic>
      <xdr:nvPicPr>
        <xdr:cNvPr id="265" name="Imagen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247650</xdr:colOff>
      <xdr:row>1032</xdr:row>
      <xdr:rowOff>161925</xdr:rowOff>
    </xdr:to>
    <xdr:pic>
      <xdr:nvPicPr>
        <xdr:cNvPr id="266" name="Imagen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1034</xdr:row>
      <xdr:rowOff>0</xdr:rowOff>
    </xdr:from>
    <xdr:to>
      <xdr:col>19</xdr:col>
      <xdr:colOff>247650</xdr:colOff>
      <xdr:row>1034</xdr:row>
      <xdr:rowOff>161925</xdr:rowOff>
    </xdr:to>
    <xdr:pic>
      <xdr:nvPicPr>
        <xdr:cNvPr id="267" name="Imagen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10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1035</xdr:row>
      <xdr:rowOff>0</xdr:rowOff>
    </xdr:from>
    <xdr:to>
      <xdr:col>19</xdr:col>
      <xdr:colOff>247650</xdr:colOff>
      <xdr:row>1035</xdr:row>
      <xdr:rowOff>161925</xdr:rowOff>
    </xdr:to>
    <xdr:pic>
      <xdr:nvPicPr>
        <xdr:cNvPr id="268" name="Imagen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30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247650</xdr:colOff>
      <xdr:row>1036</xdr:row>
      <xdr:rowOff>161925</xdr:rowOff>
    </xdr:to>
    <xdr:pic>
      <xdr:nvPicPr>
        <xdr:cNvPr id="269" name="Imagen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50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247650</xdr:colOff>
      <xdr:row>1037</xdr:row>
      <xdr:rowOff>161925</xdr:rowOff>
    </xdr:to>
    <xdr:pic>
      <xdr:nvPicPr>
        <xdr:cNvPr id="270" name="Imagen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70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247650</xdr:colOff>
      <xdr:row>1038</xdr:row>
      <xdr:rowOff>161925</xdr:rowOff>
    </xdr:to>
    <xdr:pic>
      <xdr:nvPicPr>
        <xdr:cNvPr id="271" name="Imagen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9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1039</xdr:row>
      <xdr:rowOff>0</xdr:rowOff>
    </xdr:from>
    <xdr:to>
      <xdr:col>19</xdr:col>
      <xdr:colOff>247650</xdr:colOff>
      <xdr:row>1039</xdr:row>
      <xdr:rowOff>161925</xdr:rowOff>
    </xdr:to>
    <xdr:pic>
      <xdr:nvPicPr>
        <xdr:cNvPr id="272" name="Imagen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1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1040</xdr:row>
      <xdr:rowOff>0</xdr:rowOff>
    </xdr:from>
    <xdr:to>
      <xdr:col>19</xdr:col>
      <xdr:colOff>247650</xdr:colOff>
      <xdr:row>1040</xdr:row>
      <xdr:rowOff>161925</xdr:rowOff>
    </xdr:to>
    <xdr:pic>
      <xdr:nvPicPr>
        <xdr:cNvPr id="273" name="Imagen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3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1041</xdr:row>
      <xdr:rowOff>0</xdr:rowOff>
    </xdr:from>
    <xdr:to>
      <xdr:col>19</xdr:col>
      <xdr:colOff>247650</xdr:colOff>
      <xdr:row>1041</xdr:row>
      <xdr:rowOff>161925</xdr:rowOff>
    </xdr:to>
    <xdr:pic>
      <xdr:nvPicPr>
        <xdr:cNvPr id="274" name="Imagen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5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247650</xdr:colOff>
      <xdr:row>1042</xdr:row>
      <xdr:rowOff>161925</xdr:rowOff>
    </xdr:to>
    <xdr:pic>
      <xdr:nvPicPr>
        <xdr:cNvPr id="275" name="Imagen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7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1044</xdr:row>
      <xdr:rowOff>0</xdr:rowOff>
    </xdr:from>
    <xdr:to>
      <xdr:col>19</xdr:col>
      <xdr:colOff>247650</xdr:colOff>
      <xdr:row>1044</xdr:row>
      <xdr:rowOff>161925</xdr:rowOff>
    </xdr:to>
    <xdr:pic>
      <xdr:nvPicPr>
        <xdr:cNvPr id="276" name="Imagen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29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1046</xdr:row>
      <xdr:rowOff>0</xdr:rowOff>
    </xdr:from>
    <xdr:to>
      <xdr:col>19</xdr:col>
      <xdr:colOff>247650</xdr:colOff>
      <xdr:row>1046</xdr:row>
      <xdr:rowOff>161925</xdr:rowOff>
    </xdr:to>
    <xdr:pic>
      <xdr:nvPicPr>
        <xdr:cNvPr id="277" name="2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33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1047</xdr:row>
      <xdr:rowOff>0</xdr:rowOff>
    </xdr:from>
    <xdr:to>
      <xdr:col>19</xdr:col>
      <xdr:colOff>247650</xdr:colOff>
      <xdr:row>1047</xdr:row>
      <xdr:rowOff>161925</xdr:rowOff>
    </xdr:to>
    <xdr:pic>
      <xdr:nvPicPr>
        <xdr:cNvPr id="278" name="2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53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247650</xdr:colOff>
      <xdr:row>1048</xdr:row>
      <xdr:rowOff>161925</xdr:rowOff>
    </xdr:to>
    <xdr:pic>
      <xdr:nvPicPr>
        <xdr:cNvPr id="279" name="2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247650</xdr:colOff>
      <xdr:row>1049</xdr:row>
      <xdr:rowOff>161925</xdr:rowOff>
    </xdr:to>
    <xdr:pic>
      <xdr:nvPicPr>
        <xdr:cNvPr id="280" name="2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93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1052</xdr:row>
      <xdr:rowOff>0</xdr:rowOff>
    </xdr:from>
    <xdr:to>
      <xdr:col>19</xdr:col>
      <xdr:colOff>247650</xdr:colOff>
      <xdr:row>1052</xdr:row>
      <xdr:rowOff>161925</xdr:rowOff>
    </xdr:to>
    <xdr:pic>
      <xdr:nvPicPr>
        <xdr:cNvPr id="281" name="2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49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1053</xdr:row>
      <xdr:rowOff>0</xdr:rowOff>
    </xdr:from>
    <xdr:to>
      <xdr:col>19</xdr:col>
      <xdr:colOff>247650</xdr:colOff>
      <xdr:row>1053</xdr:row>
      <xdr:rowOff>161925</xdr:rowOff>
    </xdr:to>
    <xdr:pic>
      <xdr:nvPicPr>
        <xdr:cNvPr id="282" name="2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1054</xdr:row>
      <xdr:rowOff>0</xdr:rowOff>
    </xdr:from>
    <xdr:to>
      <xdr:col>19</xdr:col>
      <xdr:colOff>247650</xdr:colOff>
      <xdr:row>1054</xdr:row>
      <xdr:rowOff>161925</xdr:rowOff>
    </xdr:to>
    <xdr:pic>
      <xdr:nvPicPr>
        <xdr:cNvPr id="283" name="2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891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247650</xdr:colOff>
      <xdr:row>1055</xdr:row>
      <xdr:rowOff>161925</xdr:rowOff>
    </xdr:to>
    <xdr:pic>
      <xdr:nvPicPr>
        <xdr:cNvPr id="284" name="2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09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247650</xdr:colOff>
      <xdr:row>1056</xdr:row>
      <xdr:rowOff>161925</xdr:rowOff>
    </xdr:to>
    <xdr:pic>
      <xdr:nvPicPr>
        <xdr:cNvPr id="285" name="2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29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1058</xdr:row>
      <xdr:rowOff>0</xdr:rowOff>
    </xdr:from>
    <xdr:to>
      <xdr:col>19</xdr:col>
      <xdr:colOff>247650</xdr:colOff>
      <xdr:row>1058</xdr:row>
      <xdr:rowOff>161925</xdr:rowOff>
    </xdr:to>
    <xdr:pic>
      <xdr:nvPicPr>
        <xdr:cNvPr id="286" name="2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63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1059</xdr:row>
      <xdr:rowOff>0</xdr:rowOff>
    </xdr:from>
    <xdr:to>
      <xdr:col>19</xdr:col>
      <xdr:colOff>247650</xdr:colOff>
      <xdr:row>1059</xdr:row>
      <xdr:rowOff>161925</xdr:rowOff>
    </xdr:to>
    <xdr:pic>
      <xdr:nvPicPr>
        <xdr:cNvPr id="287" name="2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247650</xdr:colOff>
      <xdr:row>1060</xdr:row>
      <xdr:rowOff>161925</xdr:rowOff>
    </xdr:to>
    <xdr:pic>
      <xdr:nvPicPr>
        <xdr:cNvPr id="288" name="2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03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247650</xdr:colOff>
      <xdr:row>1061</xdr:row>
      <xdr:rowOff>161925</xdr:rowOff>
    </xdr:to>
    <xdr:pic>
      <xdr:nvPicPr>
        <xdr:cNvPr id="289" name="2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23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247650</xdr:colOff>
      <xdr:row>1062</xdr:row>
      <xdr:rowOff>161925</xdr:rowOff>
    </xdr:to>
    <xdr:pic>
      <xdr:nvPicPr>
        <xdr:cNvPr id="290" name="2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43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1063</xdr:row>
      <xdr:rowOff>0</xdr:rowOff>
    </xdr:from>
    <xdr:to>
      <xdr:col>19</xdr:col>
      <xdr:colOff>247650</xdr:colOff>
      <xdr:row>1063</xdr:row>
      <xdr:rowOff>161925</xdr:rowOff>
    </xdr:to>
    <xdr:pic>
      <xdr:nvPicPr>
        <xdr:cNvPr id="291" name="2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63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1064</xdr:row>
      <xdr:rowOff>0</xdr:rowOff>
    </xdr:from>
    <xdr:to>
      <xdr:col>19</xdr:col>
      <xdr:colOff>247650</xdr:colOff>
      <xdr:row>1064</xdr:row>
      <xdr:rowOff>161925</xdr:rowOff>
    </xdr:to>
    <xdr:pic>
      <xdr:nvPicPr>
        <xdr:cNvPr id="292" name="2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83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1065</xdr:row>
      <xdr:rowOff>0</xdr:rowOff>
    </xdr:from>
    <xdr:to>
      <xdr:col>19</xdr:col>
      <xdr:colOff>247650</xdr:colOff>
      <xdr:row>1065</xdr:row>
      <xdr:rowOff>161925</xdr:rowOff>
    </xdr:to>
    <xdr:pic>
      <xdr:nvPicPr>
        <xdr:cNvPr id="293" name="2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03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247650</xdr:colOff>
      <xdr:row>1066</xdr:row>
      <xdr:rowOff>161925</xdr:rowOff>
    </xdr:to>
    <xdr:pic>
      <xdr:nvPicPr>
        <xdr:cNvPr id="294" name="2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23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1068</xdr:row>
      <xdr:rowOff>0</xdr:rowOff>
    </xdr:from>
    <xdr:to>
      <xdr:col>19</xdr:col>
      <xdr:colOff>247650</xdr:colOff>
      <xdr:row>1068</xdr:row>
      <xdr:rowOff>161925</xdr:rowOff>
    </xdr:to>
    <xdr:pic>
      <xdr:nvPicPr>
        <xdr:cNvPr id="295" name="2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53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1069</xdr:row>
      <xdr:rowOff>0</xdr:rowOff>
    </xdr:from>
    <xdr:to>
      <xdr:col>19</xdr:col>
      <xdr:colOff>247650</xdr:colOff>
      <xdr:row>1069</xdr:row>
      <xdr:rowOff>161925</xdr:rowOff>
    </xdr:to>
    <xdr:pic>
      <xdr:nvPicPr>
        <xdr:cNvPr id="296" name="2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1070</xdr:row>
      <xdr:rowOff>0</xdr:rowOff>
    </xdr:from>
    <xdr:to>
      <xdr:col>19</xdr:col>
      <xdr:colOff>247650</xdr:colOff>
      <xdr:row>1070</xdr:row>
      <xdr:rowOff>161925</xdr:rowOff>
    </xdr:to>
    <xdr:pic>
      <xdr:nvPicPr>
        <xdr:cNvPr id="297" name="2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93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1071</xdr:row>
      <xdr:rowOff>0</xdr:rowOff>
    </xdr:from>
    <xdr:to>
      <xdr:col>19</xdr:col>
      <xdr:colOff>247650</xdr:colOff>
      <xdr:row>1071</xdr:row>
      <xdr:rowOff>161925</xdr:rowOff>
    </xdr:to>
    <xdr:pic>
      <xdr:nvPicPr>
        <xdr:cNvPr id="298" name="2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1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1072</xdr:row>
      <xdr:rowOff>0</xdr:rowOff>
    </xdr:from>
    <xdr:to>
      <xdr:col>19</xdr:col>
      <xdr:colOff>247650</xdr:colOff>
      <xdr:row>1072</xdr:row>
      <xdr:rowOff>161925</xdr:rowOff>
    </xdr:to>
    <xdr:pic>
      <xdr:nvPicPr>
        <xdr:cNvPr id="299" name="2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3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1073</xdr:row>
      <xdr:rowOff>0</xdr:rowOff>
    </xdr:from>
    <xdr:to>
      <xdr:col>19</xdr:col>
      <xdr:colOff>247650</xdr:colOff>
      <xdr:row>1073</xdr:row>
      <xdr:rowOff>161925</xdr:rowOff>
    </xdr:to>
    <xdr:pic>
      <xdr:nvPicPr>
        <xdr:cNvPr id="300" name="2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5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1074</xdr:row>
      <xdr:rowOff>0</xdr:rowOff>
    </xdr:from>
    <xdr:to>
      <xdr:col>19</xdr:col>
      <xdr:colOff>247650</xdr:colOff>
      <xdr:row>1074</xdr:row>
      <xdr:rowOff>161925</xdr:rowOff>
    </xdr:to>
    <xdr:pic>
      <xdr:nvPicPr>
        <xdr:cNvPr id="301" name="3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7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1075</xdr:row>
      <xdr:rowOff>0</xdr:rowOff>
    </xdr:from>
    <xdr:to>
      <xdr:col>19</xdr:col>
      <xdr:colOff>247650</xdr:colOff>
      <xdr:row>1075</xdr:row>
      <xdr:rowOff>161925</xdr:rowOff>
    </xdr:to>
    <xdr:pic>
      <xdr:nvPicPr>
        <xdr:cNvPr id="302" name="3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9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1076</xdr:row>
      <xdr:rowOff>0</xdr:rowOff>
    </xdr:from>
    <xdr:to>
      <xdr:col>19</xdr:col>
      <xdr:colOff>247650</xdr:colOff>
      <xdr:row>1076</xdr:row>
      <xdr:rowOff>161925</xdr:rowOff>
    </xdr:to>
    <xdr:pic>
      <xdr:nvPicPr>
        <xdr:cNvPr id="303" name="3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1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1078</xdr:row>
      <xdr:rowOff>0</xdr:rowOff>
    </xdr:from>
    <xdr:to>
      <xdr:col>19</xdr:col>
      <xdr:colOff>247650</xdr:colOff>
      <xdr:row>1078</xdr:row>
      <xdr:rowOff>161925</xdr:rowOff>
    </xdr:to>
    <xdr:pic>
      <xdr:nvPicPr>
        <xdr:cNvPr id="304" name="3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25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1079</xdr:row>
      <xdr:rowOff>0</xdr:rowOff>
    </xdr:from>
    <xdr:to>
      <xdr:col>19</xdr:col>
      <xdr:colOff>247650</xdr:colOff>
      <xdr:row>1079</xdr:row>
      <xdr:rowOff>161925</xdr:rowOff>
    </xdr:to>
    <xdr:pic>
      <xdr:nvPicPr>
        <xdr:cNvPr id="305" name="3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1080</xdr:row>
      <xdr:rowOff>0</xdr:rowOff>
    </xdr:from>
    <xdr:to>
      <xdr:col>19</xdr:col>
      <xdr:colOff>247650</xdr:colOff>
      <xdr:row>1080</xdr:row>
      <xdr:rowOff>161925</xdr:rowOff>
    </xdr:to>
    <xdr:pic>
      <xdr:nvPicPr>
        <xdr:cNvPr id="306" name="3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65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1081</xdr:row>
      <xdr:rowOff>0</xdr:rowOff>
    </xdr:from>
    <xdr:to>
      <xdr:col>19</xdr:col>
      <xdr:colOff>247650</xdr:colOff>
      <xdr:row>1081</xdr:row>
      <xdr:rowOff>161925</xdr:rowOff>
    </xdr:to>
    <xdr:pic>
      <xdr:nvPicPr>
        <xdr:cNvPr id="307" name="3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85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1082</xdr:row>
      <xdr:rowOff>0</xdr:rowOff>
    </xdr:from>
    <xdr:to>
      <xdr:col>19</xdr:col>
      <xdr:colOff>247650</xdr:colOff>
      <xdr:row>1082</xdr:row>
      <xdr:rowOff>161925</xdr:rowOff>
    </xdr:to>
    <xdr:pic>
      <xdr:nvPicPr>
        <xdr:cNvPr id="308" name="3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05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1083</xdr:row>
      <xdr:rowOff>0</xdr:rowOff>
    </xdr:from>
    <xdr:to>
      <xdr:col>19</xdr:col>
      <xdr:colOff>247650</xdr:colOff>
      <xdr:row>1083</xdr:row>
      <xdr:rowOff>161925</xdr:rowOff>
    </xdr:to>
    <xdr:pic>
      <xdr:nvPicPr>
        <xdr:cNvPr id="309" name="3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25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1084</xdr:row>
      <xdr:rowOff>0</xdr:rowOff>
    </xdr:from>
    <xdr:to>
      <xdr:col>19</xdr:col>
      <xdr:colOff>247650</xdr:colOff>
      <xdr:row>1084</xdr:row>
      <xdr:rowOff>161925</xdr:rowOff>
    </xdr:to>
    <xdr:pic>
      <xdr:nvPicPr>
        <xdr:cNvPr id="310" name="3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454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1085</xdr:row>
      <xdr:rowOff>0</xdr:rowOff>
    </xdr:from>
    <xdr:to>
      <xdr:col>19</xdr:col>
      <xdr:colOff>247650</xdr:colOff>
      <xdr:row>1085</xdr:row>
      <xdr:rowOff>161925</xdr:rowOff>
    </xdr:to>
    <xdr:pic>
      <xdr:nvPicPr>
        <xdr:cNvPr id="311" name="3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65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1086</xdr:row>
      <xdr:rowOff>0</xdr:rowOff>
    </xdr:from>
    <xdr:to>
      <xdr:col>19</xdr:col>
      <xdr:colOff>247650</xdr:colOff>
      <xdr:row>1086</xdr:row>
      <xdr:rowOff>161925</xdr:rowOff>
    </xdr:to>
    <xdr:pic>
      <xdr:nvPicPr>
        <xdr:cNvPr id="312" name="3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85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247650</xdr:colOff>
      <xdr:row>1087</xdr:row>
      <xdr:rowOff>161925</xdr:rowOff>
    </xdr:to>
    <xdr:pic>
      <xdr:nvPicPr>
        <xdr:cNvPr id="313" name="3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05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1087</xdr:row>
          <xdr:rowOff>180975</xdr:rowOff>
        </xdr:from>
        <xdr:to>
          <xdr:col>12</xdr:col>
          <xdr:colOff>528637</xdr:colOff>
          <xdr:row>1089</xdr:row>
          <xdr:rowOff>38100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1088</xdr:row>
      <xdr:rowOff>0</xdr:rowOff>
    </xdr:from>
    <xdr:to>
      <xdr:col>19</xdr:col>
      <xdr:colOff>247650</xdr:colOff>
      <xdr:row>1088</xdr:row>
      <xdr:rowOff>161925</xdr:rowOff>
    </xdr:to>
    <xdr:pic>
      <xdr:nvPicPr>
        <xdr:cNvPr id="314" name="3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34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247650</xdr:colOff>
      <xdr:row>1089</xdr:row>
      <xdr:rowOff>161925</xdr:rowOff>
    </xdr:to>
    <xdr:pic>
      <xdr:nvPicPr>
        <xdr:cNvPr id="315" name="3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1090</xdr:row>
      <xdr:rowOff>0</xdr:rowOff>
    </xdr:from>
    <xdr:to>
      <xdr:col>19</xdr:col>
      <xdr:colOff>247650</xdr:colOff>
      <xdr:row>1090</xdr:row>
      <xdr:rowOff>161925</xdr:rowOff>
    </xdr:to>
    <xdr:pic>
      <xdr:nvPicPr>
        <xdr:cNvPr id="316" name="3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74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317" name="Imagen 98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318" name="Imagen 99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319" name="Imagen 100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320" name="Imagen 101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321" name="Imagen 102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322" name="Imagen 103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323" name="Imagen 104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1137</xdr:row>
      <xdr:rowOff>0</xdr:rowOff>
    </xdr:from>
    <xdr:ext cx="247650" cy="161925"/>
    <xdr:pic>
      <xdr:nvPicPr>
        <xdr:cNvPr id="324" name="Imagen 105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05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325" name="Imagen 106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1139</xdr:row>
      <xdr:rowOff>0</xdr:rowOff>
    </xdr:from>
    <xdr:ext cx="247650" cy="161925"/>
    <xdr:pic>
      <xdr:nvPicPr>
        <xdr:cNvPr id="326" name="Imagen 107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43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7" name="Imagen 108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8" name="Imagen 109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329" name="Imagen 110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330" name="Imagen 111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331" name="Imagen 112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2" name="Imagen 113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58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333" name="Imagen 114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334" name="Imagen 115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335" name="Imagen 116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336" name="Imagen 117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337" name="Imagen 118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1150</xdr:row>
      <xdr:rowOff>0</xdr:rowOff>
    </xdr:from>
    <xdr:ext cx="247650" cy="161925"/>
    <xdr:pic>
      <xdr:nvPicPr>
        <xdr:cNvPr id="338" name="Imagen 119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39" name="Imagen 120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0" name="Imagen 121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1" name="Imagen 122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2" name="Imagen 123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3" name="Imagen 124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44" name="Imagen 125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45" name="Imagen 126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6" name="Imagen 127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7" name="Imagen 128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8" name="Imagen 129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49" name="Imagen 130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1156</xdr:row>
      <xdr:rowOff>0</xdr:rowOff>
    </xdr:from>
    <xdr:ext cx="247650" cy="161925"/>
    <xdr:pic>
      <xdr:nvPicPr>
        <xdr:cNvPr id="350" name="Imagen 131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1" name="Imagen 132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352" name="Imagen 133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353" name="Imagen 134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354" name="Imagen 135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5" name="Imagen 136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356" name="Imagen 137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357" name="Imagen 138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1165</xdr:row>
      <xdr:rowOff>0</xdr:rowOff>
    </xdr:from>
    <xdr:ext cx="247650" cy="161925"/>
    <xdr:pic>
      <xdr:nvPicPr>
        <xdr:cNvPr id="358" name="Imagen 139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59" name="Imagen 140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360" name="Imagen 141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361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362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363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1171</xdr:row>
      <xdr:rowOff>0</xdr:rowOff>
    </xdr:from>
    <xdr:ext cx="247650" cy="161925"/>
    <xdr:pic>
      <xdr:nvPicPr>
        <xdr:cNvPr id="364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365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366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1175</xdr:row>
      <xdr:rowOff>0</xdr:rowOff>
    </xdr:from>
    <xdr:ext cx="247650" cy="161925"/>
    <xdr:pic>
      <xdr:nvPicPr>
        <xdr:cNvPr id="367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68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369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370" name="Imagen 151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371" name="Imagen 152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372" name="Imagen 153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373" name="Imagen 154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374" name="Imagen 155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375" name="Imagen 156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376" name="Imagen 157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377" name="Imagen 158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78" name="Imagen 159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379" name="Imagen 160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1188</xdr:row>
      <xdr:rowOff>0</xdr:rowOff>
    </xdr:from>
    <xdr:ext cx="247650" cy="161925"/>
    <xdr:pic>
      <xdr:nvPicPr>
        <xdr:cNvPr id="380" name="Imagen 161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77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381" name="Imagen 162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382" name="Imagen 163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3" name="Imagen 164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384" name="Imagen 165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385" name="Imagen 166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72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1194</xdr:row>
      <xdr:rowOff>0</xdr:rowOff>
    </xdr:from>
    <xdr:ext cx="247650" cy="161925"/>
    <xdr:pic>
      <xdr:nvPicPr>
        <xdr:cNvPr id="386" name="Imagen 167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387" name="Imagen 168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388" name="Imagen 169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389" name="Imagen 170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390" name="Imagen 171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67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391" name="Imagen 172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392" name="Imagen 173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393" name="Imagen 174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394" name="Imagen 175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1203</xdr:row>
      <xdr:rowOff>0</xdr:rowOff>
    </xdr:from>
    <xdr:ext cx="247650" cy="161925"/>
    <xdr:pic>
      <xdr:nvPicPr>
        <xdr:cNvPr id="395" name="Imagen 176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1204</xdr:row>
      <xdr:rowOff>0</xdr:rowOff>
    </xdr:from>
    <xdr:ext cx="247650" cy="161925"/>
    <xdr:pic>
      <xdr:nvPicPr>
        <xdr:cNvPr id="396" name="Imagen 177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397" name="Imagen 178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398" name="Imagen 179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399" name="Imagen 180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00" name="Imagen 181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1210</xdr:row>
      <xdr:rowOff>0</xdr:rowOff>
    </xdr:from>
    <xdr:ext cx="247650" cy="161925"/>
    <xdr:pic>
      <xdr:nvPicPr>
        <xdr:cNvPr id="401" name="Imagen 182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96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1211</xdr:row>
      <xdr:rowOff>0</xdr:rowOff>
    </xdr:from>
    <xdr:ext cx="247650" cy="161925"/>
    <xdr:pic>
      <xdr:nvPicPr>
        <xdr:cNvPr id="402" name="Imagen 183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1211</xdr:row>
      <xdr:rowOff>0</xdr:rowOff>
    </xdr:from>
    <xdr:ext cx="247650" cy="161925"/>
    <xdr:pic>
      <xdr:nvPicPr>
        <xdr:cNvPr id="403" name="Imagen 184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1212</xdr:row>
      <xdr:rowOff>0</xdr:rowOff>
    </xdr:from>
    <xdr:ext cx="247650" cy="161925"/>
    <xdr:pic>
      <xdr:nvPicPr>
        <xdr:cNvPr id="404" name="Imagen 185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1213</xdr:row>
      <xdr:rowOff>0</xdr:rowOff>
    </xdr:from>
    <xdr:ext cx="247650" cy="161925"/>
    <xdr:pic>
      <xdr:nvPicPr>
        <xdr:cNvPr id="405" name="Imagen 186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1214</xdr:row>
      <xdr:rowOff>0</xdr:rowOff>
    </xdr:from>
    <xdr:ext cx="247650" cy="161925"/>
    <xdr:pic>
      <xdr:nvPicPr>
        <xdr:cNvPr id="406" name="Imagen 187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1108</xdr:row>
      <xdr:rowOff>0</xdr:rowOff>
    </xdr:from>
    <xdr:ext cx="247650" cy="161925"/>
    <xdr:pic>
      <xdr:nvPicPr>
        <xdr:cNvPr id="407" name="Imagen 188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53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1109</xdr:row>
      <xdr:rowOff>0</xdr:rowOff>
    </xdr:from>
    <xdr:ext cx="247650" cy="161925"/>
    <xdr:pic>
      <xdr:nvPicPr>
        <xdr:cNvPr id="408" name="Imagen 189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72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1110</xdr:row>
      <xdr:rowOff>0</xdr:rowOff>
    </xdr:from>
    <xdr:ext cx="247650" cy="161925"/>
    <xdr:pic>
      <xdr:nvPicPr>
        <xdr:cNvPr id="409" name="Imagen 190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91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1111</xdr:row>
      <xdr:rowOff>0</xdr:rowOff>
    </xdr:from>
    <xdr:ext cx="247650" cy="161925"/>
    <xdr:pic>
      <xdr:nvPicPr>
        <xdr:cNvPr id="410" name="Imagen 191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10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1112</xdr:row>
      <xdr:rowOff>0</xdr:rowOff>
    </xdr:from>
    <xdr:ext cx="247650" cy="161925"/>
    <xdr:pic>
      <xdr:nvPicPr>
        <xdr:cNvPr id="411" name="Imagen 192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29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1113</xdr:row>
      <xdr:rowOff>0</xdr:rowOff>
    </xdr:from>
    <xdr:ext cx="247650" cy="161925"/>
    <xdr:pic>
      <xdr:nvPicPr>
        <xdr:cNvPr id="412" name="Imagen 193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48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1114</xdr:row>
      <xdr:rowOff>0</xdr:rowOff>
    </xdr:from>
    <xdr:ext cx="247650" cy="161925"/>
    <xdr:pic>
      <xdr:nvPicPr>
        <xdr:cNvPr id="413" name="Imagen 194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67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1117</xdr:row>
      <xdr:rowOff>0</xdr:rowOff>
    </xdr:from>
    <xdr:ext cx="247650" cy="161925"/>
    <xdr:pic>
      <xdr:nvPicPr>
        <xdr:cNvPr id="414" name="Imagen 195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24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1118</xdr:row>
      <xdr:rowOff>0</xdr:rowOff>
    </xdr:from>
    <xdr:ext cx="247650" cy="161925"/>
    <xdr:pic>
      <xdr:nvPicPr>
        <xdr:cNvPr id="415" name="Imagen 196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43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1119</xdr:row>
      <xdr:rowOff>0</xdr:rowOff>
    </xdr:from>
    <xdr:ext cx="247650" cy="161925"/>
    <xdr:pic>
      <xdr:nvPicPr>
        <xdr:cNvPr id="416" name="Imagen 197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6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1120</xdr:row>
      <xdr:rowOff>0</xdr:rowOff>
    </xdr:from>
    <xdr:ext cx="247650" cy="161925"/>
    <xdr:pic>
      <xdr:nvPicPr>
        <xdr:cNvPr id="417" name="Imagen 198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82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1121</xdr:row>
      <xdr:rowOff>0</xdr:rowOff>
    </xdr:from>
    <xdr:ext cx="247650" cy="161925"/>
    <xdr:pic>
      <xdr:nvPicPr>
        <xdr:cNvPr id="418" name="Imagen 199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01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1122</xdr:row>
      <xdr:rowOff>0</xdr:rowOff>
    </xdr:from>
    <xdr:ext cx="247650" cy="161925"/>
    <xdr:pic>
      <xdr:nvPicPr>
        <xdr:cNvPr id="419" name="Imagen 200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20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1123</xdr:row>
      <xdr:rowOff>0</xdr:rowOff>
    </xdr:from>
    <xdr:ext cx="247650" cy="161925"/>
    <xdr:pic>
      <xdr:nvPicPr>
        <xdr:cNvPr id="420" name="Imagen 201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39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1124</xdr:row>
      <xdr:rowOff>0</xdr:rowOff>
    </xdr:from>
    <xdr:ext cx="247650" cy="161925"/>
    <xdr:pic>
      <xdr:nvPicPr>
        <xdr:cNvPr id="421" name="Imagen 202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58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1125</xdr:row>
      <xdr:rowOff>0</xdr:rowOff>
    </xdr:from>
    <xdr:ext cx="247650" cy="161925"/>
    <xdr:pic>
      <xdr:nvPicPr>
        <xdr:cNvPr id="422" name="Imagen 203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77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1126</xdr:row>
      <xdr:rowOff>0</xdr:rowOff>
    </xdr:from>
    <xdr:ext cx="247650" cy="161925"/>
    <xdr:pic>
      <xdr:nvPicPr>
        <xdr:cNvPr id="423" name="Imagen 204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96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1128</xdr:row>
      <xdr:rowOff>0</xdr:rowOff>
    </xdr:from>
    <xdr:ext cx="247650" cy="161925"/>
    <xdr:pic>
      <xdr:nvPicPr>
        <xdr:cNvPr id="424" name="Imagen 205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34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1129</xdr:row>
      <xdr:rowOff>0</xdr:rowOff>
    </xdr:from>
    <xdr:ext cx="247650" cy="161925"/>
    <xdr:pic>
      <xdr:nvPicPr>
        <xdr:cNvPr id="425" name="Imagen 206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53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426" name="Imagen 207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427" name="Imagen 208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428" name="Imagen 209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429" name="Imagen 210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430" name="Imagen 211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431" name="Imagen 212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432" name="Imagen 213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433" name="Imagen 214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434" name="4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435" name="4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436" name="4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437" name="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1144</xdr:row>
      <xdr:rowOff>0</xdr:rowOff>
    </xdr:from>
    <xdr:ext cx="247650" cy="161925"/>
    <xdr:pic>
      <xdr:nvPicPr>
        <xdr:cNvPr id="438" name="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39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439" name="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440" name="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441" name="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442" name="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1150</xdr:row>
      <xdr:rowOff>0</xdr:rowOff>
    </xdr:from>
    <xdr:ext cx="247650" cy="161925"/>
    <xdr:pic>
      <xdr:nvPicPr>
        <xdr:cNvPr id="443" name="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444" name="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72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445" name="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446" name="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7" name="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1156</xdr:row>
      <xdr:rowOff>0</xdr:rowOff>
    </xdr:from>
    <xdr:ext cx="247650" cy="161925"/>
    <xdr:pic>
      <xdr:nvPicPr>
        <xdr:cNvPr id="448" name="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449" name="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450" name="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451" name="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452" name="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63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3" name="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454" name="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455" name="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1165</xdr:row>
      <xdr:rowOff>0</xdr:rowOff>
    </xdr:from>
    <xdr:ext cx="247650" cy="161925"/>
    <xdr:pic>
      <xdr:nvPicPr>
        <xdr:cNvPr id="456" name="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457" name="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458" name="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459" name="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460" name="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1171</xdr:row>
      <xdr:rowOff>0</xdr:rowOff>
    </xdr:from>
    <xdr:ext cx="247650" cy="161925"/>
    <xdr:pic>
      <xdr:nvPicPr>
        <xdr:cNvPr id="461" name="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462" name="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463" name="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464" name="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10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1175</xdr:row>
      <xdr:rowOff>0</xdr:rowOff>
    </xdr:from>
    <xdr:ext cx="247650" cy="161925"/>
    <xdr:pic>
      <xdr:nvPicPr>
        <xdr:cNvPr id="465" name="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466" name="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467" name="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468" name="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469" name="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470" name="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471" name="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472" name="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473" name="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474" name="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475" name="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476" name="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477" name="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478" name="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479" name="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34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480" name="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1194</xdr:row>
      <xdr:rowOff>0</xdr:rowOff>
    </xdr:from>
    <xdr:ext cx="247650" cy="161925"/>
    <xdr:pic>
      <xdr:nvPicPr>
        <xdr:cNvPr id="481" name="Imagen 262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482" name="Imagen 263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483" name="Imagen 264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484" name="Imagen 265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485" name="Imagen 266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486" name="Imagen 267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487" name="Imagen 268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488" name="Imagen 269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1203</xdr:row>
      <xdr:rowOff>0</xdr:rowOff>
    </xdr:from>
    <xdr:ext cx="247650" cy="161925"/>
    <xdr:pic>
      <xdr:nvPicPr>
        <xdr:cNvPr id="489" name="Imagen 270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1204</xdr:row>
      <xdr:rowOff>0</xdr:rowOff>
    </xdr:from>
    <xdr:ext cx="247650" cy="161925"/>
    <xdr:pic>
      <xdr:nvPicPr>
        <xdr:cNvPr id="490" name="Imagen 271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91" name="Imagen 272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92" name="Imagen 273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93" name="Imagen 274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39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94" name="Imagen 275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1211</xdr:row>
      <xdr:rowOff>0</xdr:rowOff>
    </xdr:from>
    <xdr:ext cx="247650" cy="161925"/>
    <xdr:pic>
      <xdr:nvPicPr>
        <xdr:cNvPr id="495" name="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1212</xdr:row>
      <xdr:rowOff>0</xdr:rowOff>
    </xdr:from>
    <xdr:ext cx="247650" cy="161925"/>
    <xdr:pic>
      <xdr:nvPicPr>
        <xdr:cNvPr id="496" name="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1213</xdr:row>
      <xdr:rowOff>0</xdr:rowOff>
    </xdr:from>
    <xdr:ext cx="247650" cy="161925"/>
    <xdr:pic>
      <xdr:nvPicPr>
        <xdr:cNvPr id="497" name="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1214</xdr:row>
      <xdr:rowOff>0</xdr:rowOff>
    </xdr:from>
    <xdr:ext cx="247650" cy="161925"/>
    <xdr:pic>
      <xdr:nvPicPr>
        <xdr:cNvPr id="498" name="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1217</xdr:row>
      <xdr:rowOff>0</xdr:rowOff>
    </xdr:from>
    <xdr:ext cx="247650" cy="161925"/>
    <xdr:pic>
      <xdr:nvPicPr>
        <xdr:cNvPr id="499" name="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31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1218</xdr:row>
      <xdr:rowOff>0</xdr:rowOff>
    </xdr:from>
    <xdr:ext cx="247650" cy="161925"/>
    <xdr:pic>
      <xdr:nvPicPr>
        <xdr:cNvPr id="500" name="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50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1219</xdr:row>
      <xdr:rowOff>0</xdr:rowOff>
    </xdr:from>
    <xdr:ext cx="247650" cy="161925"/>
    <xdr:pic>
      <xdr:nvPicPr>
        <xdr:cNvPr id="501" name="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1220</xdr:row>
      <xdr:rowOff>0</xdr:rowOff>
    </xdr:from>
    <xdr:ext cx="247650" cy="161925"/>
    <xdr:pic>
      <xdr:nvPicPr>
        <xdr:cNvPr id="502" name="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88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1221</xdr:row>
      <xdr:rowOff>0</xdr:rowOff>
    </xdr:from>
    <xdr:ext cx="247650" cy="161925"/>
    <xdr:pic>
      <xdr:nvPicPr>
        <xdr:cNvPr id="503" name="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07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1223</xdr:row>
      <xdr:rowOff>0</xdr:rowOff>
    </xdr:from>
    <xdr:ext cx="247650" cy="161925"/>
    <xdr:pic>
      <xdr:nvPicPr>
        <xdr:cNvPr id="504" name="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45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1224</xdr:row>
      <xdr:rowOff>0</xdr:rowOff>
    </xdr:from>
    <xdr:ext cx="247650" cy="161925"/>
    <xdr:pic>
      <xdr:nvPicPr>
        <xdr:cNvPr id="505" name="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64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1225</xdr:row>
      <xdr:rowOff>0</xdr:rowOff>
    </xdr:from>
    <xdr:ext cx="247650" cy="161925"/>
    <xdr:pic>
      <xdr:nvPicPr>
        <xdr:cNvPr id="506" name="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1226</xdr:row>
      <xdr:rowOff>0</xdr:rowOff>
    </xdr:from>
    <xdr:ext cx="247650" cy="161925"/>
    <xdr:pic>
      <xdr:nvPicPr>
        <xdr:cNvPr id="507" name="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0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1227</xdr:row>
      <xdr:rowOff>0</xdr:rowOff>
    </xdr:from>
    <xdr:ext cx="247650" cy="161925"/>
    <xdr:pic>
      <xdr:nvPicPr>
        <xdr:cNvPr id="508" name="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21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1228</xdr:row>
      <xdr:rowOff>0</xdr:rowOff>
    </xdr:from>
    <xdr:ext cx="247650" cy="161925"/>
    <xdr:pic>
      <xdr:nvPicPr>
        <xdr:cNvPr id="509" name="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40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1229</xdr:row>
      <xdr:rowOff>0</xdr:rowOff>
    </xdr:from>
    <xdr:ext cx="247650" cy="161925"/>
    <xdr:pic>
      <xdr:nvPicPr>
        <xdr:cNvPr id="510" name="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5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1230</xdr:row>
      <xdr:rowOff>0</xdr:rowOff>
    </xdr:from>
    <xdr:ext cx="247650" cy="161925"/>
    <xdr:pic>
      <xdr:nvPicPr>
        <xdr:cNvPr id="511" name="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78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1231</xdr:row>
      <xdr:rowOff>0</xdr:rowOff>
    </xdr:from>
    <xdr:ext cx="247650" cy="161925"/>
    <xdr:pic>
      <xdr:nvPicPr>
        <xdr:cNvPr id="512" name="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97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1233</xdr:row>
      <xdr:rowOff>0</xdr:rowOff>
    </xdr:from>
    <xdr:ext cx="247650" cy="161925"/>
    <xdr:pic>
      <xdr:nvPicPr>
        <xdr:cNvPr id="513" name="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35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1234</xdr:row>
      <xdr:rowOff>0</xdr:rowOff>
    </xdr:from>
    <xdr:ext cx="247650" cy="161925"/>
    <xdr:pic>
      <xdr:nvPicPr>
        <xdr:cNvPr id="514" name="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5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1235</xdr:row>
      <xdr:rowOff>0</xdr:rowOff>
    </xdr:from>
    <xdr:ext cx="247650" cy="161925"/>
    <xdr:pic>
      <xdr:nvPicPr>
        <xdr:cNvPr id="515" name="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1236</xdr:row>
      <xdr:rowOff>0</xdr:rowOff>
    </xdr:from>
    <xdr:ext cx="247650" cy="161925"/>
    <xdr:pic>
      <xdr:nvPicPr>
        <xdr:cNvPr id="516" name="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93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1237</xdr:row>
      <xdr:rowOff>0</xdr:rowOff>
    </xdr:from>
    <xdr:ext cx="247650" cy="161925"/>
    <xdr:pic>
      <xdr:nvPicPr>
        <xdr:cNvPr id="517" name="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12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1238</xdr:row>
      <xdr:rowOff>0</xdr:rowOff>
    </xdr:from>
    <xdr:ext cx="247650" cy="161925"/>
    <xdr:pic>
      <xdr:nvPicPr>
        <xdr:cNvPr id="518" name="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3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1239</xdr:row>
      <xdr:rowOff>0</xdr:rowOff>
    </xdr:from>
    <xdr:ext cx="247650" cy="161925"/>
    <xdr:pic>
      <xdr:nvPicPr>
        <xdr:cNvPr id="519" name="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50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1240</xdr:row>
      <xdr:rowOff>0</xdr:rowOff>
    </xdr:from>
    <xdr:ext cx="247650" cy="161925"/>
    <xdr:pic>
      <xdr:nvPicPr>
        <xdr:cNvPr id="520" name="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69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1241</xdr:row>
      <xdr:rowOff>0</xdr:rowOff>
    </xdr:from>
    <xdr:ext cx="247650" cy="161925"/>
    <xdr:pic>
      <xdr:nvPicPr>
        <xdr:cNvPr id="521" name="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88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1243</xdr:row>
      <xdr:rowOff>0</xdr:rowOff>
    </xdr:from>
    <xdr:ext cx="247650" cy="161925"/>
    <xdr:pic>
      <xdr:nvPicPr>
        <xdr:cNvPr id="522" name="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2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1244</xdr:row>
      <xdr:rowOff>0</xdr:rowOff>
    </xdr:from>
    <xdr:ext cx="247650" cy="161925"/>
    <xdr:pic>
      <xdr:nvPicPr>
        <xdr:cNvPr id="523" name="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1245</xdr:row>
      <xdr:rowOff>0</xdr:rowOff>
    </xdr:from>
    <xdr:ext cx="247650" cy="161925"/>
    <xdr:pic>
      <xdr:nvPicPr>
        <xdr:cNvPr id="524" name="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64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25" name="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83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1247</xdr:row>
      <xdr:rowOff>0</xdr:rowOff>
    </xdr:from>
    <xdr:ext cx="247650" cy="161925"/>
    <xdr:pic>
      <xdr:nvPicPr>
        <xdr:cNvPr id="526" name="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02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1248</xdr:row>
      <xdr:rowOff>0</xdr:rowOff>
    </xdr:from>
    <xdr:ext cx="247650" cy="161925"/>
    <xdr:pic>
      <xdr:nvPicPr>
        <xdr:cNvPr id="527" name="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21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1249</xdr:row>
      <xdr:rowOff>0</xdr:rowOff>
    </xdr:from>
    <xdr:ext cx="247650" cy="161925"/>
    <xdr:pic>
      <xdr:nvPicPr>
        <xdr:cNvPr id="528" name="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40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1250</xdr:row>
      <xdr:rowOff>0</xdr:rowOff>
    </xdr:from>
    <xdr:ext cx="247650" cy="161925"/>
    <xdr:pic>
      <xdr:nvPicPr>
        <xdr:cNvPr id="529" name="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59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1251</xdr:row>
      <xdr:rowOff>0</xdr:rowOff>
    </xdr:from>
    <xdr:ext cx="247650" cy="161925"/>
    <xdr:pic>
      <xdr:nvPicPr>
        <xdr:cNvPr id="530" name="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78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1252</xdr:row>
      <xdr:rowOff>0</xdr:rowOff>
    </xdr:from>
    <xdr:ext cx="247650" cy="161925"/>
    <xdr:pic>
      <xdr:nvPicPr>
        <xdr:cNvPr id="531" name="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97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1253</xdr:row>
      <xdr:rowOff>0</xdr:rowOff>
    </xdr:from>
    <xdr:ext cx="247650" cy="161925"/>
    <xdr:pic>
      <xdr:nvPicPr>
        <xdr:cNvPr id="532" name="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1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1254</xdr:row>
      <xdr:rowOff>0</xdr:rowOff>
    </xdr:from>
    <xdr:ext cx="247650" cy="161925"/>
    <xdr:pic>
      <xdr:nvPicPr>
        <xdr:cNvPr id="533" name="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35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1255</xdr:row>
      <xdr:rowOff>0</xdr:rowOff>
    </xdr:from>
    <xdr:ext cx="247650" cy="161925"/>
    <xdr:pic>
      <xdr:nvPicPr>
        <xdr:cNvPr id="534" name="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1108</xdr:row>
      <xdr:rowOff>0</xdr:rowOff>
    </xdr:from>
    <xdr:to>
      <xdr:col>19</xdr:col>
      <xdr:colOff>247650</xdr:colOff>
      <xdr:row>1108</xdr:row>
      <xdr:rowOff>161925</xdr:rowOff>
    </xdr:to>
    <xdr:pic>
      <xdr:nvPicPr>
        <xdr:cNvPr id="535" name="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197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1109</xdr:row>
      <xdr:rowOff>0</xdr:rowOff>
    </xdr:from>
    <xdr:to>
      <xdr:col>19</xdr:col>
      <xdr:colOff>247650</xdr:colOff>
      <xdr:row>1109</xdr:row>
      <xdr:rowOff>161925</xdr:rowOff>
    </xdr:to>
    <xdr:pic>
      <xdr:nvPicPr>
        <xdr:cNvPr id="536" name="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17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1110</xdr:row>
      <xdr:rowOff>0</xdr:rowOff>
    </xdr:from>
    <xdr:to>
      <xdr:col>19</xdr:col>
      <xdr:colOff>247650</xdr:colOff>
      <xdr:row>1110</xdr:row>
      <xdr:rowOff>161925</xdr:rowOff>
    </xdr:to>
    <xdr:pic>
      <xdr:nvPicPr>
        <xdr:cNvPr id="537" name="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37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247650</xdr:colOff>
      <xdr:row>1111</xdr:row>
      <xdr:rowOff>161925</xdr:rowOff>
    </xdr:to>
    <xdr:pic>
      <xdr:nvPicPr>
        <xdr:cNvPr id="538" name="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57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1112</xdr:row>
      <xdr:rowOff>0</xdr:rowOff>
    </xdr:from>
    <xdr:to>
      <xdr:col>19</xdr:col>
      <xdr:colOff>247650</xdr:colOff>
      <xdr:row>1112</xdr:row>
      <xdr:rowOff>161925</xdr:rowOff>
    </xdr:to>
    <xdr:pic>
      <xdr:nvPicPr>
        <xdr:cNvPr id="539" name="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77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247650</xdr:colOff>
      <xdr:row>1113</xdr:row>
      <xdr:rowOff>161925</xdr:rowOff>
    </xdr:to>
    <xdr:pic>
      <xdr:nvPicPr>
        <xdr:cNvPr id="540" name="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97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1114</xdr:row>
      <xdr:rowOff>0</xdr:rowOff>
    </xdr:from>
    <xdr:to>
      <xdr:col>19</xdr:col>
      <xdr:colOff>247650</xdr:colOff>
      <xdr:row>1114</xdr:row>
      <xdr:rowOff>161925</xdr:rowOff>
    </xdr:to>
    <xdr:pic>
      <xdr:nvPicPr>
        <xdr:cNvPr id="541" name="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179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1115</xdr:row>
      <xdr:rowOff>0</xdr:rowOff>
    </xdr:from>
    <xdr:to>
      <xdr:col>19</xdr:col>
      <xdr:colOff>247650</xdr:colOff>
      <xdr:row>1115</xdr:row>
      <xdr:rowOff>161925</xdr:rowOff>
    </xdr:to>
    <xdr:pic>
      <xdr:nvPicPr>
        <xdr:cNvPr id="542" name="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37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1117</xdr:row>
      <xdr:rowOff>0</xdr:rowOff>
    </xdr:from>
    <xdr:to>
      <xdr:col>19</xdr:col>
      <xdr:colOff>247650</xdr:colOff>
      <xdr:row>1117</xdr:row>
      <xdr:rowOff>161925</xdr:rowOff>
    </xdr:to>
    <xdr:pic>
      <xdr:nvPicPr>
        <xdr:cNvPr id="543" name="Imagen 542">
          <a:extLst>
            <a:ext uri="{FF2B5EF4-FFF2-40B4-BE49-F238E27FC236}">
              <a16:creationId xmlns:a16="http://schemas.microsoft.com/office/drawing/2014/main" id="{9379CB75-6015-4B64-A580-EE9060539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69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1118</xdr:row>
      <xdr:rowOff>0</xdr:rowOff>
    </xdr:from>
    <xdr:to>
      <xdr:col>19</xdr:col>
      <xdr:colOff>247650</xdr:colOff>
      <xdr:row>1118</xdr:row>
      <xdr:rowOff>161925</xdr:rowOff>
    </xdr:to>
    <xdr:pic>
      <xdr:nvPicPr>
        <xdr:cNvPr id="544" name="Imagen 543">
          <a:extLst>
            <a:ext uri="{FF2B5EF4-FFF2-40B4-BE49-F238E27FC236}">
              <a16:creationId xmlns:a16="http://schemas.microsoft.com/office/drawing/2014/main" id="{97211F45-AA7B-4200-BAF2-6C12EF390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89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1119</xdr:row>
      <xdr:rowOff>0</xdr:rowOff>
    </xdr:from>
    <xdr:to>
      <xdr:col>19</xdr:col>
      <xdr:colOff>247650</xdr:colOff>
      <xdr:row>1119</xdr:row>
      <xdr:rowOff>161925</xdr:rowOff>
    </xdr:to>
    <xdr:pic>
      <xdr:nvPicPr>
        <xdr:cNvPr id="545" name="Imagen 544">
          <a:extLst>
            <a:ext uri="{FF2B5EF4-FFF2-40B4-BE49-F238E27FC236}">
              <a16:creationId xmlns:a16="http://schemas.microsoft.com/office/drawing/2014/main" id="{DB9A1746-0588-40AC-A2EB-21AEE5A11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09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1120</xdr:row>
      <xdr:rowOff>0</xdr:rowOff>
    </xdr:from>
    <xdr:to>
      <xdr:col>19</xdr:col>
      <xdr:colOff>247650</xdr:colOff>
      <xdr:row>1120</xdr:row>
      <xdr:rowOff>161925</xdr:rowOff>
    </xdr:to>
    <xdr:pic>
      <xdr:nvPicPr>
        <xdr:cNvPr id="546" name="Imagen 545">
          <a:extLst>
            <a:ext uri="{FF2B5EF4-FFF2-40B4-BE49-F238E27FC236}">
              <a16:creationId xmlns:a16="http://schemas.microsoft.com/office/drawing/2014/main" id="{DFFB5258-962F-4C2D-A503-633514362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29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1121</xdr:row>
      <xdr:rowOff>0</xdr:rowOff>
    </xdr:from>
    <xdr:to>
      <xdr:col>19</xdr:col>
      <xdr:colOff>247650</xdr:colOff>
      <xdr:row>1121</xdr:row>
      <xdr:rowOff>161925</xdr:rowOff>
    </xdr:to>
    <xdr:pic>
      <xdr:nvPicPr>
        <xdr:cNvPr id="547" name="Imagen 546">
          <a:extLst>
            <a:ext uri="{FF2B5EF4-FFF2-40B4-BE49-F238E27FC236}">
              <a16:creationId xmlns:a16="http://schemas.microsoft.com/office/drawing/2014/main" id="{D7D581D1-6F54-441D-9692-0F66415E5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49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1122</xdr:row>
      <xdr:rowOff>0</xdr:rowOff>
    </xdr:from>
    <xdr:to>
      <xdr:col>19</xdr:col>
      <xdr:colOff>247650</xdr:colOff>
      <xdr:row>1122</xdr:row>
      <xdr:rowOff>161925</xdr:rowOff>
    </xdr:to>
    <xdr:pic>
      <xdr:nvPicPr>
        <xdr:cNvPr id="548" name="Imagen 547">
          <a:extLst>
            <a:ext uri="{FF2B5EF4-FFF2-40B4-BE49-F238E27FC236}">
              <a16:creationId xmlns:a16="http://schemas.microsoft.com/office/drawing/2014/main" id="{EB2AAC95-E3C6-49D0-9083-A2CDDDA7D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69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19</xdr:col>
      <xdr:colOff>247650</xdr:colOff>
      <xdr:row>1123</xdr:row>
      <xdr:rowOff>161925</xdr:rowOff>
    </xdr:to>
    <xdr:pic>
      <xdr:nvPicPr>
        <xdr:cNvPr id="549" name="Imagen 548">
          <a:extLst>
            <a:ext uri="{FF2B5EF4-FFF2-40B4-BE49-F238E27FC236}">
              <a16:creationId xmlns:a16="http://schemas.microsoft.com/office/drawing/2014/main" id="{D92393DE-898C-47D5-82E8-702E6D9BA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89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1124</xdr:row>
      <xdr:rowOff>0</xdr:rowOff>
    </xdr:from>
    <xdr:to>
      <xdr:col>19</xdr:col>
      <xdr:colOff>247650</xdr:colOff>
      <xdr:row>1124</xdr:row>
      <xdr:rowOff>161925</xdr:rowOff>
    </xdr:to>
    <xdr:pic>
      <xdr:nvPicPr>
        <xdr:cNvPr id="550" name="Imagen 549">
          <a:extLst>
            <a:ext uri="{FF2B5EF4-FFF2-40B4-BE49-F238E27FC236}">
              <a16:creationId xmlns:a16="http://schemas.microsoft.com/office/drawing/2014/main" id="{2D9611A4-C81C-4120-A11E-8CA0683EF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09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U1258"/>
  <sheetViews>
    <sheetView tabSelected="1" topLeftCell="A1112" zoomScale="80" zoomScaleNormal="80" workbookViewId="0">
      <selection activeCell="A1128" sqref="A1128"/>
    </sheetView>
  </sheetViews>
  <sheetFormatPr baseColWidth="10" defaultRowHeight="15" x14ac:dyDescent="0.25"/>
  <cols>
    <col min="4" max="4" width="24.7109375" customWidth="1"/>
  </cols>
  <sheetData>
    <row r="2" spans="1:21" x14ac:dyDescent="0.25">
      <c r="D2" s="527" t="s">
        <v>0</v>
      </c>
      <c r="E2" s="527"/>
      <c r="F2" s="527"/>
      <c r="O2" s="527" t="s">
        <v>10</v>
      </c>
      <c r="P2" s="527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x14ac:dyDescent="0.25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x14ac:dyDescent="0.25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x14ac:dyDescent="0.25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x14ac:dyDescent="0.25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x14ac:dyDescent="0.25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x14ac:dyDescent="0.25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x14ac:dyDescent="0.25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x14ac:dyDescent="0.25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x14ac:dyDescent="0.25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x14ac:dyDescent="0.25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x14ac:dyDescent="0.25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x14ac:dyDescent="0.25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x14ac:dyDescent="0.25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x14ac:dyDescent="0.25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x14ac:dyDescent="0.25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x14ac:dyDescent="0.25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x14ac:dyDescent="0.25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x14ac:dyDescent="0.25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x14ac:dyDescent="0.25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x14ac:dyDescent="0.25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x14ac:dyDescent="0.25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x14ac:dyDescent="0.25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x14ac:dyDescent="0.25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27" t="s">
        <v>0</v>
      </c>
      <c r="E89" s="527"/>
      <c r="F89" s="527"/>
      <c r="O89" s="527" t="s">
        <v>10</v>
      </c>
      <c r="P89" s="527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 x14ac:dyDescent="0.25">
      <c r="A95" s="9"/>
      <c r="B95" s="9"/>
      <c r="C95" s="9"/>
      <c r="D95" s="9" t="s">
        <v>13</v>
      </c>
      <c r="E95" s="16"/>
      <c r="F95" s="16"/>
      <c r="G95" s="290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x14ac:dyDescent="0.25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x14ac:dyDescent="0.25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x14ac:dyDescent="0.25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x14ac:dyDescent="0.25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x14ac:dyDescent="0.25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x14ac:dyDescent="0.25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x14ac:dyDescent="0.25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x14ac:dyDescent="0.25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x14ac:dyDescent="0.25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x14ac:dyDescent="0.25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x14ac:dyDescent="0.25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x14ac:dyDescent="0.25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x14ac:dyDescent="0.25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x14ac:dyDescent="0.25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x14ac:dyDescent="0.25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x14ac:dyDescent="0.25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x14ac:dyDescent="0.25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x14ac:dyDescent="0.25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x14ac:dyDescent="0.25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x14ac:dyDescent="0.25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x14ac:dyDescent="0.25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x14ac:dyDescent="0.25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x14ac:dyDescent="0.25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x14ac:dyDescent="0.25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x14ac:dyDescent="0.25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x14ac:dyDescent="0.25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x14ac:dyDescent="0.25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x14ac:dyDescent="0.25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x14ac:dyDescent="0.25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x14ac:dyDescent="0.25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x14ac:dyDescent="0.25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x14ac:dyDescent="0.25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x14ac:dyDescent="0.25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x14ac:dyDescent="0.25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x14ac:dyDescent="0.25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x14ac:dyDescent="0.25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x14ac:dyDescent="0.25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x14ac:dyDescent="0.25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x14ac:dyDescent="0.25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x14ac:dyDescent="0.25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x14ac:dyDescent="0.25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x14ac:dyDescent="0.25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x14ac:dyDescent="0.25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x14ac:dyDescent="0.25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x14ac:dyDescent="0.25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x14ac:dyDescent="0.25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x14ac:dyDescent="0.25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x14ac:dyDescent="0.25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x14ac:dyDescent="0.25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x14ac:dyDescent="0.25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x14ac:dyDescent="0.25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x14ac:dyDescent="0.25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x14ac:dyDescent="0.25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x14ac:dyDescent="0.25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x14ac:dyDescent="0.25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x14ac:dyDescent="0.25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x14ac:dyDescent="0.25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x14ac:dyDescent="0.25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x14ac:dyDescent="0.25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x14ac:dyDescent="0.25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x14ac:dyDescent="0.25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x14ac:dyDescent="0.25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x14ac:dyDescent="0.25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x14ac:dyDescent="0.25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x14ac:dyDescent="0.25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x14ac:dyDescent="0.25">
      <c r="A178" s="167">
        <v>45016</v>
      </c>
      <c r="B178" s="168" t="s">
        <v>15</v>
      </c>
      <c r="C178" s="168" t="s">
        <v>487</v>
      </c>
      <c r="D178" s="168" t="s">
        <v>242</v>
      </c>
      <c r="E178" s="168"/>
      <c r="F178" s="168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x14ac:dyDescent="0.25">
      <c r="A179" s="167">
        <v>45015</v>
      </c>
      <c r="B179" s="168" t="s">
        <v>15</v>
      </c>
      <c r="C179" s="168" t="s">
        <v>488</v>
      </c>
      <c r="D179" s="168" t="s">
        <v>489</v>
      </c>
      <c r="E179" s="168"/>
      <c r="F179" s="168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x14ac:dyDescent="0.25">
      <c r="A180" s="167">
        <v>45015</v>
      </c>
      <c r="B180" s="168" t="s">
        <v>15</v>
      </c>
      <c r="C180" s="168" t="s">
        <v>490</v>
      </c>
      <c r="D180" s="168" t="s">
        <v>246</v>
      </c>
      <c r="E180" s="168"/>
      <c r="F180" s="168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67">
        <v>45015</v>
      </c>
      <c r="B181" s="168" t="s">
        <v>15</v>
      </c>
      <c r="C181" s="168" t="s">
        <v>491</v>
      </c>
      <c r="D181" s="168" t="s">
        <v>492</v>
      </c>
      <c r="E181" s="168">
        <v>0</v>
      </c>
      <c r="F181" s="168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27" t="s">
        <v>0</v>
      </c>
      <c r="E209" s="527"/>
      <c r="F209" s="527"/>
      <c r="O209" s="527" t="s">
        <v>10</v>
      </c>
      <c r="P209" s="527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x14ac:dyDescent="0.25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x14ac:dyDescent="0.25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x14ac:dyDescent="0.25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x14ac:dyDescent="0.25">
      <c r="A219" s="160">
        <v>45020</v>
      </c>
      <c r="B219" s="161" t="s">
        <v>521</v>
      </c>
      <c r="C219" s="161" t="s">
        <v>525</v>
      </c>
      <c r="D219" s="172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x14ac:dyDescent="0.25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x14ac:dyDescent="0.25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x14ac:dyDescent="0.25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x14ac:dyDescent="0.25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x14ac:dyDescent="0.25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x14ac:dyDescent="0.25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x14ac:dyDescent="0.25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69">
        <v>45022</v>
      </c>
      <c r="N229" s="170" t="s">
        <v>59</v>
      </c>
      <c r="O229" s="170">
        <v>1190</v>
      </c>
      <c r="P229" s="171" t="s">
        <v>519</v>
      </c>
      <c r="Q229" s="171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3">
        <v>45027</v>
      </c>
      <c r="B231" s="278" t="s">
        <v>521</v>
      </c>
      <c r="C231" s="278" t="s">
        <v>565</v>
      </c>
      <c r="D231" s="278" t="s">
        <v>566</v>
      </c>
      <c r="E231" s="284"/>
      <c r="F231" s="284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3">
        <v>45027</v>
      </c>
      <c r="B232" s="71" t="s">
        <v>521</v>
      </c>
      <c r="C232" s="71" t="s">
        <v>567</v>
      </c>
      <c r="D232" s="71" t="s">
        <v>552</v>
      </c>
      <c r="E232" s="174"/>
      <c r="F232" s="174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3">
        <v>45027</v>
      </c>
      <c r="B233" s="71" t="s">
        <v>53</v>
      </c>
      <c r="C233" s="71" t="s">
        <v>64</v>
      </c>
      <c r="D233" s="71" t="s">
        <v>570</v>
      </c>
      <c r="E233" s="174">
        <v>200</v>
      </c>
      <c r="F233" s="174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3">
        <v>45027</v>
      </c>
      <c r="B234" s="71" t="s">
        <v>521</v>
      </c>
      <c r="C234" s="71" t="s">
        <v>54</v>
      </c>
      <c r="D234" s="71" t="s">
        <v>571</v>
      </c>
      <c r="E234" s="174"/>
      <c r="F234" s="174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2">
        <v>45028</v>
      </c>
      <c r="B235" s="183" t="s">
        <v>521</v>
      </c>
      <c r="C235" s="183" t="s">
        <v>568</v>
      </c>
      <c r="D235" s="183" t="s">
        <v>569</v>
      </c>
      <c r="E235" s="184"/>
      <c r="F235" s="184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x14ac:dyDescent="0.25">
      <c r="A236" s="173">
        <v>45027</v>
      </c>
      <c r="B236" s="71" t="s">
        <v>53</v>
      </c>
      <c r="C236" s="71" t="s">
        <v>64</v>
      </c>
      <c r="D236" s="71" t="s">
        <v>173</v>
      </c>
      <c r="E236" s="174">
        <v>510.05</v>
      </c>
      <c r="F236" s="174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x14ac:dyDescent="0.25">
      <c r="A237" s="173">
        <v>45028</v>
      </c>
      <c r="B237" s="71" t="s">
        <v>521</v>
      </c>
      <c r="C237" s="71" t="s">
        <v>572</v>
      </c>
      <c r="D237" s="71" t="s">
        <v>552</v>
      </c>
      <c r="E237" s="174">
        <v>0</v>
      </c>
      <c r="F237" s="174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x14ac:dyDescent="0.25">
      <c r="A238" s="182">
        <v>45150</v>
      </c>
      <c r="B238" s="183" t="s">
        <v>521</v>
      </c>
      <c r="C238" s="183" t="s">
        <v>599</v>
      </c>
      <c r="D238" s="183" t="s">
        <v>552</v>
      </c>
      <c r="E238" s="184">
        <v>0</v>
      </c>
      <c r="F238" s="184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x14ac:dyDescent="0.25">
      <c r="A239" s="182">
        <v>45029</v>
      </c>
      <c r="B239" s="183" t="s">
        <v>53</v>
      </c>
      <c r="C239" s="183" t="s">
        <v>64</v>
      </c>
      <c r="D239" s="183" t="s">
        <v>600</v>
      </c>
      <c r="E239" s="184">
        <v>158.4</v>
      </c>
      <c r="F239" s="184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2">
        <v>45029</v>
      </c>
      <c r="B240" s="183" t="s">
        <v>53</v>
      </c>
      <c r="C240" s="183" t="s">
        <v>64</v>
      </c>
      <c r="D240" s="183" t="s">
        <v>95</v>
      </c>
      <c r="E240" s="184">
        <v>7721</v>
      </c>
      <c r="F240" s="184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2">
        <v>45033</v>
      </c>
      <c r="B241" s="183" t="s">
        <v>521</v>
      </c>
      <c r="C241" s="183" t="s">
        <v>601</v>
      </c>
      <c r="D241" s="183" t="s">
        <v>168</v>
      </c>
      <c r="E241" s="184">
        <v>0</v>
      </c>
      <c r="F241" s="184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5">
        <v>45028</v>
      </c>
      <c r="N241" s="176" t="s">
        <v>18</v>
      </c>
      <c r="O241" s="176">
        <v>1207</v>
      </c>
      <c r="P241" s="177" t="s">
        <v>563</v>
      </c>
      <c r="Q241" s="177" t="s">
        <v>73</v>
      </c>
      <c r="R241" s="116" t="s">
        <v>564</v>
      </c>
      <c r="S241" s="178" t="s">
        <v>564</v>
      </c>
      <c r="T241" s="179"/>
    </row>
    <row r="242" spans="1:20" x14ac:dyDescent="0.25">
      <c r="A242" s="182">
        <v>45030</v>
      </c>
      <c r="B242" s="183" t="s">
        <v>53</v>
      </c>
      <c r="C242" s="183" t="s">
        <v>484</v>
      </c>
      <c r="D242" s="183" t="s">
        <v>334</v>
      </c>
      <c r="E242" s="184">
        <v>4354.0200000000004</v>
      </c>
      <c r="F242" s="184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5">
        <v>45029</v>
      </c>
      <c r="N242" s="186" t="s">
        <v>59</v>
      </c>
      <c r="O242" s="186">
        <v>1206</v>
      </c>
      <c r="P242" s="187" t="s">
        <v>460</v>
      </c>
      <c r="Q242" s="187" t="s">
        <v>73</v>
      </c>
      <c r="R242" s="39" t="s">
        <v>576</v>
      </c>
      <c r="S242" s="39" t="s">
        <v>576</v>
      </c>
      <c r="T242" s="38"/>
    </row>
    <row r="243" spans="1:20" x14ac:dyDescent="0.25">
      <c r="A243" s="182">
        <v>45030</v>
      </c>
      <c r="B243" s="183" t="s">
        <v>53</v>
      </c>
      <c r="C243" s="183" t="s">
        <v>64</v>
      </c>
      <c r="D243" s="183" t="s">
        <v>214</v>
      </c>
      <c r="E243" s="183">
        <v>4633.2</v>
      </c>
      <c r="F243" s="184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5">
        <v>45029</v>
      </c>
      <c r="N243" s="186" t="s">
        <v>27</v>
      </c>
      <c r="O243" s="186">
        <v>230</v>
      </c>
      <c r="P243" s="187" t="s">
        <v>73</v>
      </c>
      <c r="Q243" s="187" t="s">
        <v>77</v>
      </c>
      <c r="R243" s="39" t="s">
        <v>577</v>
      </c>
      <c r="S243" s="39" t="s">
        <v>577</v>
      </c>
      <c r="T243" s="38"/>
    </row>
    <row r="244" spans="1:20" x14ac:dyDescent="0.25">
      <c r="A244" s="182">
        <v>45030</v>
      </c>
      <c r="B244" s="183" t="s">
        <v>53</v>
      </c>
      <c r="C244" s="183" t="s">
        <v>64</v>
      </c>
      <c r="D244" s="183" t="s">
        <v>211</v>
      </c>
      <c r="E244" s="183">
        <v>792</v>
      </c>
      <c r="F244" s="184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5">
        <v>45029</v>
      </c>
      <c r="N244" s="186" t="s">
        <v>27</v>
      </c>
      <c r="O244" s="186">
        <v>230</v>
      </c>
      <c r="P244" s="187" t="s">
        <v>73</v>
      </c>
      <c r="Q244" s="187" t="s">
        <v>578</v>
      </c>
      <c r="R244" s="39" t="s">
        <v>579</v>
      </c>
      <c r="S244" s="39" t="s">
        <v>579</v>
      </c>
      <c r="T244" s="38"/>
    </row>
    <row r="245" spans="1:20" x14ac:dyDescent="0.25">
      <c r="A245" s="182">
        <v>45033</v>
      </c>
      <c r="B245" s="183" t="s">
        <v>521</v>
      </c>
      <c r="C245" s="183" t="s">
        <v>602</v>
      </c>
      <c r="D245" s="183" t="s">
        <v>552</v>
      </c>
      <c r="E245" s="183">
        <v>0</v>
      </c>
      <c r="F245" s="184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5">
        <v>45030</v>
      </c>
      <c r="N245" s="186" t="s">
        <v>18</v>
      </c>
      <c r="O245" s="186">
        <v>1208</v>
      </c>
      <c r="P245" s="187" t="s">
        <v>580</v>
      </c>
      <c r="Q245" s="187" t="s">
        <v>73</v>
      </c>
      <c r="R245" s="39" t="s">
        <v>581</v>
      </c>
      <c r="S245" s="39" t="s">
        <v>581</v>
      </c>
      <c r="T245" s="38"/>
    </row>
    <row r="246" spans="1:20" x14ac:dyDescent="0.25">
      <c r="A246" s="182">
        <v>45033</v>
      </c>
      <c r="B246" s="183" t="s">
        <v>521</v>
      </c>
      <c r="C246" s="183" t="s">
        <v>603</v>
      </c>
      <c r="D246" s="183" t="s">
        <v>550</v>
      </c>
      <c r="E246" s="184">
        <v>0</v>
      </c>
      <c r="F246" s="184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5">
        <v>45030</v>
      </c>
      <c r="N246" s="286" t="s">
        <v>18</v>
      </c>
      <c r="O246" s="286">
        <v>1204</v>
      </c>
      <c r="P246" s="287" t="s">
        <v>217</v>
      </c>
      <c r="Q246" s="287" t="s">
        <v>73</v>
      </c>
      <c r="R246" s="39" t="s">
        <v>582</v>
      </c>
      <c r="S246" s="39" t="s">
        <v>582</v>
      </c>
      <c r="T246" s="38"/>
    </row>
    <row r="247" spans="1:20" x14ac:dyDescent="0.25">
      <c r="A247" s="182">
        <v>45033</v>
      </c>
      <c r="B247" s="183" t="s">
        <v>521</v>
      </c>
      <c r="C247" s="183" t="s">
        <v>609</v>
      </c>
      <c r="D247" s="183" t="s">
        <v>610</v>
      </c>
      <c r="E247" s="184"/>
      <c r="F247" s="184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5">
        <v>45030</v>
      </c>
      <c r="N247" s="186" t="s">
        <v>83</v>
      </c>
      <c r="O247" s="186">
        <v>1</v>
      </c>
      <c r="P247" s="187" t="s">
        <v>73</v>
      </c>
      <c r="Q247" s="187" t="s">
        <v>583</v>
      </c>
      <c r="R247" s="39" t="s">
        <v>582</v>
      </c>
      <c r="S247" s="39" t="s">
        <v>584</v>
      </c>
      <c r="T247" s="40"/>
    </row>
    <row r="248" spans="1:20" x14ac:dyDescent="0.25">
      <c r="A248" s="182">
        <v>45033</v>
      </c>
      <c r="B248" s="183" t="s">
        <v>53</v>
      </c>
      <c r="C248" s="183" t="s">
        <v>64</v>
      </c>
      <c r="D248" s="183" t="s">
        <v>224</v>
      </c>
      <c r="E248" s="184">
        <v>178.2</v>
      </c>
      <c r="F248" s="184"/>
      <c r="G248" s="53">
        <f t="shared" si="10"/>
        <v>9503.7099999999991</v>
      </c>
      <c r="H248" s="87"/>
      <c r="I248" s="87"/>
      <c r="J248" s="85"/>
      <c r="K248" s="87"/>
      <c r="L248" s="85"/>
      <c r="M248" s="185">
        <v>45030</v>
      </c>
      <c r="N248" s="186" t="s">
        <v>27</v>
      </c>
      <c r="O248" s="186">
        <v>226</v>
      </c>
      <c r="P248" s="187" t="s">
        <v>73</v>
      </c>
      <c r="Q248" s="187" t="s">
        <v>606</v>
      </c>
      <c r="R248" s="39" t="s">
        <v>607</v>
      </c>
      <c r="S248" s="39" t="s">
        <v>608</v>
      </c>
      <c r="T248" s="35"/>
    </row>
    <row r="249" spans="1:20" x14ac:dyDescent="0.25">
      <c r="A249" s="200">
        <v>45003</v>
      </c>
      <c r="B249" s="201" t="s">
        <v>521</v>
      </c>
      <c r="C249" s="201" t="s">
        <v>611</v>
      </c>
      <c r="D249" s="201" t="s">
        <v>612</v>
      </c>
      <c r="E249" s="202"/>
      <c r="F249" s="202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88">
        <v>45030</v>
      </c>
      <c r="N249" s="189" t="s">
        <v>27</v>
      </c>
      <c r="O249" s="189">
        <v>226</v>
      </c>
      <c r="P249" s="190" t="s">
        <v>73</v>
      </c>
      <c r="Q249" s="190" t="s">
        <v>585</v>
      </c>
      <c r="R249" s="113" t="s">
        <v>586</v>
      </c>
      <c r="S249" s="113" t="s">
        <v>587</v>
      </c>
      <c r="T249" s="35"/>
    </row>
    <row r="250" spans="1:20" x14ac:dyDescent="0.25">
      <c r="A250" s="200">
        <v>45034</v>
      </c>
      <c r="B250" s="201" t="s">
        <v>53</v>
      </c>
      <c r="C250" s="201" t="s">
        <v>484</v>
      </c>
      <c r="D250" s="201" t="s">
        <v>632</v>
      </c>
      <c r="E250" s="202">
        <v>237.6</v>
      </c>
      <c r="F250" s="202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1">
        <v>45033</v>
      </c>
      <c r="N250" s="192" t="s">
        <v>18</v>
      </c>
      <c r="O250" s="192">
        <v>1212</v>
      </c>
      <c r="P250" s="193" t="s">
        <v>588</v>
      </c>
      <c r="Q250" s="193" t="s">
        <v>73</v>
      </c>
      <c r="R250" s="138" t="s">
        <v>589</v>
      </c>
      <c r="S250" s="138" t="s">
        <v>590</v>
      </c>
      <c r="T250" s="34"/>
    </row>
    <row r="251" spans="1:20" x14ac:dyDescent="0.25">
      <c r="A251" s="200">
        <v>45035</v>
      </c>
      <c r="B251" s="201" t="s">
        <v>53</v>
      </c>
      <c r="C251" s="201" t="s">
        <v>64</v>
      </c>
      <c r="D251" s="201" t="s">
        <v>171</v>
      </c>
      <c r="E251" s="202">
        <v>257.39999999999998</v>
      </c>
      <c r="F251" s="202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4">
        <v>45033</v>
      </c>
      <c r="N251" s="195" t="s">
        <v>18</v>
      </c>
      <c r="O251" s="195">
        <v>1213</v>
      </c>
      <c r="P251" s="196" t="s">
        <v>591</v>
      </c>
      <c r="Q251" s="196" t="s">
        <v>73</v>
      </c>
      <c r="R251" s="180" t="s">
        <v>592</v>
      </c>
      <c r="S251" s="180" t="s">
        <v>593</v>
      </c>
      <c r="T251" s="44"/>
    </row>
    <row r="252" spans="1:20" x14ac:dyDescent="0.25">
      <c r="A252" s="200">
        <v>45035</v>
      </c>
      <c r="B252" s="201" t="s">
        <v>521</v>
      </c>
      <c r="C252" s="201" t="s">
        <v>633</v>
      </c>
      <c r="D252" s="201" t="s">
        <v>634</v>
      </c>
      <c r="E252" s="202"/>
      <c r="F252" s="202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5">
        <v>45033</v>
      </c>
      <c r="N252" s="186" t="s">
        <v>18</v>
      </c>
      <c r="O252" s="186">
        <v>1210</v>
      </c>
      <c r="P252" s="187" t="s">
        <v>594</v>
      </c>
      <c r="Q252" s="187" t="s">
        <v>73</v>
      </c>
      <c r="R252" s="45" t="s">
        <v>595</v>
      </c>
      <c r="S252" s="45" t="s">
        <v>596</v>
      </c>
      <c r="T252" s="159"/>
    </row>
    <row r="253" spans="1:20" x14ac:dyDescent="0.25">
      <c r="A253" s="206">
        <v>45035</v>
      </c>
      <c r="B253" s="207" t="s">
        <v>521</v>
      </c>
      <c r="C253" s="207" t="s">
        <v>635</v>
      </c>
      <c r="D253" s="207" t="s">
        <v>636</v>
      </c>
      <c r="E253" s="208"/>
      <c r="F253" s="208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5">
        <v>45033</v>
      </c>
      <c r="N253" s="186" t="s">
        <v>27</v>
      </c>
      <c r="O253" s="186">
        <v>903</v>
      </c>
      <c r="P253" s="187" t="s">
        <v>73</v>
      </c>
      <c r="Q253" s="187" t="s">
        <v>215</v>
      </c>
      <c r="R253" s="45" t="s">
        <v>597</v>
      </c>
      <c r="S253" s="45" t="s">
        <v>598</v>
      </c>
      <c r="T253" s="181"/>
    </row>
    <row r="254" spans="1:20" x14ac:dyDescent="0.25">
      <c r="A254" s="206">
        <v>45035</v>
      </c>
      <c r="B254" s="207" t="s">
        <v>53</v>
      </c>
      <c r="C254" s="207" t="s">
        <v>64</v>
      </c>
      <c r="D254" s="207" t="s">
        <v>332</v>
      </c>
      <c r="E254" s="208">
        <v>395.7</v>
      </c>
      <c r="F254" s="208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197">
        <v>45034</v>
      </c>
      <c r="N254" s="198" t="s">
        <v>18</v>
      </c>
      <c r="O254" s="198">
        <v>1214</v>
      </c>
      <c r="P254" s="199" t="s">
        <v>604</v>
      </c>
      <c r="Q254" s="199" t="s">
        <v>73</v>
      </c>
      <c r="R254" s="116" t="s">
        <v>605</v>
      </c>
      <c r="S254" s="116" t="s">
        <v>605</v>
      </c>
      <c r="T254" s="34"/>
    </row>
    <row r="255" spans="1:20" x14ac:dyDescent="0.25">
      <c r="A255" s="206">
        <v>45035</v>
      </c>
      <c r="B255" s="207" t="s">
        <v>53</v>
      </c>
      <c r="C255" s="207" t="s">
        <v>64</v>
      </c>
      <c r="D255" s="207" t="s">
        <v>570</v>
      </c>
      <c r="E255" s="208">
        <v>1099.5999999999999</v>
      </c>
      <c r="F255" s="208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3">
        <v>45034</v>
      </c>
      <c r="N255" s="204" t="s">
        <v>27</v>
      </c>
      <c r="O255" s="204">
        <v>903</v>
      </c>
      <c r="P255" s="205" t="s">
        <v>73</v>
      </c>
      <c r="Q255" s="205" t="s">
        <v>143</v>
      </c>
      <c r="R255" s="39" t="s">
        <v>613</v>
      </c>
      <c r="S255" s="39" t="s">
        <v>613</v>
      </c>
      <c r="T255" s="38"/>
    </row>
    <row r="256" spans="1:20" x14ac:dyDescent="0.25">
      <c r="A256" s="200">
        <v>45035</v>
      </c>
      <c r="B256" s="201" t="s">
        <v>53</v>
      </c>
      <c r="C256" s="201" t="s">
        <v>64</v>
      </c>
      <c r="D256" s="209" t="s">
        <v>570</v>
      </c>
      <c r="E256" s="209">
        <v>200</v>
      </c>
      <c r="F256" s="209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3">
        <v>45035</v>
      </c>
      <c r="N256" s="204" t="s">
        <v>27</v>
      </c>
      <c r="O256" s="204">
        <v>230</v>
      </c>
      <c r="P256" s="205" t="s">
        <v>73</v>
      </c>
      <c r="Q256" s="205" t="s">
        <v>614</v>
      </c>
      <c r="R256" s="39" t="s">
        <v>615</v>
      </c>
      <c r="S256" s="39" t="s">
        <v>615</v>
      </c>
      <c r="T256" s="38"/>
    </row>
    <row r="257" spans="1:21" x14ac:dyDescent="0.25">
      <c r="A257" s="210">
        <v>45035</v>
      </c>
      <c r="B257" s="201" t="s">
        <v>53</v>
      </c>
      <c r="C257" s="201" t="s">
        <v>64</v>
      </c>
      <c r="D257" s="209" t="s">
        <v>94</v>
      </c>
      <c r="E257" s="209">
        <v>715.43</v>
      </c>
      <c r="F257" s="209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3">
        <v>45035</v>
      </c>
      <c r="N257" s="204" t="s">
        <v>18</v>
      </c>
      <c r="O257" s="204">
        <v>1216</v>
      </c>
      <c r="P257" s="205" t="s">
        <v>616</v>
      </c>
      <c r="Q257" s="205" t="s">
        <v>73</v>
      </c>
      <c r="R257" s="39" t="s">
        <v>617</v>
      </c>
      <c r="S257" s="39" t="s">
        <v>617</v>
      </c>
      <c r="T257" s="38"/>
    </row>
    <row r="258" spans="1:21" x14ac:dyDescent="0.25">
      <c r="A258" s="210">
        <v>45035</v>
      </c>
      <c r="B258" s="201" t="s">
        <v>53</v>
      </c>
      <c r="C258" s="201" t="s">
        <v>64</v>
      </c>
      <c r="D258" s="209" t="s">
        <v>638</v>
      </c>
      <c r="E258" s="209">
        <v>297</v>
      </c>
      <c r="F258" s="209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3">
        <v>45035</v>
      </c>
      <c r="N258" s="204" t="s">
        <v>27</v>
      </c>
      <c r="O258" s="204">
        <v>226</v>
      </c>
      <c r="P258" s="205" t="s">
        <v>73</v>
      </c>
      <c r="Q258" s="205" t="s">
        <v>618</v>
      </c>
      <c r="R258" s="39" t="s">
        <v>619</v>
      </c>
      <c r="S258" s="39" t="s">
        <v>619</v>
      </c>
      <c r="T258" s="38"/>
    </row>
    <row r="259" spans="1:21" x14ac:dyDescent="0.25">
      <c r="A259" s="210">
        <v>45035</v>
      </c>
      <c r="B259" s="201" t="s">
        <v>53</v>
      </c>
      <c r="C259" s="201" t="s">
        <v>64</v>
      </c>
      <c r="D259" s="209" t="s">
        <v>639</v>
      </c>
      <c r="E259" s="209">
        <v>310</v>
      </c>
      <c r="F259" s="209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3">
        <v>45035</v>
      </c>
      <c r="N259" s="204" t="s">
        <v>27</v>
      </c>
      <c r="O259" s="204">
        <v>226</v>
      </c>
      <c r="P259" s="205" t="s">
        <v>73</v>
      </c>
      <c r="Q259" s="205" t="s">
        <v>620</v>
      </c>
      <c r="R259" s="39" t="s">
        <v>621</v>
      </c>
      <c r="S259" s="39" t="s">
        <v>621</v>
      </c>
      <c r="T259" s="38"/>
    </row>
    <row r="260" spans="1:21" x14ac:dyDescent="0.25">
      <c r="A260" s="213">
        <v>45036</v>
      </c>
      <c r="B260" s="214" t="s">
        <v>521</v>
      </c>
      <c r="C260" s="214" t="s">
        <v>637</v>
      </c>
      <c r="D260" s="215" t="s">
        <v>168</v>
      </c>
      <c r="E260" s="215"/>
      <c r="F260" s="215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3">
        <v>45035</v>
      </c>
      <c r="N260" s="204" t="s">
        <v>27</v>
      </c>
      <c r="O260" s="204">
        <v>226</v>
      </c>
      <c r="P260" s="205" t="s">
        <v>73</v>
      </c>
      <c r="Q260" s="205" t="s">
        <v>157</v>
      </c>
      <c r="R260" s="39" t="s">
        <v>622</v>
      </c>
      <c r="S260" s="39" t="s">
        <v>622</v>
      </c>
      <c r="T260" s="38"/>
    </row>
    <row r="261" spans="1:21" x14ac:dyDescent="0.25">
      <c r="A261" s="213">
        <v>45036</v>
      </c>
      <c r="B261" s="214" t="s">
        <v>521</v>
      </c>
      <c r="C261" s="214" t="s">
        <v>640</v>
      </c>
      <c r="D261" s="215" t="s">
        <v>641</v>
      </c>
      <c r="E261" s="215"/>
      <c r="F261" s="215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3">
        <v>45035</v>
      </c>
      <c r="N261" s="204" t="s">
        <v>18</v>
      </c>
      <c r="O261" s="204">
        <v>1218</v>
      </c>
      <c r="P261" s="205" t="s">
        <v>200</v>
      </c>
      <c r="Q261" s="205" t="s">
        <v>73</v>
      </c>
      <c r="R261" s="39" t="s">
        <v>623</v>
      </c>
      <c r="S261" s="39" t="s">
        <v>623</v>
      </c>
      <c r="T261" s="38"/>
    </row>
    <row r="262" spans="1:21" x14ac:dyDescent="0.25">
      <c r="A262" s="213">
        <v>45037</v>
      </c>
      <c r="B262" s="214" t="s">
        <v>53</v>
      </c>
      <c r="C262" s="214" t="s">
        <v>64</v>
      </c>
      <c r="D262" s="215" t="s">
        <v>659</v>
      </c>
      <c r="E262" s="215">
        <v>731</v>
      </c>
      <c r="F262" s="215"/>
      <c r="G262" s="53">
        <f t="shared" si="11"/>
        <v>9234.5899999999983</v>
      </c>
      <c r="H262" s="87"/>
      <c r="I262" s="87"/>
      <c r="J262" s="87"/>
      <c r="K262" s="87"/>
      <c r="L262" s="85"/>
      <c r="M262" s="203">
        <v>45035</v>
      </c>
      <c r="N262" s="204" t="s">
        <v>18</v>
      </c>
      <c r="O262" s="204">
        <v>1215</v>
      </c>
      <c r="P262" s="205" t="s">
        <v>624</v>
      </c>
      <c r="Q262" s="205" t="s">
        <v>73</v>
      </c>
      <c r="R262" s="39" t="s">
        <v>625</v>
      </c>
      <c r="S262" s="39" t="s">
        <v>625</v>
      </c>
      <c r="T262" s="38"/>
    </row>
    <row r="263" spans="1:21" x14ac:dyDescent="0.25">
      <c r="A263" s="213">
        <v>45040</v>
      </c>
      <c r="B263" s="214" t="s">
        <v>53</v>
      </c>
      <c r="C263" s="214" t="s">
        <v>64</v>
      </c>
      <c r="D263" s="215" t="s">
        <v>171</v>
      </c>
      <c r="E263" s="215">
        <v>475.2</v>
      </c>
      <c r="F263" s="215"/>
      <c r="G263" s="53">
        <f t="shared" si="11"/>
        <v>9709.7899999999991</v>
      </c>
      <c r="H263" s="87"/>
      <c r="I263" s="87"/>
      <c r="J263" s="85"/>
      <c r="K263" s="87"/>
      <c r="L263" s="85"/>
      <c r="M263" s="203">
        <v>45035</v>
      </c>
      <c r="N263" s="204" t="s">
        <v>27</v>
      </c>
      <c r="O263" s="204">
        <v>226</v>
      </c>
      <c r="P263" s="205" t="s">
        <v>73</v>
      </c>
      <c r="Q263" s="205" t="s">
        <v>626</v>
      </c>
      <c r="R263" s="39" t="s">
        <v>627</v>
      </c>
      <c r="S263" s="39" t="s">
        <v>627</v>
      </c>
      <c r="T263" s="38"/>
    </row>
    <row r="264" spans="1:21" x14ac:dyDescent="0.25">
      <c r="A264" s="213">
        <v>45040</v>
      </c>
      <c r="B264" s="214" t="s">
        <v>53</v>
      </c>
      <c r="C264" s="214" t="s">
        <v>64</v>
      </c>
      <c r="D264" s="215" t="s">
        <v>660</v>
      </c>
      <c r="E264" s="215">
        <v>118.8</v>
      </c>
      <c r="F264" s="215"/>
      <c r="G264" s="53">
        <f t="shared" si="11"/>
        <v>9828.5899999999983</v>
      </c>
      <c r="H264" s="87"/>
      <c r="I264" s="87"/>
      <c r="J264" s="85"/>
      <c r="K264" s="87"/>
      <c r="L264" s="87"/>
      <c r="M264" s="203">
        <v>45035</v>
      </c>
      <c r="N264" s="204" t="s">
        <v>27</v>
      </c>
      <c r="O264" s="204">
        <v>226</v>
      </c>
      <c r="P264" s="205" t="s">
        <v>73</v>
      </c>
      <c r="Q264" s="205" t="s">
        <v>628</v>
      </c>
      <c r="R264" s="39" t="s">
        <v>629</v>
      </c>
      <c r="S264" s="39" t="s">
        <v>629</v>
      </c>
      <c r="T264" s="38"/>
    </row>
    <row r="265" spans="1:21" x14ac:dyDescent="0.25">
      <c r="A265" s="213">
        <v>45040</v>
      </c>
      <c r="B265" s="214" t="s">
        <v>53</v>
      </c>
      <c r="C265" s="214" t="s">
        <v>64</v>
      </c>
      <c r="D265" s="215" t="s">
        <v>661</v>
      </c>
      <c r="E265" s="215">
        <v>90</v>
      </c>
      <c r="F265" s="215"/>
      <c r="G265" s="53">
        <f t="shared" si="11"/>
        <v>9918.5899999999983</v>
      </c>
      <c r="H265" s="87"/>
      <c r="I265" s="87"/>
      <c r="J265" s="85"/>
      <c r="K265" s="87"/>
      <c r="L265" s="85"/>
      <c r="M265" s="203">
        <v>45035</v>
      </c>
      <c r="N265" s="204" t="s">
        <v>27</v>
      </c>
      <c r="O265" s="204">
        <v>230</v>
      </c>
      <c r="P265" s="205" t="s">
        <v>73</v>
      </c>
      <c r="Q265" s="205" t="s">
        <v>630</v>
      </c>
      <c r="R265" s="39" t="s">
        <v>631</v>
      </c>
      <c r="S265" s="39" t="s">
        <v>631</v>
      </c>
      <c r="T265" s="40"/>
      <c r="U265" s="87"/>
    </row>
    <row r="266" spans="1:21" x14ac:dyDescent="0.25">
      <c r="A266" s="213">
        <v>45040</v>
      </c>
      <c r="B266" s="214" t="s">
        <v>521</v>
      </c>
      <c r="C266" s="214" t="s">
        <v>662</v>
      </c>
      <c r="D266" s="215" t="s">
        <v>168</v>
      </c>
      <c r="E266" s="215"/>
      <c r="F266" s="215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16">
        <v>45036</v>
      </c>
      <c r="N266" s="217" t="s">
        <v>18</v>
      </c>
      <c r="O266" s="217">
        <v>1219</v>
      </c>
      <c r="P266" s="218" t="s">
        <v>642</v>
      </c>
      <c r="Q266" s="218" t="s">
        <v>73</v>
      </c>
      <c r="R266" s="45" t="s">
        <v>643</v>
      </c>
      <c r="S266" s="45" t="s">
        <v>643</v>
      </c>
      <c r="T266" s="44"/>
    </row>
    <row r="267" spans="1:21" x14ac:dyDescent="0.25">
      <c r="A267" s="213">
        <v>45041</v>
      </c>
      <c r="B267" s="214" t="s">
        <v>521</v>
      </c>
      <c r="C267" s="214" t="s">
        <v>663</v>
      </c>
      <c r="D267" s="215" t="s">
        <v>552</v>
      </c>
      <c r="E267" s="215"/>
      <c r="F267" s="215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16">
        <v>45037</v>
      </c>
      <c r="N267" s="217" t="s">
        <v>59</v>
      </c>
      <c r="O267" s="217">
        <v>1220</v>
      </c>
      <c r="P267" s="218" t="s">
        <v>139</v>
      </c>
      <c r="Q267" s="218" t="s">
        <v>73</v>
      </c>
      <c r="R267" s="45" t="s">
        <v>644</v>
      </c>
      <c r="S267" s="45" t="s">
        <v>644</v>
      </c>
      <c r="T267" s="44"/>
    </row>
    <row r="268" spans="1:21" x14ac:dyDescent="0.25">
      <c r="A268" s="220">
        <v>45041</v>
      </c>
      <c r="B268" s="221" t="s">
        <v>53</v>
      </c>
      <c r="C268" s="221" t="s">
        <v>64</v>
      </c>
      <c r="D268" s="222" t="s">
        <v>570</v>
      </c>
      <c r="E268" s="222">
        <v>120</v>
      </c>
      <c r="F268" s="222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16">
        <v>45037</v>
      </c>
      <c r="N268" s="217" t="s">
        <v>27</v>
      </c>
      <c r="O268" s="217">
        <v>226</v>
      </c>
      <c r="P268" s="218" t="s">
        <v>73</v>
      </c>
      <c r="Q268" s="218" t="s">
        <v>645</v>
      </c>
      <c r="R268" s="45" t="s">
        <v>646</v>
      </c>
      <c r="S268" s="45" t="s">
        <v>646</v>
      </c>
      <c r="T268" s="44"/>
    </row>
    <row r="269" spans="1:21" x14ac:dyDescent="0.25">
      <c r="A269" s="220">
        <v>45041</v>
      </c>
      <c r="B269" s="221" t="s">
        <v>53</v>
      </c>
      <c r="C269" s="221" t="s">
        <v>64</v>
      </c>
      <c r="D269" s="222" t="s">
        <v>570</v>
      </c>
      <c r="E269" s="222">
        <v>120</v>
      </c>
      <c r="F269" s="222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16">
        <v>45040</v>
      </c>
      <c r="N269" s="217" t="s">
        <v>18</v>
      </c>
      <c r="O269" s="217">
        <v>1222</v>
      </c>
      <c r="P269" s="218" t="s">
        <v>647</v>
      </c>
      <c r="Q269" s="218" t="s">
        <v>73</v>
      </c>
      <c r="R269" s="212" t="s">
        <v>648</v>
      </c>
      <c r="S269" s="212" t="s">
        <v>648</v>
      </c>
      <c r="T269" s="211"/>
    </row>
    <row r="270" spans="1:21" x14ac:dyDescent="0.25">
      <c r="A270" s="220">
        <v>45041</v>
      </c>
      <c r="B270" s="221" t="s">
        <v>53</v>
      </c>
      <c r="C270" s="221" t="s">
        <v>64</v>
      </c>
      <c r="D270" s="222" t="s">
        <v>334</v>
      </c>
      <c r="E270" s="222">
        <v>1409.76</v>
      </c>
      <c r="F270" s="222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16">
        <v>45040</v>
      </c>
      <c r="N270" s="217" t="s">
        <v>83</v>
      </c>
      <c r="O270" s="217">
        <v>1</v>
      </c>
      <c r="P270" s="218" t="s">
        <v>73</v>
      </c>
      <c r="Q270" s="218" t="s">
        <v>649</v>
      </c>
      <c r="R270" s="45" t="s">
        <v>648</v>
      </c>
      <c r="S270" s="45" t="s">
        <v>650</v>
      </c>
      <c r="T270" s="44"/>
    </row>
    <row r="271" spans="1:21" x14ac:dyDescent="0.25">
      <c r="A271" s="220">
        <v>45041</v>
      </c>
      <c r="B271" s="221" t="s">
        <v>53</v>
      </c>
      <c r="C271" s="221" t="s">
        <v>64</v>
      </c>
      <c r="D271" s="222" t="s">
        <v>570</v>
      </c>
      <c r="E271" s="222">
        <v>120</v>
      </c>
      <c r="F271" s="222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16">
        <v>45040</v>
      </c>
      <c r="N271" s="217" t="s">
        <v>18</v>
      </c>
      <c r="O271" s="217">
        <v>1223</v>
      </c>
      <c r="P271" s="218" t="s">
        <v>651</v>
      </c>
      <c r="Q271" s="218" t="s">
        <v>73</v>
      </c>
      <c r="R271" s="45" t="s">
        <v>652</v>
      </c>
      <c r="S271" s="45" t="s">
        <v>653</v>
      </c>
      <c r="T271" s="44"/>
    </row>
    <row r="272" spans="1:21" x14ac:dyDescent="0.25">
      <c r="A272" s="220">
        <v>45041</v>
      </c>
      <c r="B272" s="221" t="s">
        <v>521</v>
      </c>
      <c r="C272" s="221" t="s">
        <v>685</v>
      </c>
      <c r="D272" s="221" t="s">
        <v>612</v>
      </c>
      <c r="E272" s="222">
        <v>0</v>
      </c>
      <c r="F272" s="222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16">
        <v>45040</v>
      </c>
      <c r="N272" s="217" t="s">
        <v>27</v>
      </c>
      <c r="O272" s="217">
        <v>226</v>
      </c>
      <c r="P272" s="218" t="s">
        <v>73</v>
      </c>
      <c r="Q272" s="218" t="s">
        <v>654</v>
      </c>
      <c r="R272" s="45" t="s">
        <v>655</v>
      </c>
      <c r="S272" s="45" t="s">
        <v>656</v>
      </c>
      <c r="T272" s="44"/>
    </row>
    <row r="273" spans="1:20" x14ac:dyDescent="0.25">
      <c r="A273" s="220">
        <v>45041</v>
      </c>
      <c r="B273" s="221" t="s">
        <v>521</v>
      </c>
      <c r="C273" s="221" t="s">
        <v>686</v>
      </c>
      <c r="D273" s="221" t="s">
        <v>575</v>
      </c>
      <c r="E273" s="222">
        <v>0</v>
      </c>
      <c r="F273" s="222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16">
        <v>45040</v>
      </c>
      <c r="N273" s="217" t="s">
        <v>27</v>
      </c>
      <c r="O273" s="217">
        <v>226</v>
      </c>
      <c r="P273" s="218" t="s">
        <v>73</v>
      </c>
      <c r="Q273" s="218" t="s">
        <v>88</v>
      </c>
      <c r="R273" s="45" t="s">
        <v>657</v>
      </c>
      <c r="S273" s="45" t="s">
        <v>658</v>
      </c>
      <c r="T273" s="44"/>
    </row>
    <row r="274" spans="1:20" x14ac:dyDescent="0.25">
      <c r="A274" s="220">
        <v>45042</v>
      </c>
      <c r="B274" s="221" t="s">
        <v>53</v>
      </c>
      <c r="C274" s="221" t="s">
        <v>64</v>
      </c>
      <c r="D274" s="221" t="s">
        <v>370</v>
      </c>
      <c r="E274" s="222">
        <v>418</v>
      </c>
      <c r="F274" s="222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3">
        <v>45041</v>
      </c>
      <c r="N274" s="224" t="s">
        <v>27</v>
      </c>
      <c r="O274" s="224">
        <v>226</v>
      </c>
      <c r="P274" s="225" t="s">
        <v>73</v>
      </c>
      <c r="Q274" s="225" t="s">
        <v>182</v>
      </c>
      <c r="R274" s="225" t="s">
        <v>664</v>
      </c>
      <c r="S274" s="45" t="s">
        <v>665</v>
      </c>
      <c r="T274" s="219"/>
    </row>
    <row r="275" spans="1:20" x14ac:dyDescent="0.25">
      <c r="A275" s="220">
        <v>45043</v>
      </c>
      <c r="B275" s="221" t="s">
        <v>53</v>
      </c>
      <c r="C275" s="221" t="s">
        <v>64</v>
      </c>
      <c r="D275" s="221" t="s">
        <v>687</v>
      </c>
      <c r="E275" s="222">
        <v>247.5</v>
      </c>
      <c r="F275" s="222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3">
        <v>45041</v>
      </c>
      <c r="N275" s="224" t="s">
        <v>27</v>
      </c>
      <c r="O275" s="224">
        <v>226</v>
      </c>
      <c r="P275" s="225" t="s">
        <v>73</v>
      </c>
      <c r="Q275" s="225" t="s">
        <v>182</v>
      </c>
      <c r="R275" s="225" t="s">
        <v>666</v>
      </c>
      <c r="S275" s="45" t="s">
        <v>667</v>
      </c>
      <c r="T275" s="24"/>
    </row>
    <row r="276" spans="1:20" x14ac:dyDescent="0.25">
      <c r="A276" s="220">
        <v>45043</v>
      </c>
      <c r="B276" s="221" t="s">
        <v>521</v>
      </c>
      <c r="C276" s="221" t="s">
        <v>688</v>
      </c>
      <c r="D276" s="221" t="s">
        <v>168</v>
      </c>
      <c r="E276" s="222">
        <v>0</v>
      </c>
      <c r="F276" s="222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3">
        <v>45041</v>
      </c>
      <c r="N276" s="224" t="s">
        <v>83</v>
      </c>
      <c r="O276" s="224">
        <v>1</v>
      </c>
      <c r="P276" s="225" t="s">
        <v>73</v>
      </c>
      <c r="Q276" s="225" t="s">
        <v>668</v>
      </c>
      <c r="R276" s="225" t="s">
        <v>666</v>
      </c>
      <c r="S276" s="45" t="s">
        <v>669</v>
      </c>
      <c r="T276" s="24"/>
    </row>
    <row r="277" spans="1:20" x14ac:dyDescent="0.25">
      <c r="A277" s="220">
        <v>45044</v>
      </c>
      <c r="B277" s="221" t="s">
        <v>521</v>
      </c>
      <c r="C277" s="221" t="s">
        <v>689</v>
      </c>
      <c r="D277" s="221" t="s">
        <v>242</v>
      </c>
      <c r="E277" s="222">
        <v>0</v>
      </c>
      <c r="F277" s="222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3">
        <v>45041</v>
      </c>
      <c r="N277" s="224" t="s">
        <v>27</v>
      </c>
      <c r="O277" s="224">
        <v>226</v>
      </c>
      <c r="P277" s="225" t="s">
        <v>73</v>
      </c>
      <c r="Q277" s="225" t="s">
        <v>182</v>
      </c>
      <c r="R277" s="225" t="s">
        <v>670</v>
      </c>
      <c r="S277" s="45" t="s">
        <v>671</v>
      </c>
      <c r="T277" s="24"/>
    </row>
    <row r="278" spans="1:20" x14ac:dyDescent="0.25">
      <c r="A278" s="220">
        <v>45044</v>
      </c>
      <c r="B278" s="221" t="s">
        <v>521</v>
      </c>
      <c r="C278" s="221" t="s">
        <v>690</v>
      </c>
      <c r="D278" s="221" t="s">
        <v>691</v>
      </c>
      <c r="E278" s="222">
        <v>0</v>
      </c>
      <c r="F278" s="222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3">
        <v>45042</v>
      </c>
      <c r="N278" s="224" t="s">
        <v>83</v>
      </c>
      <c r="O278" s="224">
        <v>1</v>
      </c>
      <c r="P278" s="225" t="s">
        <v>73</v>
      </c>
      <c r="Q278" s="225" t="s">
        <v>672</v>
      </c>
      <c r="R278" s="45" t="s">
        <v>670</v>
      </c>
      <c r="S278" s="45" t="s">
        <v>673</v>
      </c>
      <c r="T278" s="24"/>
    </row>
    <row r="279" spans="1:20" x14ac:dyDescent="0.25">
      <c r="A279" s="220">
        <v>45044</v>
      </c>
      <c r="B279" s="221" t="s">
        <v>521</v>
      </c>
      <c r="C279" s="221" t="s">
        <v>710</v>
      </c>
      <c r="D279" s="221" t="s">
        <v>552</v>
      </c>
      <c r="E279" s="222"/>
      <c r="F279" s="222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3">
        <v>45042</v>
      </c>
      <c r="N279" s="224" t="s">
        <v>18</v>
      </c>
      <c r="O279" s="224">
        <v>1225</v>
      </c>
      <c r="P279" s="225" t="s">
        <v>542</v>
      </c>
      <c r="Q279" s="225" t="s">
        <v>73</v>
      </c>
      <c r="R279" s="45" t="s">
        <v>674</v>
      </c>
      <c r="S279" s="45" t="s">
        <v>675</v>
      </c>
      <c r="T279" s="24"/>
    </row>
    <row r="280" spans="1:20" x14ac:dyDescent="0.25">
      <c r="A280" s="220">
        <v>45044</v>
      </c>
      <c r="B280" s="221" t="s">
        <v>521</v>
      </c>
      <c r="C280" s="221" t="s">
        <v>711</v>
      </c>
      <c r="D280" s="221" t="s">
        <v>548</v>
      </c>
      <c r="E280" s="222"/>
      <c r="F280" s="222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3">
        <v>45043</v>
      </c>
      <c r="N280" s="224" t="s">
        <v>59</v>
      </c>
      <c r="O280" s="224">
        <v>1224</v>
      </c>
      <c r="P280" s="225" t="s">
        <v>676</v>
      </c>
      <c r="Q280" s="225" t="s">
        <v>73</v>
      </c>
      <c r="R280" s="39" t="s">
        <v>677</v>
      </c>
      <c r="S280" s="39" t="s">
        <v>678</v>
      </c>
      <c r="T280" s="40"/>
    </row>
    <row r="281" spans="1:20" x14ac:dyDescent="0.25">
      <c r="A281" s="220">
        <v>45044</v>
      </c>
      <c r="B281" s="221" t="s">
        <v>53</v>
      </c>
      <c r="C281" s="221" t="s">
        <v>64</v>
      </c>
      <c r="D281" s="221" t="s">
        <v>370</v>
      </c>
      <c r="E281" s="222">
        <v>418</v>
      </c>
      <c r="F281" s="222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3">
        <v>45043</v>
      </c>
      <c r="N281" s="224" t="s">
        <v>27</v>
      </c>
      <c r="O281" s="224">
        <v>226</v>
      </c>
      <c r="P281" s="225" t="s">
        <v>73</v>
      </c>
      <c r="Q281" s="225" t="s">
        <v>679</v>
      </c>
      <c r="R281" s="39" t="s">
        <v>680</v>
      </c>
      <c r="S281" s="39" t="s">
        <v>681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3">
        <v>45043</v>
      </c>
      <c r="N282" s="224" t="s">
        <v>18</v>
      </c>
      <c r="O282" s="224">
        <v>1226</v>
      </c>
      <c r="P282" s="225" t="s">
        <v>682</v>
      </c>
      <c r="Q282" s="225" t="s">
        <v>73</v>
      </c>
      <c r="R282" s="39" t="s">
        <v>683</v>
      </c>
      <c r="S282" s="39" t="s">
        <v>684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3">
        <v>45044</v>
      </c>
      <c r="N283" s="224" t="s">
        <v>83</v>
      </c>
      <c r="O283" s="224">
        <v>1</v>
      </c>
      <c r="P283" s="225" t="s">
        <v>73</v>
      </c>
      <c r="Q283" s="225" t="s">
        <v>672</v>
      </c>
      <c r="R283" s="45" t="s">
        <v>684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3">
        <v>45044</v>
      </c>
      <c r="N284" s="224" t="s">
        <v>18</v>
      </c>
      <c r="O284" s="224">
        <v>1229</v>
      </c>
      <c r="P284" s="225" t="s">
        <v>134</v>
      </c>
      <c r="Q284" s="225" t="s">
        <v>73</v>
      </c>
      <c r="R284" s="226" t="s">
        <v>719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27" t="s">
        <v>0</v>
      </c>
      <c r="E329" s="527"/>
      <c r="F329" s="527"/>
      <c r="O329" s="527" t="s">
        <v>10</v>
      </c>
      <c r="P329" s="527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 x14ac:dyDescent="0.25">
      <c r="A335" s="9"/>
      <c r="B335" s="9"/>
      <c r="C335" s="9"/>
      <c r="D335" s="9" t="s">
        <v>13</v>
      </c>
      <c r="E335" s="16"/>
      <c r="F335" s="16"/>
      <c r="G335" s="288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x14ac:dyDescent="0.25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 x14ac:dyDescent="0.25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 x14ac:dyDescent="0.25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 x14ac:dyDescent="0.25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1">
        <v>45048</v>
      </c>
      <c r="N339" s="232" t="s">
        <v>27</v>
      </c>
      <c r="O339" s="232">
        <v>226</v>
      </c>
      <c r="P339" s="233" t="s">
        <v>73</v>
      </c>
      <c r="Q339" s="233" t="s">
        <v>700</v>
      </c>
      <c r="R339" s="116" t="s">
        <v>701</v>
      </c>
      <c r="S339" s="116" t="s">
        <v>702</v>
      </c>
      <c r="T339" s="35"/>
    </row>
    <row r="340" spans="1:21" x14ac:dyDescent="0.25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 x14ac:dyDescent="0.25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 x14ac:dyDescent="0.25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 x14ac:dyDescent="0.25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 x14ac:dyDescent="0.25">
      <c r="A344" s="237">
        <v>45050</v>
      </c>
      <c r="B344" s="74" t="s">
        <v>521</v>
      </c>
      <c r="C344" s="74" t="s">
        <v>720</v>
      </c>
      <c r="D344" s="74" t="s">
        <v>239</v>
      </c>
      <c r="E344" s="238"/>
      <c r="F344" s="238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4">
        <v>45050</v>
      </c>
      <c r="N344" s="235" t="s">
        <v>27</v>
      </c>
      <c r="O344" s="235">
        <v>226</v>
      </c>
      <c r="P344" s="236" t="s">
        <v>73</v>
      </c>
      <c r="Q344" s="236" t="s">
        <v>739</v>
      </c>
      <c r="R344" s="95" t="s">
        <v>740</v>
      </c>
      <c r="S344" s="95" t="s">
        <v>740</v>
      </c>
      <c r="T344" s="34"/>
      <c r="U344" s="87"/>
    </row>
    <row r="345" spans="1:21" x14ac:dyDescent="0.25">
      <c r="A345" s="237">
        <v>45050</v>
      </c>
      <c r="B345" s="74" t="s">
        <v>521</v>
      </c>
      <c r="C345" s="74" t="s">
        <v>721</v>
      </c>
      <c r="D345" s="74" t="s">
        <v>239</v>
      </c>
      <c r="E345" s="238"/>
      <c r="F345" s="238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4">
        <v>45050</v>
      </c>
      <c r="N345" s="235" t="s">
        <v>27</v>
      </c>
      <c r="O345" s="235">
        <v>226</v>
      </c>
      <c r="P345" s="236" t="s">
        <v>73</v>
      </c>
      <c r="Q345" s="236" t="s">
        <v>741</v>
      </c>
      <c r="R345" s="95" t="s">
        <v>742</v>
      </c>
      <c r="S345" s="95" t="s">
        <v>742</v>
      </c>
      <c r="T345" s="35"/>
      <c r="U345" s="87"/>
    </row>
    <row r="346" spans="1:21" x14ac:dyDescent="0.25">
      <c r="A346" s="237">
        <v>45050</v>
      </c>
      <c r="B346" s="74" t="s">
        <v>521</v>
      </c>
      <c r="C346" s="74" t="s">
        <v>722</v>
      </c>
      <c r="D346" s="74" t="s">
        <v>723</v>
      </c>
      <c r="E346" s="238"/>
      <c r="F346" s="238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4">
        <v>45050</v>
      </c>
      <c r="N346" s="235" t="s">
        <v>18</v>
      </c>
      <c r="O346" s="235">
        <v>1236</v>
      </c>
      <c r="P346" s="236" t="s">
        <v>743</v>
      </c>
      <c r="Q346" s="236" t="s">
        <v>73</v>
      </c>
      <c r="R346" s="95" t="s">
        <v>744</v>
      </c>
      <c r="S346" s="95" t="s">
        <v>744</v>
      </c>
      <c r="T346" s="35"/>
      <c r="U346" s="87"/>
    </row>
    <row r="347" spans="1:21" x14ac:dyDescent="0.25">
      <c r="A347" s="237">
        <v>45050</v>
      </c>
      <c r="B347" s="74" t="s">
        <v>521</v>
      </c>
      <c r="C347" s="74" t="s">
        <v>724</v>
      </c>
      <c r="D347" s="74" t="s">
        <v>550</v>
      </c>
      <c r="E347" s="238"/>
      <c r="F347" s="238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4">
        <v>45050</v>
      </c>
      <c r="N347" s="235" t="s">
        <v>18</v>
      </c>
      <c r="O347" s="235">
        <v>1234</v>
      </c>
      <c r="P347" s="236" t="s">
        <v>745</v>
      </c>
      <c r="Q347" s="236" t="s">
        <v>73</v>
      </c>
      <c r="R347" s="95" t="s">
        <v>746</v>
      </c>
      <c r="S347" s="95" t="s">
        <v>746</v>
      </c>
      <c r="T347" s="35"/>
      <c r="U347" s="87"/>
    </row>
    <row r="348" spans="1:21" x14ac:dyDescent="0.25">
      <c r="A348" s="237">
        <v>45050</v>
      </c>
      <c r="B348" s="74" t="s">
        <v>53</v>
      </c>
      <c r="C348" s="74" t="s">
        <v>64</v>
      </c>
      <c r="D348" s="74" t="s">
        <v>93</v>
      </c>
      <c r="E348" s="238">
        <v>407.5</v>
      </c>
      <c r="F348" s="238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4">
        <v>45050</v>
      </c>
      <c r="N348" s="235" t="s">
        <v>18</v>
      </c>
      <c r="O348" s="235">
        <v>1237</v>
      </c>
      <c r="P348" s="236" t="s">
        <v>747</v>
      </c>
      <c r="Q348" s="236" t="s">
        <v>73</v>
      </c>
      <c r="R348" s="95" t="s">
        <v>748</v>
      </c>
      <c r="S348" s="95" t="s">
        <v>748</v>
      </c>
      <c r="T348" s="35"/>
      <c r="U348" s="87"/>
    </row>
    <row r="349" spans="1:21" x14ac:dyDescent="0.25">
      <c r="A349" s="237">
        <v>45050</v>
      </c>
      <c r="B349" s="74" t="s">
        <v>53</v>
      </c>
      <c r="C349" s="239" t="s">
        <v>64</v>
      </c>
      <c r="D349" s="74" t="s">
        <v>93</v>
      </c>
      <c r="E349" s="238">
        <v>559.9</v>
      </c>
      <c r="F349" s="238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4">
        <v>45050</v>
      </c>
      <c r="N349" s="235" t="s">
        <v>18</v>
      </c>
      <c r="O349" s="235">
        <v>1238</v>
      </c>
      <c r="P349" s="236" t="s">
        <v>749</v>
      </c>
      <c r="Q349" s="236" t="s">
        <v>73</v>
      </c>
      <c r="R349" s="95" t="s">
        <v>750</v>
      </c>
      <c r="S349" s="95" t="s">
        <v>750</v>
      </c>
      <c r="T349" s="35"/>
      <c r="U349" s="87"/>
    </row>
    <row r="350" spans="1:21" x14ac:dyDescent="0.25">
      <c r="A350" s="237">
        <v>45050</v>
      </c>
      <c r="B350" s="74" t="s">
        <v>53</v>
      </c>
      <c r="C350" s="74" t="s">
        <v>64</v>
      </c>
      <c r="D350" s="74" t="s">
        <v>660</v>
      </c>
      <c r="E350" s="238">
        <v>118.8</v>
      </c>
      <c r="F350" s="238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4">
        <v>45050</v>
      </c>
      <c r="N350" s="235" t="s">
        <v>27</v>
      </c>
      <c r="O350" s="235">
        <v>226</v>
      </c>
      <c r="P350" s="236" t="s">
        <v>73</v>
      </c>
      <c r="Q350" s="236" t="s">
        <v>654</v>
      </c>
      <c r="R350" s="95" t="s">
        <v>751</v>
      </c>
      <c r="S350" s="95" t="s">
        <v>751</v>
      </c>
      <c r="T350" s="35"/>
      <c r="U350" s="87"/>
    </row>
    <row r="351" spans="1:21" x14ac:dyDescent="0.25">
      <c r="A351" s="237">
        <v>45050</v>
      </c>
      <c r="B351" s="74" t="s">
        <v>53</v>
      </c>
      <c r="C351" s="74" t="s">
        <v>64</v>
      </c>
      <c r="D351" s="74" t="s">
        <v>340</v>
      </c>
      <c r="E351" s="238">
        <v>643.5</v>
      </c>
      <c r="F351" s="238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4">
        <v>45050</v>
      </c>
      <c r="N351" s="235" t="s">
        <v>27</v>
      </c>
      <c r="O351" s="235">
        <v>903</v>
      </c>
      <c r="P351" s="236" t="s">
        <v>73</v>
      </c>
      <c r="Q351" s="236" t="s">
        <v>427</v>
      </c>
      <c r="R351" s="95" t="s">
        <v>752</v>
      </c>
      <c r="S351" s="95" t="s">
        <v>752</v>
      </c>
      <c r="T351" s="35"/>
      <c r="U351" s="87"/>
    </row>
    <row r="352" spans="1:21" x14ac:dyDescent="0.25">
      <c r="A352" s="237">
        <v>45051</v>
      </c>
      <c r="B352" s="74" t="s">
        <v>53</v>
      </c>
      <c r="C352" s="74" t="s">
        <v>64</v>
      </c>
      <c r="D352" s="74" t="s">
        <v>71</v>
      </c>
      <c r="E352" s="238">
        <v>1979.01</v>
      </c>
      <c r="F352" s="238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4">
        <v>45051</v>
      </c>
      <c r="N352" s="235" t="s">
        <v>18</v>
      </c>
      <c r="O352" s="235">
        <v>1240</v>
      </c>
      <c r="P352" s="236" t="s">
        <v>542</v>
      </c>
      <c r="Q352" s="236" t="s">
        <v>73</v>
      </c>
      <c r="R352" s="95" t="s">
        <v>753</v>
      </c>
      <c r="S352" s="95" t="s">
        <v>753</v>
      </c>
      <c r="T352" s="35"/>
      <c r="U352" s="87"/>
    </row>
    <row r="353" spans="1:21" x14ac:dyDescent="0.25">
      <c r="A353" s="237">
        <v>45051</v>
      </c>
      <c r="B353" s="74" t="s">
        <v>53</v>
      </c>
      <c r="C353" s="74" t="s">
        <v>64</v>
      </c>
      <c r="D353" s="74" t="s">
        <v>775</v>
      </c>
      <c r="E353" s="238">
        <v>200</v>
      </c>
      <c r="F353" s="238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4">
        <v>45051</v>
      </c>
      <c r="N353" s="235" t="s">
        <v>18</v>
      </c>
      <c r="O353" s="235">
        <v>1235</v>
      </c>
      <c r="P353" s="236" t="s">
        <v>745</v>
      </c>
      <c r="Q353" s="236" t="s">
        <v>73</v>
      </c>
      <c r="R353" s="95" t="s">
        <v>754</v>
      </c>
      <c r="S353" s="95" t="s">
        <v>754</v>
      </c>
      <c r="T353" s="35"/>
      <c r="U353" s="87"/>
    </row>
    <row r="354" spans="1:21" x14ac:dyDescent="0.25">
      <c r="A354" s="237">
        <v>45051</v>
      </c>
      <c r="B354" s="74" t="s">
        <v>521</v>
      </c>
      <c r="C354" s="74" t="s">
        <v>774</v>
      </c>
      <c r="D354" s="74" t="s">
        <v>232</v>
      </c>
      <c r="E354" s="238"/>
      <c r="F354" s="238">
        <v>837</v>
      </c>
      <c r="G354" s="53">
        <f>G353+E354-F354</f>
        <v>5804.77</v>
      </c>
      <c r="H354" s="85"/>
      <c r="I354" s="242"/>
      <c r="J354" s="85"/>
      <c r="K354" s="85"/>
      <c r="L354" s="85"/>
      <c r="M354" s="234">
        <v>45051</v>
      </c>
      <c r="N354" s="235" t="s">
        <v>83</v>
      </c>
      <c r="O354" s="235">
        <v>1</v>
      </c>
      <c r="P354" s="236" t="s">
        <v>73</v>
      </c>
      <c r="Q354" s="236" t="s">
        <v>755</v>
      </c>
      <c r="R354" s="95" t="s">
        <v>754</v>
      </c>
      <c r="S354" s="95" t="s">
        <v>756</v>
      </c>
      <c r="T354" s="35"/>
      <c r="U354" s="87"/>
    </row>
    <row r="355" spans="1:21" x14ac:dyDescent="0.25">
      <c r="A355" s="244">
        <v>45055</v>
      </c>
      <c r="B355" s="245" t="s">
        <v>521</v>
      </c>
      <c r="C355" s="245" t="s">
        <v>812</v>
      </c>
      <c r="D355" s="245" t="s">
        <v>813</v>
      </c>
      <c r="E355" s="246">
        <v>0</v>
      </c>
      <c r="F355" s="246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4">
        <v>45051</v>
      </c>
      <c r="N355" s="235" t="s">
        <v>18</v>
      </c>
      <c r="O355" s="235">
        <v>1239</v>
      </c>
      <c r="P355" s="236" t="s">
        <v>154</v>
      </c>
      <c r="Q355" s="236" t="s">
        <v>73</v>
      </c>
      <c r="R355" s="95" t="s">
        <v>757</v>
      </c>
      <c r="S355" s="95" t="s">
        <v>758</v>
      </c>
      <c r="T355" s="35"/>
      <c r="U355" s="87"/>
    </row>
    <row r="356" spans="1:21" x14ac:dyDescent="0.25">
      <c r="A356" s="237">
        <v>45051</v>
      </c>
      <c r="B356" s="74" t="s">
        <v>53</v>
      </c>
      <c r="C356" s="74" t="s">
        <v>64</v>
      </c>
      <c r="D356" s="74" t="s">
        <v>776</v>
      </c>
      <c r="E356" s="238">
        <v>500</v>
      </c>
      <c r="F356" s="238">
        <v>0</v>
      </c>
      <c r="G356" s="53">
        <f>G355+E356-F356</f>
        <v>6154.77</v>
      </c>
      <c r="H356" s="87"/>
      <c r="I356" s="87"/>
      <c r="J356" s="85"/>
      <c r="K356" s="85"/>
      <c r="L356" s="85"/>
      <c r="M356" s="234">
        <v>45051</v>
      </c>
      <c r="N356" s="235" t="s">
        <v>759</v>
      </c>
      <c r="O356" s="235">
        <v>0</v>
      </c>
      <c r="P356" s="236" t="s">
        <v>73</v>
      </c>
      <c r="Q356" s="236" t="s">
        <v>157</v>
      </c>
      <c r="R356" s="95" t="s">
        <v>760</v>
      </c>
      <c r="S356" s="95" t="s">
        <v>761</v>
      </c>
      <c r="T356" s="35"/>
      <c r="U356" s="87"/>
    </row>
    <row r="357" spans="1:21" x14ac:dyDescent="0.25">
      <c r="A357" s="244">
        <v>45054</v>
      </c>
      <c r="B357" s="245" t="s">
        <v>53</v>
      </c>
      <c r="C357" s="245" t="s">
        <v>64</v>
      </c>
      <c r="D357" s="245" t="s">
        <v>214</v>
      </c>
      <c r="E357" s="246">
        <v>3455.1</v>
      </c>
      <c r="F357" s="246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4">
        <v>45054</v>
      </c>
      <c r="N357" s="235" t="s">
        <v>18</v>
      </c>
      <c r="O357" s="235">
        <v>1241</v>
      </c>
      <c r="P357" s="236" t="s">
        <v>762</v>
      </c>
      <c r="Q357" s="236" t="s">
        <v>73</v>
      </c>
      <c r="R357" s="95" t="s">
        <v>763</v>
      </c>
      <c r="S357" s="95" t="s">
        <v>764</v>
      </c>
      <c r="T357" s="35"/>
      <c r="U357" s="87"/>
    </row>
    <row r="358" spans="1:21" x14ac:dyDescent="0.25">
      <c r="A358" s="244">
        <v>45055</v>
      </c>
      <c r="B358" s="245" t="s">
        <v>521</v>
      </c>
      <c r="C358" s="245" t="s">
        <v>54</v>
      </c>
      <c r="D358" s="245" t="s">
        <v>777</v>
      </c>
      <c r="E358" s="246"/>
      <c r="F358" s="246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4">
        <v>45054</v>
      </c>
      <c r="N358" s="235" t="s">
        <v>27</v>
      </c>
      <c r="O358" s="235">
        <v>226</v>
      </c>
      <c r="P358" s="236" t="s">
        <v>73</v>
      </c>
      <c r="Q358" s="236" t="s">
        <v>399</v>
      </c>
      <c r="R358" s="95" t="s">
        <v>765</v>
      </c>
      <c r="S358" s="95" t="s">
        <v>765</v>
      </c>
      <c r="T358" s="35"/>
      <c r="U358" s="87"/>
    </row>
    <row r="359" spans="1:21" x14ac:dyDescent="0.25">
      <c r="A359" s="244">
        <v>45055</v>
      </c>
      <c r="B359" s="245" t="s">
        <v>521</v>
      </c>
      <c r="C359" s="245" t="s">
        <v>54</v>
      </c>
      <c r="D359" s="245" t="s">
        <v>778</v>
      </c>
      <c r="E359" s="246"/>
      <c r="F359" s="246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 x14ac:dyDescent="0.25">
      <c r="A360" s="244">
        <v>45055</v>
      </c>
      <c r="B360" s="245" t="s">
        <v>521</v>
      </c>
      <c r="C360" s="245" t="s">
        <v>779</v>
      </c>
      <c r="D360" s="245" t="s">
        <v>550</v>
      </c>
      <c r="E360" s="246"/>
      <c r="F360" s="246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 x14ac:dyDescent="0.25">
      <c r="A361" s="244">
        <v>45056</v>
      </c>
      <c r="B361" s="245" t="s">
        <v>53</v>
      </c>
      <c r="C361" s="245" t="s">
        <v>64</v>
      </c>
      <c r="D361" s="245" t="s">
        <v>173</v>
      </c>
      <c r="E361" s="246">
        <v>510</v>
      </c>
      <c r="F361" s="246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 x14ac:dyDescent="0.25">
      <c r="A362" s="244">
        <v>45057</v>
      </c>
      <c r="B362" s="245" t="s">
        <v>521</v>
      </c>
      <c r="C362" s="245" t="s">
        <v>785</v>
      </c>
      <c r="D362" s="245" t="s">
        <v>786</v>
      </c>
      <c r="E362" s="246"/>
      <c r="F362" s="246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 x14ac:dyDescent="0.25">
      <c r="A363" s="244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 x14ac:dyDescent="0.25">
      <c r="A364" s="244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 x14ac:dyDescent="0.25">
      <c r="A365" s="244">
        <v>45057</v>
      </c>
      <c r="B365" s="245" t="s">
        <v>53</v>
      </c>
      <c r="C365" s="245" t="s">
        <v>64</v>
      </c>
      <c r="D365" s="245" t="s">
        <v>93</v>
      </c>
      <c r="E365" s="246">
        <v>100</v>
      </c>
      <c r="F365" s="246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 x14ac:dyDescent="0.25">
      <c r="A366" s="244">
        <v>45057</v>
      </c>
      <c r="B366" s="245" t="s">
        <v>53</v>
      </c>
      <c r="C366" s="245" t="s">
        <v>64</v>
      </c>
      <c r="D366" s="245" t="s">
        <v>787</v>
      </c>
      <c r="E366" s="289">
        <v>150</v>
      </c>
      <c r="F366" s="246"/>
      <c r="G366" s="53">
        <f>G365+E366-F366</f>
        <v>4750.2099999999991</v>
      </c>
      <c r="H366" s="87"/>
      <c r="I366" s="87"/>
      <c r="J366" s="85"/>
      <c r="K366" s="87"/>
      <c r="L366" s="85"/>
      <c r="M366" s="250">
        <v>45057</v>
      </c>
      <c r="N366" s="251" t="s">
        <v>27</v>
      </c>
      <c r="O366" s="251">
        <v>226</v>
      </c>
      <c r="P366" s="252" t="s">
        <v>73</v>
      </c>
      <c r="Q366" s="252" t="s">
        <v>200</v>
      </c>
      <c r="R366" s="241" t="s">
        <v>780</v>
      </c>
      <c r="S366" s="241" t="s">
        <v>780</v>
      </c>
      <c r="T366" s="240"/>
      <c r="U366" s="87"/>
    </row>
    <row r="367" spans="1:21" x14ac:dyDescent="0.25">
      <c r="A367" s="244">
        <v>45058</v>
      </c>
      <c r="B367" s="245" t="s">
        <v>521</v>
      </c>
      <c r="C367" s="245" t="s">
        <v>788</v>
      </c>
      <c r="D367" s="245" t="s">
        <v>789</v>
      </c>
      <c r="E367" s="245"/>
      <c r="F367" s="246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0">
        <v>45057</v>
      </c>
      <c r="N367" s="251" t="s">
        <v>27</v>
      </c>
      <c r="O367" s="251">
        <v>226</v>
      </c>
      <c r="P367" s="252" t="s">
        <v>73</v>
      </c>
      <c r="Q367" s="252" t="s">
        <v>460</v>
      </c>
      <c r="R367" s="241" t="s">
        <v>781</v>
      </c>
      <c r="S367" s="241" t="s">
        <v>781</v>
      </c>
      <c r="T367" s="240"/>
      <c r="U367" s="87"/>
    </row>
    <row r="368" spans="1:21" x14ac:dyDescent="0.25">
      <c r="A368" s="244">
        <v>45061</v>
      </c>
      <c r="B368" s="245" t="s">
        <v>521</v>
      </c>
      <c r="C368" s="245" t="s">
        <v>815</v>
      </c>
      <c r="D368" s="245" t="s">
        <v>239</v>
      </c>
      <c r="E368" s="246"/>
      <c r="F368" s="246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0">
        <v>45057</v>
      </c>
      <c r="N368" s="251" t="s">
        <v>18</v>
      </c>
      <c r="O368" s="251">
        <v>1247</v>
      </c>
      <c r="P368" s="252" t="s">
        <v>782</v>
      </c>
      <c r="Q368" s="252" t="s">
        <v>73</v>
      </c>
      <c r="R368" s="241" t="s">
        <v>783</v>
      </c>
      <c r="S368" s="241" t="s">
        <v>783</v>
      </c>
      <c r="T368" s="240"/>
      <c r="U368" s="87"/>
    </row>
    <row r="369" spans="1:21" x14ac:dyDescent="0.25">
      <c r="A369" s="244">
        <v>45061</v>
      </c>
      <c r="B369" s="245" t="s">
        <v>53</v>
      </c>
      <c r="C369" s="245" t="s">
        <v>64</v>
      </c>
      <c r="D369" s="245" t="s">
        <v>93</v>
      </c>
      <c r="E369" s="246">
        <v>100</v>
      </c>
      <c r="F369" s="246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3">
        <v>45058</v>
      </c>
      <c r="N369" s="254" t="s">
        <v>18</v>
      </c>
      <c r="O369" s="254">
        <v>1251</v>
      </c>
      <c r="P369" s="255" t="s">
        <v>703</v>
      </c>
      <c r="Q369" s="255" t="s">
        <v>73</v>
      </c>
      <c r="R369" s="243" t="s">
        <v>784</v>
      </c>
      <c r="S369" s="243" t="s">
        <v>784</v>
      </c>
      <c r="T369" s="34"/>
      <c r="U369" s="87"/>
    </row>
    <row r="370" spans="1:21" x14ac:dyDescent="0.25">
      <c r="A370" s="244">
        <v>45061</v>
      </c>
      <c r="B370" s="245" t="s">
        <v>53</v>
      </c>
      <c r="C370" s="245" t="s">
        <v>64</v>
      </c>
      <c r="D370" s="245" t="s">
        <v>334</v>
      </c>
      <c r="E370" s="246">
        <v>4783.76</v>
      </c>
      <c r="F370" s="246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47">
        <v>45061</v>
      </c>
      <c r="N370" s="248" t="s">
        <v>27</v>
      </c>
      <c r="O370" s="248">
        <v>226</v>
      </c>
      <c r="P370" s="249" t="s">
        <v>73</v>
      </c>
      <c r="Q370" s="249" t="s">
        <v>200</v>
      </c>
      <c r="R370" s="39" t="s">
        <v>793</v>
      </c>
      <c r="S370" s="39" t="s">
        <v>793</v>
      </c>
      <c r="T370" s="35"/>
      <c r="U370" s="87"/>
    </row>
    <row r="371" spans="1:21" x14ac:dyDescent="0.25">
      <c r="A371" s="244">
        <v>45061</v>
      </c>
      <c r="B371" s="245" t="s">
        <v>521</v>
      </c>
      <c r="C371" s="245" t="s">
        <v>816</v>
      </c>
      <c r="D371" s="245" t="s">
        <v>634</v>
      </c>
      <c r="E371" s="246">
        <v>0</v>
      </c>
      <c r="F371" s="246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47">
        <v>45061</v>
      </c>
      <c r="N371" s="248" t="s">
        <v>18</v>
      </c>
      <c r="O371" s="248">
        <v>1252</v>
      </c>
      <c r="P371" s="249" t="s">
        <v>200</v>
      </c>
      <c r="Q371" s="249" t="s">
        <v>73</v>
      </c>
      <c r="R371" s="39" t="s">
        <v>784</v>
      </c>
      <c r="S371" s="39" t="s">
        <v>784</v>
      </c>
      <c r="T371" s="35"/>
      <c r="U371" s="87"/>
    </row>
    <row r="372" spans="1:21" x14ac:dyDescent="0.25">
      <c r="A372" s="244">
        <v>45061</v>
      </c>
      <c r="B372" s="245" t="s">
        <v>53</v>
      </c>
      <c r="C372" s="245" t="s">
        <v>64</v>
      </c>
      <c r="D372" s="245" t="s">
        <v>95</v>
      </c>
      <c r="E372" s="246">
        <v>4346.1000000000004</v>
      </c>
      <c r="F372" s="246">
        <v>0</v>
      </c>
      <c r="G372" s="53">
        <f>G371+E372-F372</f>
        <v>13720.07</v>
      </c>
      <c r="H372" s="87"/>
      <c r="I372" s="87"/>
      <c r="J372" s="85"/>
      <c r="K372" s="87"/>
      <c r="L372" s="87"/>
      <c r="M372" s="247">
        <v>45061</v>
      </c>
      <c r="N372" s="248" t="s">
        <v>83</v>
      </c>
      <c r="O372" s="248">
        <v>1</v>
      </c>
      <c r="P372" s="249" t="s">
        <v>73</v>
      </c>
      <c r="Q372" s="249" t="s">
        <v>794</v>
      </c>
      <c r="R372" s="39" t="s">
        <v>784</v>
      </c>
      <c r="S372" s="39" t="s">
        <v>795</v>
      </c>
      <c r="T372" s="35"/>
      <c r="U372" s="87"/>
    </row>
    <row r="373" spans="1:21" x14ac:dyDescent="0.25">
      <c r="A373" s="256">
        <v>45061</v>
      </c>
      <c r="B373" s="257" t="s">
        <v>521</v>
      </c>
      <c r="C373" s="257" t="s">
        <v>817</v>
      </c>
      <c r="D373" s="257" t="s">
        <v>168</v>
      </c>
      <c r="E373" s="258"/>
      <c r="F373" s="258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47">
        <v>45061</v>
      </c>
      <c r="N373" s="248" t="s">
        <v>18</v>
      </c>
      <c r="O373" s="248">
        <v>1250</v>
      </c>
      <c r="P373" s="249" t="s">
        <v>796</v>
      </c>
      <c r="Q373" s="249" t="s">
        <v>73</v>
      </c>
      <c r="R373" s="39" t="s">
        <v>797</v>
      </c>
      <c r="S373" s="39" t="s">
        <v>798</v>
      </c>
      <c r="T373" s="35"/>
      <c r="U373" s="87"/>
    </row>
    <row r="374" spans="1:21" x14ac:dyDescent="0.25">
      <c r="A374" s="261">
        <v>45062</v>
      </c>
      <c r="B374" s="262" t="s">
        <v>53</v>
      </c>
      <c r="C374" s="262" t="s">
        <v>64</v>
      </c>
      <c r="D374" s="262" t="s">
        <v>842</v>
      </c>
      <c r="E374" s="263">
        <v>2135</v>
      </c>
      <c r="F374" s="263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47">
        <v>45061</v>
      </c>
      <c r="N374" s="248" t="s">
        <v>18</v>
      </c>
      <c r="O374" s="248">
        <v>1253</v>
      </c>
      <c r="P374" s="249" t="s">
        <v>200</v>
      </c>
      <c r="Q374" s="249" t="s">
        <v>73</v>
      </c>
      <c r="R374" s="39" t="s">
        <v>799</v>
      </c>
      <c r="S374" s="39" t="s">
        <v>800</v>
      </c>
      <c r="T374" s="35"/>
      <c r="U374" s="87"/>
    </row>
    <row r="375" spans="1:21" x14ac:dyDescent="0.25">
      <c r="A375" s="261">
        <v>45062</v>
      </c>
      <c r="B375" s="262" t="s">
        <v>521</v>
      </c>
      <c r="C375" s="262" t="s">
        <v>843</v>
      </c>
      <c r="D375" s="262" t="s">
        <v>548</v>
      </c>
      <c r="E375" s="263"/>
      <c r="F375" s="263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47">
        <v>45061</v>
      </c>
      <c r="N375" s="248" t="s">
        <v>27</v>
      </c>
      <c r="O375" s="248">
        <v>230</v>
      </c>
      <c r="P375" s="249" t="s">
        <v>73</v>
      </c>
      <c r="Q375" s="249" t="s">
        <v>801</v>
      </c>
      <c r="R375" s="39" t="s">
        <v>802</v>
      </c>
      <c r="S375" s="39" t="s">
        <v>803</v>
      </c>
      <c r="T375" s="35"/>
      <c r="U375" s="87"/>
    </row>
    <row r="376" spans="1:21" x14ac:dyDescent="0.25">
      <c r="A376" s="267">
        <v>45062</v>
      </c>
      <c r="B376" s="268" t="s">
        <v>53</v>
      </c>
      <c r="C376" s="268" t="s">
        <v>473</v>
      </c>
      <c r="D376" s="269" t="s">
        <v>438</v>
      </c>
      <c r="E376" s="269">
        <v>1746</v>
      </c>
      <c r="F376" s="269">
        <v>0</v>
      </c>
      <c r="G376" s="53">
        <f>G375+E376-F376</f>
        <v>14301.07</v>
      </c>
      <c r="H376" s="87"/>
      <c r="I376" s="87"/>
      <c r="J376" s="85"/>
      <c r="K376" s="87"/>
      <c r="L376" s="85"/>
      <c r="M376" s="247">
        <v>45061</v>
      </c>
      <c r="N376" s="248" t="s">
        <v>18</v>
      </c>
      <c r="O376" s="248">
        <v>1256</v>
      </c>
      <c r="P376" s="249" t="s">
        <v>804</v>
      </c>
      <c r="Q376" s="249" t="s">
        <v>73</v>
      </c>
      <c r="R376" s="39" t="s">
        <v>805</v>
      </c>
      <c r="S376" s="39" t="s">
        <v>806</v>
      </c>
      <c r="T376" s="35"/>
      <c r="U376" s="87"/>
    </row>
    <row r="377" spans="1:21" x14ac:dyDescent="0.25">
      <c r="A377" s="270">
        <v>45062</v>
      </c>
      <c r="B377" s="268" t="s">
        <v>53</v>
      </c>
      <c r="C377" s="268" t="s">
        <v>64</v>
      </c>
      <c r="D377" s="269" t="s">
        <v>211</v>
      </c>
      <c r="E377" s="269">
        <v>396</v>
      </c>
      <c r="F377" s="269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47">
        <v>45062</v>
      </c>
      <c r="N377" s="248" t="s">
        <v>59</v>
      </c>
      <c r="O377" s="248">
        <v>1242</v>
      </c>
      <c r="P377" s="249" t="s">
        <v>460</v>
      </c>
      <c r="Q377" s="249" t="s">
        <v>73</v>
      </c>
      <c r="R377" s="39" t="s">
        <v>807</v>
      </c>
      <c r="S377" s="39" t="s">
        <v>808</v>
      </c>
      <c r="T377" s="35"/>
      <c r="U377" s="87"/>
    </row>
    <row r="378" spans="1:21" x14ac:dyDescent="0.25">
      <c r="A378" s="270">
        <v>45062</v>
      </c>
      <c r="B378" s="268" t="s">
        <v>521</v>
      </c>
      <c r="C378" s="268" t="s">
        <v>844</v>
      </c>
      <c r="D378" s="269" t="s">
        <v>845</v>
      </c>
      <c r="E378" s="269">
        <v>0</v>
      </c>
      <c r="F378" s="269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47">
        <v>45062</v>
      </c>
      <c r="N378" s="248" t="s">
        <v>59</v>
      </c>
      <c r="O378" s="248">
        <v>1249</v>
      </c>
      <c r="P378" s="249" t="s">
        <v>809</v>
      </c>
      <c r="Q378" s="249" t="s">
        <v>73</v>
      </c>
      <c r="R378" s="39" t="s">
        <v>810</v>
      </c>
      <c r="S378" s="39" t="s">
        <v>811</v>
      </c>
      <c r="T378" s="34"/>
      <c r="U378" s="87"/>
    </row>
    <row r="379" spans="1:21" x14ac:dyDescent="0.25">
      <c r="A379" s="270">
        <v>45063</v>
      </c>
      <c r="B379" s="268" t="s">
        <v>521</v>
      </c>
      <c r="C379" s="268" t="s">
        <v>846</v>
      </c>
      <c r="D379" s="269" t="s">
        <v>847</v>
      </c>
      <c r="E379" s="269">
        <v>0</v>
      </c>
      <c r="F379" s="269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4">
        <v>45062</v>
      </c>
      <c r="N379" s="265" t="s">
        <v>83</v>
      </c>
      <c r="O379" s="265">
        <v>1</v>
      </c>
      <c r="P379" s="266" t="s">
        <v>73</v>
      </c>
      <c r="Q379" s="266" t="s">
        <v>818</v>
      </c>
      <c r="R379" s="260" t="s">
        <v>810</v>
      </c>
      <c r="S379" s="260" t="s">
        <v>819</v>
      </c>
      <c r="T379" s="259"/>
      <c r="U379" s="87"/>
    </row>
    <row r="380" spans="1:21" x14ac:dyDescent="0.25">
      <c r="A380" s="270">
        <v>45063</v>
      </c>
      <c r="B380" s="268" t="s">
        <v>521</v>
      </c>
      <c r="C380" s="268" t="s">
        <v>848</v>
      </c>
      <c r="D380" s="269" t="s">
        <v>239</v>
      </c>
      <c r="E380" s="269">
        <v>0</v>
      </c>
      <c r="F380" s="269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4">
        <v>45062</v>
      </c>
      <c r="N380" s="265" t="s">
        <v>18</v>
      </c>
      <c r="O380" s="265">
        <v>1257</v>
      </c>
      <c r="P380" s="266" t="s">
        <v>820</v>
      </c>
      <c r="Q380" s="266" t="s">
        <v>73</v>
      </c>
      <c r="R380" s="260" t="s">
        <v>821</v>
      </c>
      <c r="S380" s="260" t="s">
        <v>822</v>
      </c>
      <c r="T380" s="259"/>
      <c r="U380" s="87"/>
    </row>
    <row r="381" spans="1:21" x14ac:dyDescent="0.25">
      <c r="A381" s="270">
        <v>45063</v>
      </c>
      <c r="B381" s="268" t="s">
        <v>521</v>
      </c>
      <c r="C381" s="268" t="s">
        <v>849</v>
      </c>
      <c r="D381" s="269" t="s">
        <v>548</v>
      </c>
      <c r="E381" s="269">
        <v>0</v>
      </c>
      <c r="F381" s="269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4">
        <v>45062</v>
      </c>
      <c r="N381" s="265" t="s">
        <v>27</v>
      </c>
      <c r="O381" s="265">
        <v>226</v>
      </c>
      <c r="P381" s="266" t="s">
        <v>73</v>
      </c>
      <c r="Q381" s="266" t="s">
        <v>823</v>
      </c>
      <c r="R381" s="260" t="s">
        <v>824</v>
      </c>
      <c r="S381" s="260" t="s">
        <v>825</v>
      </c>
      <c r="T381" s="259"/>
      <c r="U381" s="87"/>
    </row>
    <row r="382" spans="1:21" x14ac:dyDescent="0.25">
      <c r="A382" s="270">
        <v>45063</v>
      </c>
      <c r="B382" s="268" t="s">
        <v>53</v>
      </c>
      <c r="C382" s="268" t="s">
        <v>64</v>
      </c>
      <c r="D382" s="269" t="s">
        <v>850</v>
      </c>
      <c r="E382" s="269">
        <v>910</v>
      </c>
      <c r="F382" s="269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4">
        <v>45062</v>
      </c>
      <c r="N382" s="265" t="s">
        <v>27</v>
      </c>
      <c r="O382" s="265">
        <v>226</v>
      </c>
      <c r="P382" s="266" t="s">
        <v>73</v>
      </c>
      <c r="Q382" s="266" t="s">
        <v>826</v>
      </c>
      <c r="R382" s="260" t="s">
        <v>827</v>
      </c>
      <c r="S382" s="260" t="s">
        <v>828</v>
      </c>
      <c r="T382" s="259"/>
      <c r="U382" s="87"/>
    </row>
    <row r="383" spans="1:21" x14ac:dyDescent="0.25">
      <c r="A383" s="270">
        <v>45063</v>
      </c>
      <c r="B383" s="268" t="s">
        <v>53</v>
      </c>
      <c r="C383" s="268" t="s">
        <v>64</v>
      </c>
      <c r="D383" s="269" t="s">
        <v>638</v>
      </c>
      <c r="E383" s="269">
        <v>1253.3</v>
      </c>
      <c r="F383" s="269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4">
        <v>45063</v>
      </c>
      <c r="N383" s="265" t="s">
        <v>18</v>
      </c>
      <c r="O383" s="265">
        <v>1260</v>
      </c>
      <c r="P383" s="266" t="s">
        <v>157</v>
      </c>
      <c r="Q383" s="266" t="s">
        <v>73</v>
      </c>
      <c r="R383" s="260" t="s">
        <v>829</v>
      </c>
      <c r="S383" s="260" t="s">
        <v>829</v>
      </c>
      <c r="T383" s="259"/>
      <c r="U383" s="87"/>
    </row>
    <row r="384" spans="1:21" x14ac:dyDescent="0.25">
      <c r="A384" s="270">
        <v>45063</v>
      </c>
      <c r="B384" s="268" t="s">
        <v>53</v>
      </c>
      <c r="C384" s="268" t="s">
        <v>64</v>
      </c>
      <c r="D384" s="269" t="s">
        <v>661</v>
      </c>
      <c r="E384" s="269">
        <v>100</v>
      </c>
      <c r="F384" s="269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4">
        <v>45063</v>
      </c>
      <c r="N384" s="265" t="s">
        <v>18</v>
      </c>
      <c r="O384" s="265">
        <v>1261</v>
      </c>
      <c r="P384" s="266" t="s">
        <v>157</v>
      </c>
      <c r="Q384" s="266" t="s">
        <v>73</v>
      </c>
      <c r="R384" s="260" t="s">
        <v>830</v>
      </c>
      <c r="S384" s="260" t="s">
        <v>830</v>
      </c>
      <c r="T384" s="259"/>
      <c r="U384" s="87"/>
    </row>
    <row r="385" spans="1:21" x14ac:dyDescent="0.25">
      <c r="A385" s="270">
        <v>45064</v>
      </c>
      <c r="B385" s="268" t="s">
        <v>521</v>
      </c>
      <c r="C385" s="268" t="s">
        <v>851</v>
      </c>
      <c r="D385" s="269" t="s">
        <v>847</v>
      </c>
      <c r="E385" s="269">
        <v>0</v>
      </c>
      <c r="F385" s="269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4">
        <v>45063</v>
      </c>
      <c r="N385" s="265" t="s">
        <v>18</v>
      </c>
      <c r="O385" s="265">
        <v>1259</v>
      </c>
      <c r="P385" s="266" t="s">
        <v>116</v>
      </c>
      <c r="Q385" s="266" t="s">
        <v>73</v>
      </c>
      <c r="R385" s="260" t="s">
        <v>831</v>
      </c>
      <c r="S385" s="260" t="s">
        <v>831</v>
      </c>
      <c r="T385" s="259"/>
      <c r="U385" s="87"/>
    </row>
    <row r="386" spans="1:21" x14ac:dyDescent="0.25">
      <c r="A386" s="277">
        <v>45064</v>
      </c>
      <c r="B386" s="278" t="s">
        <v>521</v>
      </c>
      <c r="C386" s="278" t="s">
        <v>852</v>
      </c>
      <c r="D386" s="279" t="s">
        <v>168</v>
      </c>
      <c r="E386" s="279">
        <v>0</v>
      </c>
      <c r="F386" s="279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4">
        <v>45063</v>
      </c>
      <c r="N386" s="265" t="s">
        <v>27</v>
      </c>
      <c r="O386" s="265">
        <v>226</v>
      </c>
      <c r="P386" s="266" t="s">
        <v>73</v>
      </c>
      <c r="Q386" s="266" t="s">
        <v>832</v>
      </c>
      <c r="R386" s="260" t="s">
        <v>833</v>
      </c>
      <c r="S386" s="260" t="s">
        <v>833</v>
      </c>
      <c r="T386" s="34"/>
      <c r="U386" s="87"/>
    </row>
    <row r="387" spans="1:21" x14ac:dyDescent="0.25">
      <c r="A387" s="306">
        <v>45064</v>
      </c>
      <c r="B387" s="307" t="s">
        <v>521</v>
      </c>
      <c r="C387" s="307" t="s">
        <v>853</v>
      </c>
      <c r="D387" s="308" t="s">
        <v>845</v>
      </c>
      <c r="E387" s="308">
        <v>0</v>
      </c>
      <c r="F387" s="308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4">
        <v>45063</v>
      </c>
      <c r="N387" s="265" t="s">
        <v>27</v>
      </c>
      <c r="O387" s="265">
        <v>226</v>
      </c>
      <c r="P387" s="266" t="s">
        <v>73</v>
      </c>
      <c r="Q387" s="266" t="s">
        <v>834</v>
      </c>
      <c r="R387" s="260" t="s">
        <v>835</v>
      </c>
      <c r="S387" s="260" t="s">
        <v>835</v>
      </c>
      <c r="T387" s="34"/>
      <c r="U387" s="87"/>
    </row>
    <row r="388" spans="1:21" x14ac:dyDescent="0.25">
      <c r="A388" s="270">
        <v>45064</v>
      </c>
      <c r="B388" s="268" t="s">
        <v>53</v>
      </c>
      <c r="C388" s="268" t="s">
        <v>64</v>
      </c>
      <c r="D388" s="269" t="s">
        <v>93</v>
      </c>
      <c r="E388" s="269">
        <v>626</v>
      </c>
      <c r="F388" s="269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4">
        <v>45063</v>
      </c>
      <c r="N388" s="265" t="s">
        <v>27</v>
      </c>
      <c r="O388" s="265">
        <v>226</v>
      </c>
      <c r="P388" s="266" t="s">
        <v>73</v>
      </c>
      <c r="Q388" s="266" t="s">
        <v>200</v>
      </c>
      <c r="R388" s="260" t="s">
        <v>836</v>
      </c>
      <c r="S388" s="260" t="s">
        <v>836</v>
      </c>
      <c r="T388" s="259"/>
      <c r="U388" s="87"/>
    </row>
    <row r="389" spans="1:21" x14ac:dyDescent="0.25">
      <c r="A389" s="270">
        <v>45064</v>
      </c>
      <c r="B389" s="268" t="s">
        <v>53</v>
      </c>
      <c r="C389" s="268" t="s">
        <v>64</v>
      </c>
      <c r="D389" s="269" t="s">
        <v>93</v>
      </c>
      <c r="E389" s="269">
        <v>854.4</v>
      </c>
      <c r="F389" s="269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4">
        <v>45064</v>
      </c>
      <c r="N389" s="265" t="s">
        <v>59</v>
      </c>
      <c r="O389" s="265">
        <v>1258</v>
      </c>
      <c r="P389" s="266" t="s">
        <v>154</v>
      </c>
      <c r="Q389" s="266" t="s">
        <v>73</v>
      </c>
      <c r="R389" s="260" t="s">
        <v>837</v>
      </c>
      <c r="S389" s="260" t="s">
        <v>837</v>
      </c>
      <c r="T389" s="259"/>
      <c r="U389" s="87"/>
    </row>
    <row r="390" spans="1:21" x14ac:dyDescent="0.25">
      <c r="A390" s="277">
        <v>45064</v>
      </c>
      <c r="B390" s="278" t="s">
        <v>521</v>
      </c>
      <c r="C390" s="278" t="s">
        <v>856</v>
      </c>
      <c r="D390" s="279" t="s">
        <v>842</v>
      </c>
      <c r="E390" s="279">
        <v>0</v>
      </c>
      <c r="F390" s="279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4">
        <v>45064</v>
      </c>
      <c r="N390" s="265" t="s">
        <v>27</v>
      </c>
      <c r="O390" s="265">
        <v>226</v>
      </c>
      <c r="P390" s="266" t="s">
        <v>73</v>
      </c>
      <c r="Q390" s="266" t="s">
        <v>838</v>
      </c>
      <c r="R390" s="260" t="s">
        <v>839</v>
      </c>
      <c r="S390" s="260" t="s">
        <v>839</v>
      </c>
      <c r="T390" s="259"/>
      <c r="U390" s="87"/>
    </row>
    <row r="391" spans="1:21" x14ac:dyDescent="0.25">
      <c r="A391" s="277">
        <v>45068</v>
      </c>
      <c r="B391" s="278" t="s">
        <v>521</v>
      </c>
      <c r="C391" s="278" t="s">
        <v>862</v>
      </c>
      <c r="D391" s="279" t="s">
        <v>168</v>
      </c>
      <c r="E391" s="279">
        <v>0</v>
      </c>
      <c r="F391" s="279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4">
        <v>45064</v>
      </c>
      <c r="N391" s="265" t="s">
        <v>27</v>
      </c>
      <c r="O391" s="265">
        <v>226</v>
      </c>
      <c r="P391" s="266" t="s">
        <v>73</v>
      </c>
      <c r="Q391" s="266" t="s">
        <v>840</v>
      </c>
      <c r="R391" s="260" t="s">
        <v>841</v>
      </c>
      <c r="S391" s="260" t="s">
        <v>841</v>
      </c>
      <c r="T391" s="259"/>
      <c r="U391" s="87"/>
    </row>
    <row r="392" spans="1:21" x14ac:dyDescent="0.25">
      <c r="A392" s="277">
        <v>45068</v>
      </c>
      <c r="B392" s="278" t="s">
        <v>53</v>
      </c>
      <c r="C392" s="278" t="s">
        <v>64</v>
      </c>
      <c r="D392" s="278" t="s">
        <v>93</v>
      </c>
      <c r="E392" s="279">
        <v>100</v>
      </c>
      <c r="F392" s="279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1">
        <v>45064</v>
      </c>
      <c r="N392" s="272" t="s">
        <v>18</v>
      </c>
      <c r="O392" s="272">
        <v>1262</v>
      </c>
      <c r="P392" s="273" t="s">
        <v>854</v>
      </c>
      <c r="Q392" s="273" t="s">
        <v>73</v>
      </c>
      <c r="R392" s="274" t="s">
        <v>855</v>
      </c>
      <c r="S392" s="274" t="s">
        <v>855</v>
      </c>
      <c r="T392" s="275"/>
      <c r="U392" s="87"/>
    </row>
    <row r="393" spans="1:21" x14ac:dyDescent="0.25">
      <c r="A393" s="277">
        <v>45068</v>
      </c>
      <c r="B393" s="278" t="s">
        <v>53</v>
      </c>
      <c r="C393" s="278" t="s">
        <v>64</v>
      </c>
      <c r="D393" s="278" t="s">
        <v>334</v>
      </c>
      <c r="E393" s="279">
        <v>3186.81</v>
      </c>
      <c r="F393" s="279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0">
        <v>45065</v>
      </c>
      <c r="N393" s="281" t="s">
        <v>59</v>
      </c>
      <c r="O393" s="281">
        <v>1264</v>
      </c>
      <c r="P393" s="282" t="s">
        <v>130</v>
      </c>
      <c r="Q393" s="282" t="s">
        <v>73</v>
      </c>
      <c r="R393" s="260" t="s">
        <v>857</v>
      </c>
      <c r="S393" s="260" t="s">
        <v>857</v>
      </c>
      <c r="T393" s="276"/>
      <c r="U393" s="87"/>
    </row>
    <row r="394" spans="1:21" x14ac:dyDescent="0.25">
      <c r="A394" s="306">
        <v>45068</v>
      </c>
      <c r="B394" s="307" t="s">
        <v>521</v>
      </c>
      <c r="C394" s="307" t="s">
        <v>863</v>
      </c>
      <c r="D394" s="307" t="s">
        <v>791</v>
      </c>
      <c r="E394" s="308"/>
      <c r="F394" s="308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0">
        <v>45068</v>
      </c>
      <c r="N394" s="281" t="s">
        <v>59</v>
      </c>
      <c r="O394" s="281">
        <v>1266</v>
      </c>
      <c r="P394" s="282" t="s">
        <v>519</v>
      </c>
      <c r="Q394" s="282" t="s">
        <v>73</v>
      </c>
      <c r="R394" s="260" t="s">
        <v>858</v>
      </c>
      <c r="S394" s="260" t="s">
        <v>858</v>
      </c>
      <c r="T394" s="276"/>
      <c r="U394" s="87"/>
    </row>
    <row r="395" spans="1:21" x14ac:dyDescent="0.25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0">
        <v>45068</v>
      </c>
      <c r="N395" s="281" t="s">
        <v>18</v>
      </c>
      <c r="O395" s="281">
        <v>1267</v>
      </c>
      <c r="P395" s="282" t="s">
        <v>200</v>
      </c>
      <c r="Q395" s="282" t="s">
        <v>73</v>
      </c>
      <c r="R395" s="260" t="s">
        <v>859</v>
      </c>
      <c r="S395" s="260" t="s">
        <v>859</v>
      </c>
      <c r="T395" s="276"/>
      <c r="U395" s="87"/>
    </row>
    <row r="396" spans="1:21" x14ac:dyDescent="0.25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0">
        <v>45068</v>
      </c>
      <c r="N396" s="281" t="s">
        <v>27</v>
      </c>
      <c r="O396" s="281">
        <v>226</v>
      </c>
      <c r="P396" s="282" t="s">
        <v>73</v>
      </c>
      <c r="Q396" s="282" t="s">
        <v>200</v>
      </c>
      <c r="R396" s="260" t="s">
        <v>858</v>
      </c>
      <c r="S396" s="260" t="s">
        <v>858</v>
      </c>
      <c r="T396" s="276"/>
      <c r="U396" s="87"/>
    </row>
    <row r="397" spans="1:21" x14ac:dyDescent="0.25">
      <c r="A397" s="334">
        <v>45069</v>
      </c>
      <c r="B397" s="335" t="s">
        <v>521</v>
      </c>
      <c r="C397" s="335" t="s">
        <v>943</v>
      </c>
      <c r="D397" s="335" t="s">
        <v>867</v>
      </c>
      <c r="E397" s="336"/>
      <c r="F397" s="33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0">
        <v>45068</v>
      </c>
      <c r="N397" s="281" t="s">
        <v>83</v>
      </c>
      <c r="O397" s="281">
        <v>1</v>
      </c>
      <c r="P397" s="282" t="s">
        <v>73</v>
      </c>
      <c r="Q397" s="282" t="s">
        <v>860</v>
      </c>
      <c r="R397" s="260" t="s">
        <v>858</v>
      </c>
      <c r="S397" s="260" t="s">
        <v>861</v>
      </c>
      <c r="T397" s="276"/>
      <c r="U397" s="87"/>
    </row>
    <row r="398" spans="1:21" x14ac:dyDescent="0.25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3">
        <v>45068</v>
      </c>
      <c r="N398" s="294" t="s">
        <v>27</v>
      </c>
      <c r="O398" s="294">
        <v>226</v>
      </c>
      <c r="P398" s="295" t="s">
        <v>73</v>
      </c>
      <c r="Q398" s="295" t="s">
        <v>200</v>
      </c>
      <c r="R398" s="292" t="s">
        <v>871</v>
      </c>
      <c r="S398" s="291" t="s">
        <v>872</v>
      </c>
      <c r="T398" s="259"/>
      <c r="U398" s="87"/>
    </row>
    <row r="399" spans="1:21" x14ac:dyDescent="0.25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3">
        <v>45068</v>
      </c>
      <c r="N399" s="294" t="s">
        <v>27</v>
      </c>
      <c r="O399" s="294">
        <v>903</v>
      </c>
      <c r="P399" s="295" t="s">
        <v>73</v>
      </c>
      <c r="Q399" s="295" t="s">
        <v>215</v>
      </c>
      <c r="R399" s="292" t="s">
        <v>873</v>
      </c>
      <c r="S399" s="291" t="s">
        <v>874</v>
      </c>
      <c r="T399" s="259"/>
      <c r="U399" s="87"/>
    </row>
    <row r="400" spans="1:21" x14ac:dyDescent="0.25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3">
        <v>45069</v>
      </c>
      <c r="N400" s="294" t="s">
        <v>18</v>
      </c>
      <c r="O400" s="294">
        <v>1270</v>
      </c>
      <c r="P400" s="295" t="s">
        <v>200</v>
      </c>
      <c r="Q400" s="295" t="s">
        <v>73</v>
      </c>
      <c r="R400" s="292" t="s">
        <v>875</v>
      </c>
      <c r="S400" s="291" t="s">
        <v>876</v>
      </c>
      <c r="T400" s="259"/>
      <c r="U400" s="87"/>
    </row>
    <row r="401" spans="1:21" x14ac:dyDescent="0.25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3">
        <v>45069</v>
      </c>
      <c r="N401" s="294" t="s">
        <v>27</v>
      </c>
      <c r="O401" s="294">
        <v>226</v>
      </c>
      <c r="P401" s="295" t="s">
        <v>73</v>
      </c>
      <c r="Q401" s="295" t="s">
        <v>877</v>
      </c>
      <c r="R401" s="292" t="s">
        <v>878</v>
      </c>
      <c r="S401" s="291" t="s">
        <v>879</v>
      </c>
      <c r="T401" s="259"/>
      <c r="U401" s="87"/>
    </row>
    <row r="402" spans="1:21" x14ac:dyDescent="0.25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3">
        <v>45069</v>
      </c>
      <c r="N402" s="294" t="s">
        <v>18</v>
      </c>
      <c r="O402" s="294">
        <v>1272</v>
      </c>
      <c r="P402" s="295" t="s">
        <v>439</v>
      </c>
      <c r="Q402" s="295" t="s">
        <v>73</v>
      </c>
      <c r="R402" s="292" t="s">
        <v>880</v>
      </c>
      <c r="S402" s="291" t="s">
        <v>881</v>
      </c>
      <c r="T402" s="259"/>
      <c r="U402" s="87"/>
    </row>
    <row r="403" spans="1:21" x14ac:dyDescent="0.25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3">
        <v>45069</v>
      </c>
      <c r="N403" s="294" t="s">
        <v>27</v>
      </c>
      <c r="O403" s="294">
        <v>226</v>
      </c>
      <c r="P403" s="295" t="s">
        <v>73</v>
      </c>
      <c r="Q403" s="295" t="s">
        <v>882</v>
      </c>
      <c r="R403" s="292" t="s">
        <v>883</v>
      </c>
      <c r="S403" s="291" t="s">
        <v>884</v>
      </c>
      <c r="T403" s="259"/>
      <c r="U403" s="87"/>
    </row>
    <row r="404" spans="1:21" x14ac:dyDescent="0.25">
      <c r="A404" s="309">
        <v>45070</v>
      </c>
      <c r="B404" s="310" t="s">
        <v>521</v>
      </c>
      <c r="C404" s="310" t="s">
        <v>894</v>
      </c>
      <c r="D404" s="310" t="s">
        <v>550</v>
      </c>
      <c r="E404" s="311"/>
      <c r="F404" s="311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3">
        <v>45069</v>
      </c>
      <c r="N404" s="294" t="s">
        <v>18</v>
      </c>
      <c r="O404" s="294">
        <v>1269</v>
      </c>
      <c r="P404" s="295" t="s">
        <v>885</v>
      </c>
      <c r="Q404" s="295" t="s">
        <v>73</v>
      </c>
      <c r="R404" s="292" t="s">
        <v>886</v>
      </c>
      <c r="S404" s="34"/>
      <c r="T404" s="34"/>
      <c r="U404" s="87"/>
    </row>
    <row r="405" spans="1:21" x14ac:dyDescent="0.25">
      <c r="A405" s="210">
        <v>45070</v>
      </c>
      <c r="B405" s="201" t="s">
        <v>521</v>
      </c>
      <c r="C405" s="201" t="s">
        <v>895</v>
      </c>
      <c r="D405" s="201" t="s">
        <v>896</v>
      </c>
      <c r="E405" s="209"/>
      <c r="F405" s="209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296">
        <v>45069</v>
      </c>
      <c r="N405" s="297" t="s">
        <v>18</v>
      </c>
      <c r="O405" s="297">
        <v>1273</v>
      </c>
      <c r="P405" s="298" t="s">
        <v>130</v>
      </c>
      <c r="Q405" s="298" t="s">
        <v>73</v>
      </c>
      <c r="R405" s="298" t="s">
        <v>888</v>
      </c>
      <c r="S405" s="299" t="s">
        <v>887</v>
      </c>
      <c r="T405" s="300"/>
      <c r="U405" s="87"/>
    </row>
    <row r="406" spans="1:21" x14ac:dyDescent="0.25">
      <c r="A406" s="309">
        <v>45070</v>
      </c>
      <c r="B406" s="310" t="s">
        <v>521</v>
      </c>
      <c r="C406" s="310" t="s">
        <v>897</v>
      </c>
      <c r="D406" s="310" t="s">
        <v>901</v>
      </c>
      <c r="E406" s="311"/>
      <c r="F406" s="311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3">
        <v>45070</v>
      </c>
      <c r="N406" s="304" t="s">
        <v>59</v>
      </c>
      <c r="O406" s="304">
        <v>1265</v>
      </c>
      <c r="P406" s="305" t="s">
        <v>890</v>
      </c>
      <c r="Q406" s="305" t="s">
        <v>73</v>
      </c>
      <c r="R406" s="302" t="s">
        <v>891</v>
      </c>
      <c r="S406" s="302" t="s">
        <v>891</v>
      </c>
      <c r="T406" s="136"/>
      <c r="U406" s="87"/>
    </row>
    <row r="407" spans="1:21" x14ac:dyDescent="0.25">
      <c r="A407" s="309">
        <v>45070</v>
      </c>
      <c r="B407" s="310" t="s">
        <v>53</v>
      </c>
      <c r="C407" s="310" t="s">
        <v>473</v>
      </c>
      <c r="D407" s="310" t="s">
        <v>485</v>
      </c>
      <c r="E407" s="311">
        <v>100</v>
      </c>
      <c r="F407" s="311"/>
      <c r="G407" s="53">
        <f t="shared" si="18"/>
        <v>10836.149999999998</v>
      </c>
      <c r="H407" s="87"/>
      <c r="I407" s="87"/>
      <c r="J407" s="87"/>
      <c r="K407" s="87"/>
      <c r="L407" s="87"/>
      <c r="M407" s="303">
        <v>45070</v>
      </c>
      <c r="N407" s="304" t="s">
        <v>59</v>
      </c>
      <c r="O407" s="304">
        <v>1268</v>
      </c>
      <c r="P407" s="305" t="s">
        <v>892</v>
      </c>
      <c r="Q407" s="305" t="s">
        <v>73</v>
      </c>
      <c r="R407" s="302" t="s">
        <v>893</v>
      </c>
      <c r="S407" s="302" t="s">
        <v>893</v>
      </c>
      <c r="T407" s="301"/>
      <c r="U407" s="87"/>
    </row>
    <row r="408" spans="1:21" x14ac:dyDescent="0.25">
      <c r="A408" s="334">
        <v>45071</v>
      </c>
      <c r="B408" s="335" t="s">
        <v>521</v>
      </c>
      <c r="C408" s="335" t="s">
        <v>902</v>
      </c>
      <c r="D408" s="335" t="s">
        <v>903</v>
      </c>
      <c r="E408" s="336"/>
      <c r="F408" s="33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2">
        <v>45070</v>
      </c>
      <c r="N408" s="313" t="s">
        <v>27</v>
      </c>
      <c r="O408" s="313">
        <v>226</v>
      </c>
      <c r="P408" s="314" t="s">
        <v>73</v>
      </c>
      <c r="Q408" s="314" t="s">
        <v>200</v>
      </c>
      <c r="R408" s="260" t="s">
        <v>898</v>
      </c>
      <c r="S408" s="291" t="s">
        <v>898</v>
      </c>
      <c r="T408" s="259"/>
      <c r="U408" s="87"/>
    </row>
    <row r="409" spans="1:21" x14ac:dyDescent="0.25">
      <c r="A409" s="340">
        <v>45071</v>
      </c>
      <c r="B409" s="341" t="s">
        <v>521</v>
      </c>
      <c r="C409" s="341" t="s">
        <v>904</v>
      </c>
      <c r="D409" s="341" t="s">
        <v>905</v>
      </c>
      <c r="E409" s="342"/>
      <c r="F409" s="342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2">
        <v>45070</v>
      </c>
      <c r="N409" s="313" t="s">
        <v>18</v>
      </c>
      <c r="O409" s="313">
        <v>1274</v>
      </c>
      <c r="P409" s="314" t="s">
        <v>515</v>
      </c>
      <c r="Q409" s="314" t="s">
        <v>73</v>
      </c>
      <c r="R409" s="260" t="s">
        <v>899</v>
      </c>
      <c r="S409" s="291" t="s">
        <v>899</v>
      </c>
      <c r="T409" s="259"/>
      <c r="U409" s="87"/>
    </row>
    <row r="410" spans="1:21" x14ac:dyDescent="0.25">
      <c r="A410" s="210">
        <v>45071</v>
      </c>
      <c r="B410" s="201" t="s">
        <v>521</v>
      </c>
      <c r="C410" s="201" t="s">
        <v>906</v>
      </c>
      <c r="D410" s="201" t="s">
        <v>548</v>
      </c>
      <c r="E410" s="209"/>
      <c r="F410" s="209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5">
        <v>45070</v>
      </c>
      <c r="N410" s="316" t="s">
        <v>18</v>
      </c>
      <c r="O410" s="316">
        <v>1276</v>
      </c>
      <c r="P410" s="317" t="s">
        <v>116</v>
      </c>
      <c r="Q410" s="317" t="s">
        <v>73</v>
      </c>
      <c r="R410" s="318" t="s">
        <v>900</v>
      </c>
      <c r="S410" s="319" t="s">
        <v>900</v>
      </c>
      <c r="T410" s="34"/>
      <c r="U410" s="87"/>
    </row>
    <row r="411" spans="1:21" x14ac:dyDescent="0.25">
      <c r="A411" s="210">
        <v>45071</v>
      </c>
      <c r="B411" s="201" t="s">
        <v>521</v>
      </c>
      <c r="C411" s="201" t="s">
        <v>915</v>
      </c>
      <c r="D411" s="201" t="s">
        <v>907</v>
      </c>
      <c r="E411" s="209"/>
      <c r="F411" s="209">
        <v>441.74</v>
      </c>
      <c r="G411" s="53">
        <f t="shared" si="18"/>
        <v>9474.409999999998</v>
      </c>
      <c r="M411" s="326">
        <v>45071</v>
      </c>
      <c r="N411" s="327" t="s">
        <v>59</v>
      </c>
      <c r="O411" s="327">
        <v>1275</v>
      </c>
      <c r="P411" s="328" t="s">
        <v>908</v>
      </c>
      <c r="Q411" s="328" t="s">
        <v>73</v>
      </c>
      <c r="R411" s="323" t="s">
        <v>909</v>
      </c>
      <c r="S411" s="321" t="s">
        <v>909</v>
      </c>
      <c r="T411" s="320"/>
      <c r="U411" s="87"/>
    </row>
    <row r="412" spans="1:21" x14ac:dyDescent="0.25">
      <c r="A412" s="210">
        <v>45071</v>
      </c>
      <c r="B412" s="324" t="s">
        <v>521</v>
      </c>
      <c r="C412" s="324" t="s">
        <v>914</v>
      </c>
      <c r="D412" s="324" t="s">
        <v>901</v>
      </c>
      <c r="E412" s="325"/>
      <c r="F412" s="209">
        <v>950</v>
      </c>
      <c r="G412" s="53">
        <f t="shared" si="18"/>
        <v>8524.409999999998</v>
      </c>
      <c r="M412" s="264">
        <v>45071</v>
      </c>
      <c r="N412" s="265" t="s">
        <v>27</v>
      </c>
      <c r="O412" s="265">
        <v>226</v>
      </c>
      <c r="P412" s="266" t="s">
        <v>73</v>
      </c>
      <c r="Q412" s="266" t="s">
        <v>910</v>
      </c>
      <c r="R412" s="266" t="s">
        <v>911</v>
      </c>
      <c r="S412" s="321" t="s">
        <v>911</v>
      </c>
      <c r="T412" s="320"/>
      <c r="U412" s="87"/>
    </row>
    <row r="413" spans="1:21" x14ac:dyDescent="0.25">
      <c r="A413" s="270">
        <v>45071</v>
      </c>
      <c r="B413" s="268" t="s">
        <v>53</v>
      </c>
      <c r="C413" s="268" t="s">
        <v>64</v>
      </c>
      <c r="D413" s="268" t="s">
        <v>93</v>
      </c>
      <c r="E413" s="269">
        <v>694.1</v>
      </c>
      <c r="F413" s="269"/>
      <c r="G413" s="53">
        <f t="shared" si="18"/>
        <v>9218.5099999999984</v>
      </c>
      <c r="M413" s="264">
        <v>45071</v>
      </c>
      <c r="N413" s="265" t="s">
        <v>27</v>
      </c>
      <c r="O413" s="265">
        <v>226</v>
      </c>
      <c r="P413" s="266" t="s">
        <v>73</v>
      </c>
      <c r="Q413" s="266" t="s">
        <v>912</v>
      </c>
      <c r="R413" s="266" t="s">
        <v>913</v>
      </c>
      <c r="S413" s="321" t="s">
        <v>913</v>
      </c>
      <c r="T413" s="83"/>
      <c r="U413" s="87"/>
    </row>
    <row r="414" spans="1:21" x14ac:dyDescent="0.25">
      <c r="A414" s="270">
        <v>45071</v>
      </c>
      <c r="B414" s="268" t="s">
        <v>53</v>
      </c>
      <c r="C414" s="268" t="s">
        <v>64</v>
      </c>
      <c r="D414" s="268" t="s">
        <v>93</v>
      </c>
      <c r="E414" s="269">
        <v>727.7</v>
      </c>
      <c r="F414" s="269"/>
      <c r="G414" s="53">
        <f t="shared" si="18"/>
        <v>9946.2099999999991</v>
      </c>
      <c r="M414" s="203">
        <v>45071</v>
      </c>
      <c r="N414" s="204" t="s">
        <v>18</v>
      </c>
      <c r="O414" s="204">
        <v>1281</v>
      </c>
      <c r="P414" s="205" t="s">
        <v>134</v>
      </c>
      <c r="Q414" s="205" t="s">
        <v>73</v>
      </c>
      <c r="R414" s="45" t="s">
        <v>916</v>
      </c>
      <c r="S414" s="45" t="s">
        <v>916</v>
      </c>
      <c r="T414" s="44"/>
      <c r="U414" s="87"/>
    </row>
    <row r="415" spans="1:21" x14ac:dyDescent="0.25">
      <c r="A415" s="210">
        <v>45071</v>
      </c>
      <c r="B415" s="201" t="s">
        <v>53</v>
      </c>
      <c r="C415" s="201" t="s">
        <v>64</v>
      </c>
      <c r="D415" s="201" t="s">
        <v>922</v>
      </c>
      <c r="E415" s="209">
        <v>752.4</v>
      </c>
      <c r="F415" s="209"/>
      <c r="G415" s="53">
        <f t="shared" si="18"/>
        <v>10698.609999999999</v>
      </c>
      <c r="M415" s="203">
        <v>45071</v>
      </c>
      <c r="N415" s="204" t="s">
        <v>18</v>
      </c>
      <c r="O415" s="204">
        <v>1279</v>
      </c>
      <c r="P415" s="205" t="s">
        <v>157</v>
      </c>
      <c r="Q415" s="205" t="s">
        <v>73</v>
      </c>
      <c r="R415" s="45" t="s">
        <v>917</v>
      </c>
      <c r="S415" s="45" t="s">
        <v>917</v>
      </c>
      <c r="T415" s="159"/>
    </row>
    <row r="416" spans="1:21" x14ac:dyDescent="0.25">
      <c r="A416" s="334">
        <v>45076</v>
      </c>
      <c r="B416" s="335" t="s">
        <v>53</v>
      </c>
      <c r="C416" s="335" t="s">
        <v>64</v>
      </c>
      <c r="D416" s="335" t="s">
        <v>937</v>
      </c>
      <c r="E416" s="336">
        <v>295</v>
      </c>
      <c r="F416" s="336"/>
      <c r="G416" s="53">
        <f t="shared" si="18"/>
        <v>10993.609999999999</v>
      </c>
      <c r="M416" s="203">
        <v>45051</v>
      </c>
      <c r="N416" s="204" t="s">
        <v>18</v>
      </c>
      <c r="O416" s="204">
        <v>1280</v>
      </c>
      <c r="P416" s="205" t="s">
        <v>918</v>
      </c>
      <c r="Q416" s="205" t="s">
        <v>73</v>
      </c>
      <c r="R416" s="45" t="s">
        <v>919</v>
      </c>
      <c r="S416" s="322" t="s">
        <v>919</v>
      </c>
      <c r="T416" s="35"/>
    </row>
    <row r="417" spans="1:20" x14ac:dyDescent="0.25">
      <c r="A417" s="334">
        <v>45076</v>
      </c>
      <c r="B417" s="335" t="s">
        <v>53</v>
      </c>
      <c r="C417" s="335" t="s">
        <v>64</v>
      </c>
      <c r="D417" s="335" t="s">
        <v>938</v>
      </c>
      <c r="E417" s="336">
        <v>200</v>
      </c>
      <c r="F417" s="336"/>
      <c r="G417" s="53">
        <f t="shared" si="18"/>
        <v>11193.609999999999</v>
      </c>
      <c r="M417" s="330">
        <v>45071</v>
      </c>
      <c r="N417" s="331" t="s">
        <v>27</v>
      </c>
      <c r="O417" s="331">
        <v>903</v>
      </c>
      <c r="P417" s="332" t="s">
        <v>73</v>
      </c>
      <c r="Q417" s="332" t="s">
        <v>920</v>
      </c>
      <c r="R417" s="333" t="s">
        <v>921</v>
      </c>
      <c r="S417" s="3" t="s">
        <v>921</v>
      </c>
      <c r="T417" s="34"/>
    </row>
    <row r="418" spans="1:20" x14ac:dyDescent="0.25">
      <c r="A418" s="334">
        <v>45076</v>
      </c>
      <c r="B418" s="335" t="s">
        <v>53</v>
      </c>
      <c r="C418" s="335" t="s">
        <v>64</v>
      </c>
      <c r="D418" s="335" t="s">
        <v>939</v>
      </c>
      <c r="E418" s="336">
        <v>160</v>
      </c>
      <c r="F418" s="336"/>
      <c r="G418" s="53">
        <f>G417+E418-F418</f>
        <v>11353.609999999999</v>
      </c>
      <c r="M418" s="337">
        <v>45075</v>
      </c>
      <c r="N418" s="338" t="s">
        <v>18</v>
      </c>
      <c r="O418" s="338">
        <v>1277</v>
      </c>
      <c r="P418" s="339" t="s">
        <v>563</v>
      </c>
      <c r="Q418" s="339" t="s">
        <v>73</v>
      </c>
      <c r="R418" s="302" t="s">
        <v>923</v>
      </c>
      <c r="S418" s="302" t="s">
        <v>923</v>
      </c>
      <c r="T418" s="136"/>
    </row>
    <row r="419" spans="1:20" x14ac:dyDescent="0.25">
      <c r="A419" s="334">
        <v>45077</v>
      </c>
      <c r="B419" s="335" t="s">
        <v>53</v>
      </c>
      <c r="C419" s="335" t="s">
        <v>64</v>
      </c>
      <c r="D419" s="335" t="s">
        <v>214</v>
      </c>
      <c r="E419" s="336">
        <v>1227.5999999999999</v>
      </c>
      <c r="F419" s="336"/>
      <c r="G419" s="53">
        <f>G418+E419-F419</f>
        <v>12581.21</v>
      </c>
      <c r="M419" s="337">
        <v>45075</v>
      </c>
      <c r="N419" s="338" t="s">
        <v>58</v>
      </c>
      <c r="O419" s="338">
        <v>1271</v>
      </c>
      <c r="P419" s="339" t="s">
        <v>116</v>
      </c>
      <c r="Q419" s="339" t="s">
        <v>73</v>
      </c>
      <c r="R419" s="302" t="s">
        <v>924</v>
      </c>
      <c r="S419" s="302" t="s">
        <v>924</v>
      </c>
      <c r="T419" s="301"/>
    </row>
    <row r="420" spans="1:20" x14ac:dyDescent="0.25">
      <c r="A420" s="334">
        <v>45077</v>
      </c>
      <c r="B420" s="335" t="s">
        <v>521</v>
      </c>
      <c r="C420" s="335" t="s">
        <v>940</v>
      </c>
      <c r="D420" s="335" t="s">
        <v>552</v>
      </c>
      <c r="E420" s="336"/>
      <c r="F420" s="336">
        <v>200</v>
      </c>
      <c r="G420" s="53">
        <f t="shared" ref="G420" si="19">G419+E420-F420</f>
        <v>12381.21</v>
      </c>
      <c r="M420" s="337">
        <v>45076</v>
      </c>
      <c r="N420" s="338" t="s">
        <v>83</v>
      </c>
      <c r="O420" s="338">
        <v>1</v>
      </c>
      <c r="P420" s="339" t="s">
        <v>73</v>
      </c>
      <c r="Q420" s="339" t="s">
        <v>925</v>
      </c>
      <c r="R420" s="302" t="s">
        <v>924</v>
      </c>
      <c r="S420" s="302" t="s">
        <v>926</v>
      </c>
      <c r="T420" s="301"/>
    </row>
    <row r="421" spans="1:20" x14ac:dyDescent="0.25">
      <c r="A421" s="340">
        <v>45077</v>
      </c>
      <c r="B421" s="341" t="s">
        <v>521</v>
      </c>
      <c r="C421" s="341" t="s">
        <v>941</v>
      </c>
      <c r="D421" s="341" t="s">
        <v>942</v>
      </c>
      <c r="E421" s="342"/>
      <c r="F421" s="342">
        <v>486.64</v>
      </c>
      <c r="G421" s="53">
        <f>G420+E421-F421</f>
        <v>11894.57</v>
      </c>
      <c r="M421" s="337">
        <v>45076</v>
      </c>
      <c r="N421" s="338" t="s">
        <v>27</v>
      </c>
      <c r="O421" s="338">
        <v>230</v>
      </c>
      <c r="P421" s="339" t="s">
        <v>73</v>
      </c>
      <c r="Q421" s="339" t="s">
        <v>157</v>
      </c>
      <c r="R421" s="302" t="s">
        <v>927</v>
      </c>
      <c r="S421" s="302" t="s">
        <v>928</v>
      </c>
      <c r="T421" s="301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37">
        <v>45076</v>
      </c>
      <c r="N422" s="338" t="s">
        <v>27</v>
      </c>
      <c r="O422" s="338">
        <v>362</v>
      </c>
      <c r="P422" s="339" t="s">
        <v>73</v>
      </c>
      <c r="Q422" s="339" t="s">
        <v>929</v>
      </c>
      <c r="R422" s="302" t="s">
        <v>930</v>
      </c>
      <c r="S422" s="302" t="s">
        <v>931</v>
      </c>
      <c r="T422" s="301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37">
        <v>45077</v>
      </c>
      <c r="N423" s="338" t="s">
        <v>27</v>
      </c>
      <c r="O423" s="338">
        <v>226</v>
      </c>
      <c r="P423" s="339" t="s">
        <v>73</v>
      </c>
      <c r="Q423" s="339" t="s">
        <v>932</v>
      </c>
      <c r="R423" s="302" t="s">
        <v>933</v>
      </c>
      <c r="S423" s="302" t="s">
        <v>934</v>
      </c>
      <c r="T423" s="301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37">
        <v>45077</v>
      </c>
      <c r="N424" s="338" t="s">
        <v>18</v>
      </c>
      <c r="O424" s="338">
        <v>1282</v>
      </c>
      <c r="P424" s="339" t="s">
        <v>157</v>
      </c>
      <c r="Q424" s="339" t="s">
        <v>73</v>
      </c>
      <c r="R424" s="302" t="s">
        <v>935</v>
      </c>
      <c r="S424" s="302" t="s">
        <v>936</v>
      </c>
      <c r="T424" s="301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27" t="s">
        <v>0</v>
      </c>
      <c r="E433" s="527"/>
      <c r="F433" s="527"/>
      <c r="O433" s="527" t="s">
        <v>10</v>
      </c>
      <c r="P433" s="527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 x14ac:dyDescent="0.25">
      <c r="A439" s="349"/>
      <c r="B439" s="9"/>
      <c r="C439" s="9"/>
      <c r="D439" s="9" t="s">
        <v>13</v>
      </c>
      <c r="E439" s="16"/>
      <c r="F439" s="16"/>
      <c r="G439" s="288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0">
        <v>45078</v>
      </c>
      <c r="B440" s="221" t="s">
        <v>15</v>
      </c>
      <c r="C440" s="221" t="s">
        <v>944</v>
      </c>
      <c r="D440" s="221" t="s">
        <v>945</v>
      </c>
      <c r="E440" s="222"/>
      <c r="F440" s="222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3">
        <v>45078</v>
      </c>
      <c r="N440" s="344" t="s">
        <v>59</v>
      </c>
      <c r="O440" s="344">
        <v>1284</v>
      </c>
      <c r="P440" s="345" t="s">
        <v>961</v>
      </c>
      <c r="Q440" s="345" t="s">
        <v>73</v>
      </c>
      <c r="R440" s="302" t="s">
        <v>962</v>
      </c>
      <c r="S440" s="302" t="s">
        <v>962</v>
      </c>
      <c r="T440" s="34"/>
    </row>
    <row r="441" spans="1:21" x14ac:dyDescent="0.25">
      <c r="A441" s="350">
        <v>45078</v>
      </c>
      <c r="B441" s="221" t="s">
        <v>15</v>
      </c>
      <c r="C441" s="221" t="s">
        <v>946</v>
      </c>
      <c r="D441" s="221" t="s">
        <v>945</v>
      </c>
      <c r="E441" s="222"/>
      <c r="F441" s="222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3">
        <v>45078</v>
      </c>
      <c r="N441" s="344" t="s">
        <v>59</v>
      </c>
      <c r="O441" s="344">
        <v>1278</v>
      </c>
      <c r="P441" s="345" t="s">
        <v>519</v>
      </c>
      <c r="Q441" s="345" t="s">
        <v>73</v>
      </c>
      <c r="R441" s="302" t="s">
        <v>963</v>
      </c>
      <c r="S441" s="302" t="s">
        <v>963</v>
      </c>
      <c r="T441" s="259"/>
    </row>
    <row r="442" spans="1:21" x14ac:dyDescent="0.25">
      <c r="A442" s="350">
        <v>45078</v>
      </c>
      <c r="B442" s="221" t="s">
        <v>15</v>
      </c>
      <c r="C442" s="221" t="s">
        <v>947</v>
      </c>
      <c r="D442" s="221" t="s">
        <v>948</v>
      </c>
      <c r="E442" s="222"/>
      <c r="F442" s="222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46">
        <v>45078</v>
      </c>
      <c r="N442" s="347" t="s">
        <v>18</v>
      </c>
      <c r="O442" s="347">
        <v>1286</v>
      </c>
      <c r="P442" s="348" t="s">
        <v>964</v>
      </c>
      <c r="Q442" s="348" t="s">
        <v>73</v>
      </c>
      <c r="R442" s="302" t="s">
        <v>965</v>
      </c>
      <c r="S442" s="302" t="s">
        <v>965</v>
      </c>
      <c r="T442" s="259"/>
    </row>
    <row r="443" spans="1:21" x14ac:dyDescent="0.25">
      <c r="A443" s="351">
        <v>45078</v>
      </c>
      <c r="B443" s="307" t="s">
        <v>15</v>
      </c>
      <c r="C443" s="307" t="s">
        <v>949</v>
      </c>
      <c r="D443" s="307" t="s">
        <v>950</v>
      </c>
      <c r="E443" s="308"/>
      <c r="F443" s="308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46">
        <v>45078</v>
      </c>
      <c r="N443" s="347" t="s">
        <v>18</v>
      </c>
      <c r="O443" s="347">
        <v>1287</v>
      </c>
      <c r="P443" s="348" t="s">
        <v>745</v>
      </c>
      <c r="Q443" s="348" t="s">
        <v>73</v>
      </c>
      <c r="R443" s="302" t="s">
        <v>966</v>
      </c>
      <c r="S443" s="302" t="s">
        <v>966</v>
      </c>
      <c r="T443" s="329"/>
    </row>
    <row r="444" spans="1:21" x14ac:dyDescent="0.25">
      <c r="A444" s="364">
        <v>45078</v>
      </c>
      <c r="B444" s="201" t="s">
        <v>15</v>
      </c>
      <c r="C444" s="201" t="s">
        <v>951</v>
      </c>
      <c r="D444" s="201" t="s">
        <v>952</v>
      </c>
      <c r="E444" s="209"/>
      <c r="F444" s="209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46">
        <v>45078</v>
      </c>
      <c r="N444" s="347" t="s">
        <v>18</v>
      </c>
      <c r="O444" s="347">
        <v>1288</v>
      </c>
      <c r="P444" s="348" t="s">
        <v>967</v>
      </c>
      <c r="Q444" s="348" t="s">
        <v>73</v>
      </c>
      <c r="R444" s="302" t="s">
        <v>968</v>
      </c>
      <c r="S444" s="302" t="s">
        <v>968</v>
      </c>
      <c r="T444" s="259"/>
    </row>
    <row r="445" spans="1:21" x14ac:dyDescent="0.25">
      <c r="A445" s="351">
        <v>45078</v>
      </c>
      <c r="B445" s="307" t="s">
        <v>15</v>
      </c>
      <c r="C445" s="307" t="s">
        <v>953</v>
      </c>
      <c r="D445" s="307" t="s">
        <v>954</v>
      </c>
      <c r="E445" s="308"/>
      <c r="F445" s="308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2">
        <v>45078</v>
      </c>
      <c r="N445" s="353" t="s">
        <v>18</v>
      </c>
      <c r="O445" s="353">
        <v>1296</v>
      </c>
      <c r="P445" s="354" t="s">
        <v>120</v>
      </c>
      <c r="Q445" s="354" t="s">
        <v>73</v>
      </c>
      <c r="R445" s="260" t="s">
        <v>972</v>
      </c>
      <c r="S445" s="260" t="s">
        <v>972</v>
      </c>
      <c r="T445" s="34"/>
    </row>
    <row r="446" spans="1:21" x14ac:dyDescent="0.25">
      <c r="A446" s="351">
        <v>45078</v>
      </c>
      <c r="B446" s="307" t="s">
        <v>15</v>
      </c>
      <c r="C446" s="307" t="s">
        <v>955</v>
      </c>
      <c r="D446" s="307" t="s">
        <v>956</v>
      </c>
      <c r="E446" s="308"/>
      <c r="F446" s="308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2">
        <v>45078</v>
      </c>
      <c r="N446" s="353" t="s">
        <v>18</v>
      </c>
      <c r="O446" s="353">
        <v>1289</v>
      </c>
      <c r="P446" s="354" t="s">
        <v>217</v>
      </c>
      <c r="Q446" s="354" t="s">
        <v>73</v>
      </c>
      <c r="R446" s="260" t="s">
        <v>973</v>
      </c>
      <c r="S446" s="260" t="s">
        <v>973</v>
      </c>
      <c r="T446" s="259"/>
    </row>
    <row r="447" spans="1:21" x14ac:dyDescent="0.25">
      <c r="A447" s="361">
        <v>45078</v>
      </c>
      <c r="B447" s="335" t="s">
        <v>15</v>
      </c>
      <c r="C447" s="335" t="s">
        <v>957</v>
      </c>
      <c r="D447" s="335" t="s">
        <v>575</v>
      </c>
      <c r="E447" s="336"/>
      <c r="F447" s="33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2">
        <v>45078</v>
      </c>
      <c r="N447" s="353" t="s">
        <v>18</v>
      </c>
      <c r="O447" s="353">
        <v>1295</v>
      </c>
      <c r="P447" s="354" t="s">
        <v>974</v>
      </c>
      <c r="Q447" s="354" t="s">
        <v>73</v>
      </c>
      <c r="R447" s="260" t="s">
        <v>975</v>
      </c>
      <c r="S447" s="260" t="s">
        <v>975</v>
      </c>
      <c r="T447" s="259"/>
    </row>
    <row r="448" spans="1:21" x14ac:dyDescent="0.25">
      <c r="A448" s="355">
        <v>45078</v>
      </c>
      <c r="B448" s="307" t="s">
        <v>15</v>
      </c>
      <c r="C448" s="307" t="s">
        <v>958</v>
      </c>
      <c r="D448" s="307" t="s">
        <v>168</v>
      </c>
      <c r="E448" s="356"/>
      <c r="F448" s="356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2">
        <v>45078</v>
      </c>
      <c r="N448" s="353" t="s">
        <v>18</v>
      </c>
      <c r="O448" s="353">
        <v>1291</v>
      </c>
      <c r="P448" s="354" t="s">
        <v>157</v>
      </c>
      <c r="Q448" s="354" t="s">
        <v>73</v>
      </c>
      <c r="R448" s="260" t="s">
        <v>976</v>
      </c>
      <c r="S448" s="260" t="s">
        <v>976</v>
      </c>
      <c r="T448" s="259"/>
      <c r="U448" s="87"/>
    </row>
    <row r="449" spans="1:21" x14ac:dyDescent="0.25">
      <c r="A449" s="355">
        <v>45078</v>
      </c>
      <c r="B449" s="307" t="s">
        <v>15</v>
      </c>
      <c r="C449" s="307" t="s">
        <v>959</v>
      </c>
      <c r="D449" s="307" t="s">
        <v>960</v>
      </c>
      <c r="E449" s="356"/>
      <c r="F449" s="356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2">
        <v>45078</v>
      </c>
      <c r="N449" s="353" t="s">
        <v>18</v>
      </c>
      <c r="O449" s="353">
        <v>1292</v>
      </c>
      <c r="P449" s="354" t="s">
        <v>977</v>
      </c>
      <c r="Q449" s="354" t="s">
        <v>73</v>
      </c>
      <c r="R449" s="260" t="s">
        <v>978</v>
      </c>
      <c r="S449" s="260" t="s">
        <v>978</v>
      </c>
      <c r="T449" s="259"/>
      <c r="U449" s="87"/>
    </row>
    <row r="450" spans="1:21" x14ac:dyDescent="0.25">
      <c r="A450" s="355">
        <v>45078</v>
      </c>
      <c r="B450" s="307" t="s">
        <v>15</v>
      </c>
      <c r="C450" s="307" t="s">
        <v>969</v>
      </c>
      <c r="D450" s="307" t="s">
        <v>950</v>
      </c>
      <c r="E450" s="356"/>
      <c r="F450" s="356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2">
        <v>45078</v>
      </c>
      <c r="N450" s="353" t="s">
        <v>18</v>
      </c>
      <c r="O450" s="353">
        <v>1297</v>
      </c>
      <c r="P450" s="354" t="s">
        <v>979</v>
      </c>
      <c r="Q450" s="354" t="s">
        <v>73</v>
      </c>
      <c r="R450" s="260" t="s">
        <v>980</v>
      </c>
      <c r="S450" s="260" t="s">
        <v>980</v>
      </c>
      <c r="T450" s="329"/>
      <c r="U450" s="87"/>
    </row>
    <row r="451" spans="1:21" x14ac:dyDescent="0.25">
      <c r="A451" s="355">
        <v>45078</v>
      </c>
      <c r="B451" s="307" t="s">
        <v>15</v>
      </c>
      <c r="C451" s="307" t="s">
        <v>970</v>
      </c>
      <c r="D451" s="307" t="s">
        <v>971</v>
      </c>
      <c r="E451" s="356"/>
      <c r="F451" s="356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2">
        <v>45078</v>
      </c>
      <c r="N451" s="353" t="s">
        <v>27</v>
      </c>
      <c r="O451" s="353">
        <v>226</v>
      </c>
      <c r="P451" s="354" t="s">
        <v>73</v>
      </c>
      <c r="Q451" s="354" t="s">
        <v>981</v>
      </c>
      <c r="R451" s="260" t="s">
        <v>982</v>
      </c>
      <c r="S451" s="260" t="s">
        <v>982</v>
      </c>
      <c r="T451" s="259"/>
      <c r="U451" s="87"/>
    </row>
    <row r="452" spans="1:21" x14ac:dyDescent="0.25">
      <c r="A452" s="355">
        <v>45079</v>
      </c>
      <c r="B452" s="307" t="s">
        <v>15</v>
      </c>
      <c r="C452" s="307" t="s">
        <v>991</v>
      </c>
      <c r="D452" s="307" t="s">
        <v>950</v>
      </c>
      <c r="E452" s="356"/>
      <c r="F452" s="356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2">
        <v>45079</v>
      </c>
      <c r="N452" s="353" t="s">
        <v>83</v>
      </c>
      <c r="O452" s="353">
        <v>1</v>
      </c>
      <c r="P452" s="354" t="s">
        <v>73</v>
      </c>
      <c r="Q452" s="354" t="s">
        <v>983</v>
      </c>
      <c r="R452" s="260" t="s">
        <v>982</v>
      </c>
      <c r="S452" s="260" t="s">
        <v>984</v>
      </c>
      <c r="T452" s="259"/>
      <c r="U452" s="87"/>
    </row>
    <row r="453" spans="1:21" x14ac:dyDescent="0.25">
      <c r="A453" s="355">
        <v>44959</v>
      </c>
      <c r="B453" s="307" t="s">
        <v>53</v>
      </c>
      <c r="C453" s="357" t="s">
        <v>64</v>
      </c>
      <c r="D453" s="307" t="s">
        <v>989</v>
      </c>
      <c r="E453" s="356">
        <v>656.08</v>
      </c>
      <c r="F453" s="356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2">
        <v>45079</v>
      </c>
      <c r="N453" s="353" t="s">
        <v>18</v>
      </c>
      <c r="O453" s="353">
        <v>1298</v>
      </c>
      <c r="P453" s="354" t="s">
        <v>200</v>
      </c>
      <c r="Q453" s="354" t="s">
        <v>73</v>
      </c>
      <c r="R453" s="260" t="s">
        <v>985</v>
      </c>
      <c r="S453" s="260" t="s">
        <v>986</v>
      </c>
      <c r="T453" s="259"/>
      <c r="U453" s="87"/>
    </row>
    <row r="454" spans="1:21" x14ac:dyDescent="0.25">
      <c r="A454" s="355">
        <v>44959</v>
      </c>
      <c r="B454" s="307" t="s">
        <v>53</v>
      </c>
      <c r="C454" s="307" t="s">
        <v>64</v>
      </c>
      <c r="D454" s="307" t="s">
        <v>990</v>
      </c>
      <c r="E454" s="356">
        <v>883</v>
      </c>
      <c r="F454" s="356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58">
        <v>45079</v>
      </c>
      <c r="N454" s="359" t="s">
        <v>18</v>
      </c>
      <c r="O454" s="359">
        <v>1294</v>
      </c>
      <c r="P454" s="360" t="s">
        <v>616</v>
      </c>
      <c r="Q454" s="360" t="s">
        <v>73</v>
      </c>
      <c r="R454" s="318" t="s">
        <v>987</v>
      </c>
      <c r="S454" s="318" t="s">
        <v>988</v>
      </c>
      <c r="T454" s="300"/>
      <c r="U454" s="87"/>
    </row>
    <row r="455" spans="1:21" x14ac:dyDescent="0.25">
      <c r="A455" s="362">
        <v>45082</v>
      </c>
      <c r="B455" s="335" t="s">
        <v>15</v>
      </c>
      <c r="C455" s="335" t="s">
        <v>992</v>
      </c>
      <c r="D455" s="335" t="s">
        <v>948</v>
      </c>
      <c r="E455" s="363"/>
      <c r="F455" s="363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37">
        <v>45079</v>
      </c>
      <c r="N455" s="338" t="s">
        <v>18</v>
      </c>
      <c r="O455" s="338">
        <v>1293</v>
      </c>
      <c r="P455" s="339" t="s">
        <v>157</v>
      </c>
      <c r="Q455" s="339" t="s">
        <v>73</v>
      </c>
      <c r="R455" s="302" t="s">
        <v>994</v>
      </c>
      <c r="S455" s="302" t="s">
        <v>995</v>
      </c>
      <c r="T455" s="301"/>
      <c r="U455" s="87"/>
    </row>
    <row r="456" spans="1:21" x14ac:dyDescent="0.25">
      <c r="A456" s="362">
        <v>45082</v>
      </c>
      <c r="B456" s="335" t="s">
        <v>15</v>
      </c>
      <c r="C456" s="335" t="s">
        <v>993</v>
      </c>
      <c r="D456" s="335" t="s">
        <v>950</v>
      </c>
      <c r="E456" s="363"/>
      <c r="F456" s="363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37">
        <v>45082</v>
      </c>
      <c r="N456" s="338" t="s">
        <v>18</v>
      </c>
      <c r="O456" s="338">
        <v>1299</v>
      </c>
      <c r="P456" s="339" t="s">
        <v>310</v>
      </c>
      <c r="Q456" s="339" t="s">
        <v>73</v>
      </c>
      <c r="R456" s="302" t="s">
        <v>996</v>
      </c>
      <c r="S456" s="302" t="s">
        <v>997</v>
      </c>
      <c r="T456" s="301"/>
      <c r="U456" s="87"/>
    </row>
    <row r="457" spans="1:21" x14ac:dyDescent="0.25">
      <c r="A457" s="200">
        <v>45084</v>
      </c>
      <c r="B457" s="201" t="s">
        <v>15</v>
      </c>
      <c r="C457" s="201" t="s">
        <v>1002</v>
      </c>
      <c r="D457" s="201" t="s">
        <v>1003</v>
      </c>
      <c r="E457" s="202"/>
      <c r="F457" s="202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37">
        <v>45082</v>
      </c>
      <c r="N457" s="338" t="s">
        <v>18</v>
      </c>
      <c r="O457" s="338">
        <v>1302</v>
      </c>
      <c r="P457" s="339" t="s">
        <v>306</v>
      </c>
      <c r="Q457" s="339" t="s">
        <v>73</v>
      </c>
      <c r="R457" s="302" t="s">
        <v>998</v>
      </c>
      <c r="S457" s="302" t="s">
        <v>999</v>
      </c>
      <c r="T457" s="301"/>
      <c r="U457" s="87"/>
    </row>
    <row r="458" spans="1:21" x14ac:dyDescent="0.25">
      <c r="A458" s="368">
        <v>45084</v>
      </c>
      <c r="B458" s="369" t="s">
        <v>15</v>
      </c>
      <c r="C458" s="369" t="s">
        <v>1004</v>
      </c>
      <c r="D458" s="369" t="s">
        <v>1005</v>
      </c>
      <c r="E458" s="370"/>
      <c r="F458" s="370">
        <v>1040</v>
      </c>
      <c r="G458" s="53">
        <f>G457+E458-F458</f>
        <v>4859.6900000000005</v>
      </c>
      <c r="H458" s="85"/>
      <c r="I458" s="242"/>
      <c r="J458" s="85"/>
      <c r="K458" s="85"/>
      <c r="L458" s="85"/>
      <c r="M458" s="337">
        <v>45084</v>
      </c>
      <c r="N458" s="338" t="s">
        <v>27</v>
      </c>
      <c r="O458" s="338">
        <v>230</v>
      </c>
      <c r="P458" s="339" t="s">
        <v>73</v>
      </c>
      <c r="Q458" s="339" t="s">
        <v>1000</v>
      </c>
      <c r="R458" s="302" t="s">
        <v>1001</v>
      </c>
      <c r="S458" s="302" t="s">
        <v>1001</v>
      </c>
      <c r="T458" s="136"/>
      <c r="U458" s="87"/>
    </row>
    <row r="459" spans="1:21" x14ac:dyDescent="0.25">
      <c r="A459" s="200">
        <v>45084</v>
      </c>
      <c r="B459" s="201" t="s">
        <v>15</v>
      </c>
      <c r="C459" s="201" t="s">
        <v>1006</v>
      </c>
      <c r="D459" s="201" t="s">
        <v>552</v>
      </c>
      <c r="E459" s="202"/>
      <c r="F459" s="202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26">
        <v>45084</v>
      </c>
      <c r="N459" s="327" t="s">
        <v>18</v>
      </c>
      <c r="O459" s="327">
        <v>1306</v>
      </c>
      <c r="P459" s="328" t="s">
        <v>200</v>
      </c>
      <c r="Q459" s="328" t="s">
        <v>73</v>
      </c>
      <c r="R459" s="292" t="s">
        <v>1008</v>
      </c>
      <c r="S459" s="292" t="s">
        <v>1008</v>
      </c>
      <c r="T459" s="34"/>
      <c r="U459" s="87"/>
    </row>
    <row r="460" spans="1:21" x14ac:dyDescent="0.25">
      <c r="A460" s="362">
        <v>45084</v>
      </c>
      <c r="B460" s="335" t="s">
        <v>53</v>
      </c>
      <c r="C460" s="335" t="s">
        <v>64</v>
      </c>
      <c r="D460" s="335" t="s">
        <v>1007</v>
      </c>
      <c r="E460" s="363">
        <v>569</v>
      </c>
      <c r="F460" s="363"/>
      <c r="G460" s="53">
        <f>G459+E460-F460</f>
        <v>5328.6900000000005</v>
      </c>
      <c r="H460" s="87"/>
      <c r="I460" s="87"/>
      <c r="J460" s="85"/>
      <c r="K460" s="85"/>
      <c r="L460" s="85"/>
      <c r="M460" s="326">
        <v>45084</v>
      </c>
      <c r="N460" s="327" t="s">
        <v>27</v>
      </c>
      <c r="O460" s="327">
        <v>226</v>
      </c>
      <c r="P460" s="328" t="s">
        <v>73</v>
      </c>
      <c r="Q460" s="328" t="s">
        <v>1009</v>
      </c>
      <c r="R460" s="292" t="s">
        <v>1010</v>
      </c>
      <c r="S460" s="292" t="s">
        <v>1010</v>
      </c>
      <c r="T460" s="259"/>
      <c r="U460" s="87"/>
    </row>
    <row r="461" spans="1:21" x14ac:dyDescent="0.25">
      <c r="A461" s="200">
        <v>45084</v>
      </c>
      <c r="B461" s="201" t="s">
        <v>15</v>
      </c>
      <c r="C461" s="201" t="s">
        <v>1016</v>
      </c>
      <c r="D461" s="201" t="s">
        <v>476</v>
      </c>
      <c r="E461" s="202"/>
      <c r="F461" s="202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26">
        <v>45085</v>
      </c>
      <c r="N461" s="327" t="s">
        <v>59</v>
      </c>
      <c r="O461" s="327">
        <v>1290</v>
      </c>
      <c r="P461" s="328" t="s">
        <v>200</v>
      </c>
      <c r="Q461" s="328" t="s">
        <v>73</v>
      </c>
      <c r="R461" s="292" t="s">
        <v>1011</v>
      </c>
      <c r="S461" s="292" t="s">
        <v>1011</v>
      </c>
      <c r="T461" s="259"/>
      <c r="U461" s="87"/>
    </row>
    <row r="462" spans="1:21" x14ac:dyDescent="0.25">
      <c r="A462" s="200">
        <v>45084</v>
      </c>
      <c r="B462" s="201" t="s">
        <v>53</v>
      </c>
      <c r="C462" s="201" t="s">
        <v>64</v>
      </c>
      <c r="D462" s="201" t="s">
        <v>850</v>
      </c>
      <c r="E462" s="202">
        <v>227.7</v>
      </c>
      <c r="F462" s="202"/>
      <c r="G462" s="53">
        <f>G461+E462-F462</f>
        <v>1625.3800000000003</v>
      </c>
      <c r="H462" s="87"/>
      <c r="I462" s="87"/>
      <c r="J462" s="85"/>
      <c r="K462" s="85"/>
      <c r="L462" s="85"/>
      <c r="M462" s="326">
        <v>45085</v>
      </c>
      <c r="N462" s="327" t="s">
        <v>59</v>
      </c>
      <c r="O462" s="327">
        <v>1303</v>
      </c>
      <c r="P462" s="328" t="s">
        <v>1012</v>
      </c>
      <c r="Q462" s="328" t="s">
        <v>73</v>
      </c>
      <c r="R462" s="292" t="s">
        <v>1013</v>
      </c>
      <c r="S462" s="292" t="s">
        <v>1013</v>
      </c>
      <c r="T462" s="259"/>
      <c r="U462" s="87"/>
    </row>
    <row r="463" spans="1:21" x14ac:dyDescent="0.25">
      <c r="A463" s="368">
        <v>45085</v>
      </c>
      <c r="B463" s="369" t="s">
        <v>15</v>
      </c>
      <c r="C463" s="369" t="s">
        <v>1022</v>
      </c>
      <c r="D463" s="369" t="s">
        <v>168</v>
      </c>
      <c r="E463" s="375"/>
      <c r="F463" s="375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26">
        <v>45085</v>
      </c>
      <c r="N463" s="327" t="s">
        <v>59</v>
      </c>
      <c r="O463" s="327">
        <v>1307</v>
      </c>
      <c r="P463" s="328" t="s">
        <v>1014</v>
      </c>
      <c r="Q463" s="328" t="s">
        <v>73</v>
      </c>
      <c r="R463" s="292" t="s">
        <v>1015</v>
      </c>
      <c r="S463" s="292" t="s">
        <v>1015</v>
      </c>
      <c r="T463" s="259"/>
      <c r="U463" s="87"/>
    </row>
    <row r="464" spans="1:21" x14ac:dyDescent="0.25">
      <c r="A464" s="368">
        <v>45085</v>
      </c>
      <c r="B464" s="369" t="s">
        <v>15</v>
      </c>
      <c r="C464" s="369" t="s">
        <v>1023</v>
      </c>
      <c r="D464" s="369" t="s">
        <v>548</v>
      </c>
      <c r="E464" s="375"/>
      <c r="F464" s="375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5">
        <v>45085</v>
      </c>
      <c r="N464" s="366" t="s">
        <v>18</v>
      </c>
      <c r="O464" s="366">
        <v>1308</v>
      </c>
      <c r="P464" s="367" t="s">
        <v>200</v>
      </c>
      <c r="Q464" s="367" t="s">
        <v>73</v>
      </c>
      <c r="R464" s="260" t="s">
        <v>1017</v>
      </c>
      <c r="S464" s="260" t="s">
        <v>1017</v>
      </c>
      <c r="T464" s="34"/>
      <c r="U464" s="87"/>
    </row>
    <row r="465" spans="1:21" x14ac:dyDescent="0.25">
      <c r="A465" s="267">
        <v>45085</v>
      </c>
      <c r="B465" s="268" t="s">
        <v>15</v>
      </c>
      <c r="C465" s="268" t="s">
        <v>1024</v>
      </c>
      <c r="D465" s="268" t="s">
        <v>813</v>
      </c>
      <c r="E465" s="396"/>
      <c r="F465" s="396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5">
        <v>45085</v>
      </c>
      <c r="N465" s="366" t="s">
        <v>18</v>
      </c>
      <c r="O465" s="366">
        <v>1304</v>
      </c>
      <c r="P465" s="367" t="s">
        <v>1018</v>
      </c>
      <c r="Q465" s="367" t="s">
        <v>73</v>
      </c>
      <c r="R465" s="260" t="s">
        <v>1019</v>
      </c>
      <c r="S465" s="260" t="s">
        <v>1019</v>
      </c>
      <c r="T465" s="259"/>
      <c r="U465" s="87"/>
    </row>
    <row r="466" spans="1:21" x14ac:dyDescent="0.25">
      <c r="A466" s="368">
        <v>45085</v>
      </c>
      <c r="B466" s="369" t="s">
        <v>15</v>
      </c>
      <c r="C466" s="369" t="s">
        <v>1025</v>
      </c>
      <c r="D466" s="369" t="s">
        <v>950</v>
      </c>
      <c r="E466" s="375"/>
      <c r="F466" s="375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5">
        <v>45085</v>
      </c>
      <c r="N466" s="366" t="s">
        <v>18</v>
      </c>
      <c r="O466" s="366">
        <v>1309</v>
      </c>
      <c r="P466" s="367" t="s">
        <v>200</v>
      </c>
      <c r="Q466" s="367" t="s">
        <v>73</v>
      </c>
      <c r="R466" s="260" t="s">
        <v>1020</v>
      </c>
      <c r="S466" s="260" t="s">
        <v>1020</v>
      </c>
      <c r="T466" s="259"/>
      <c r="U466" s="87"/>
    </row>
    <row r="467" spans="1:21" x14ac:dyDescent="0.25">
      <c r="A467" s="413">
        <v>45086</v>
      </c>
      <c r="B467" s="411" t="s">
        <v>15</v>
      </c>
      <c r="C467" s="411" t="s">
        <v>1057</v>
      </c>
      <c r="D467" s="411" t="s">
        <v>489</v>
      </c>
      <c r="E467" s="412"/>
      <c r="F467" s="412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1">
        <v>45086</v>
      </c>
      <c r="N467" s="372" t="s">
        <v>18</v>
      </c>
      <c r="O467" s="372">
        <v>1312</v>
      </c>
      <c r="P467" s="373" t="s">
        <v>703</v>
      </c>
      <c r="Q467" s="373" t="s">
        <v>73</v>
      </c>
      <c r="R467" s="318" t="s">
        <v>1021</v>
      </c>
      <c r="S467" s="318" t="s">
        <v>1021</v>
      </c>
      <c r="T467" s="300"/>
      <c r="U467" s="87"/>
    </row>
    <row r="468" spans="1:21" x14ac:dyDescent="0.25">
      <c r="A468" s="377">
        <v>45086</v>
      </c>
      <c r="B468" s="310" t="s">
        <v>15</v>
      </c>
      <c r="C468" s="310" t="s">
        <v>65</v>
      </c>
      <c r="D468" s="310" t="s">
        <v>528</v>
      </c>
      <c r="E468" s="311"/>
      <c r="F468" s="311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78">
        <v>45086</v>
      </c>
      <c r="N468" s="379" t="s">
        <v>29</v>
      </c>
      <c r="O468" s="379">
        <v>0</v>
      </c>
      <c r="P468" s="380" t="s">
        <v>301</v>
      </c>
      <c r="Q468" s="380" t="s">
        <v>73</v>
      </c>
      <c r="R468" s="39" t="s">
        <v>1026</v>
      </c>
      <c r="S468" s="39" t="s">
        <v>1026</v>
      </c>
      <c r="T468" s="38"/>
      <c r="U468" s="87"/>
    </row>
    <row r="469" spans="1:21" x14ac:dyDescent="0.25">
      <c r="A469" s="377">
        <v>44966</v>
      </c>
      <c r="B469" s="310" t="s">
        <v>53</v>
      </c>
      <c r="C469" s="310" t="s">
        <v>64</v>
      </c>
      <c r="D469" s="310" t="s">
        <v>1058</v>
      </c>
      <c r="E469" s="381">
        <v>2128.5</v>
      </c>
      <c r="F469" s="381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78">
        <v>45086</v>
      </c>
      <c r="N469" s="379" t="s">
        <v>38</v>
      </c>
      <c r="O469" s="379">
        <v>282</v>
      </c>
      <c r="P469" s="380" t="s">
        <v>75</v>
      </c>
      <c r="Q469" s="380" t="s">
        <v>73</v>
      </c>
      <c r="R469" s="39" t="s">
        <v>1027</v>
      </c>
      <c r="S469" s="39" t="s">
        <v>1027</v>
      </c>
      <c r="T469" s="38"/>
      <c r="U469" s="87"/>
    </row>
    <row r="470" spans="1:21" x14ac:dyDescent="0.25">
      <c r="A470" s="377">
        <v>45086</v>
      </c>
      <c r="B470" s="310" t="s">
        <v>53</v>
      </c>
      <c r="C470" s="310" t="s">
        <v>64</v>
      </c>
      <c r="D470" s="310" t="s">
        <v>211</v>
      </c>
      <c r="E470" s="381">
        <v>1504.8</v>
      </c>
      <c r="F470" s="381"/>
      <c r="G470" s="53">
        <f t="shared" si="25"/>
        <v>4632.6400000000003</v>
      </c>
      <c r="H470" s="87"/>
      <c r="I470" s="87"/>
      <c r="J470" s="85"/>
      <c r="K470" s="87"/>
      <c r="L470" s="85"/>
      <c r="M470" s="378">
        <v>45086</v>
      </c>
      <c r="N470" s="379" t="s">
        <v>27</v>
      </c>
      <c r="O470" s="379">
        <v>226</v>
      </c>
      <c r="P470" s="380" t="s">
        <v>73</v>
      </c>
      <c r="Q470" s="380" t="s">
        <v>1028</v>
      </c>
      <c r="R470" s="39" t="s">
        <v>1029</v>
      </c>
      <c r="S470" s="39" t="s">
        <v>1029</v>
      </c>
      <c r="T470" s="38"/>
      <c r="U470" s="87"/>
    </row>
    <row r="471" spans="1:21" x14ac:dyDescent="0.25">
      <c r="A471" s="377">
        <v>45086</v>
      </c>
      <c r="B471" s="310" t="s">
        <v>53</v>
      </c>
      <c r="C471" s="310" t="s">
        <v>64</v>
      </c>
      <c r="D471" s="310" t="s">
        <v>1066</v>
      </c>
      <c r="E471" s="311">
        <v>300</v>
      </c>
      <c r="F471" s="381"/>
      <c r="G471" s="53">
        <f t="shared" si="25"/>
        <v>4932.6400000000003</v>
      </c>
      <c r="H471" s="87"/>
      <c r="I471" s="87"/>
      <c r="J471" s="85"/>
      <c r="K471" s="87"/>
      <c r="L471" s="85"/>
      <c r="M471" s="382">
        <v>45086</v>
      </c>
      <c r="N471" s="383" t="s">
        <v>27</v>
      </c>
      <c r="O471" s="383">
        <v>226</v>
      </c>
      <c r="P471" s="384" t="s">
        <v>73</v>
      </c>
      <c r="Q471" s="384" t="s">
        <v>1060</v>
      </c>
      <c r="R471" s="95" t="s">
        <v>1061</v>
      </c>
      <c r="S471" s="95" t="s">
        <v>1061</v>
      </c>
      <c r="T471" s="38"/>
      <c r="U471" s="87"/>
    </row>
    <row r="472" spans="1:21" x14ac:dyDescent="0.25">
      <c r="A472" s="377">
        <v>45089</v>
      </c>
      <c r="B472" s="310" t="s">
        <v>53</v>
      </c>
      <c r="C472" s="310" t="s">
        <v>64</v>
      </c>
      <c r="D472" s="310" t="s">
        <v>1067</v>
      </c>
      <c r="E472" s="311">
        <v>640</v>
      </c>
      <c r="F472" s="381"/>
      <c r="G472" s="53">
        <f>G471+E472-F472</f>
        <v>5572.64</v>
      </c>
      <c r="H472" s="87"/>
      <c r="I472" s="87"/>
      <c r="J472" s="85"/>
      <c r="K472" s="87"/>
      <c r="L472" s="85"/>
      <c r="M472" s="385">
        <v>45086</v>
      </c>
      <c r="N472" s="386" t="s">
        <v>27</v>
      </c>
      <c r="O472" s="386">
        <v>362</v>
      </c>
      <c r="P472" s="387" t="s">
        <v>73</v>
      </c>
      <c r="Q472" s="387" t="s">
        <v>217</v>
      </c>
      <c r="R472" s="376" t="s">
        <v>1030</v>
      </c>
      <c r="S472" s="376" t="s">
        <v>1030</v>
      </c>
      <c r="T472" s="374"/>
      <c r="U472" s="87"/>
    </row>
    <row r="473" spans="1:21" x14ac:dyDescent="0.25">
      <c r="A473" s="377">
        <v>45089</v>
      </c>
      <c r="B473" s="309" t="s">
        <v>53</v>
      </c>
      <c r="C473" s="310" t="s">
        <v>64</v>
      </c>
      <c r="D473" s="310" t="s">
        <v>208</v>
      </c>
      <c r="E473" s="381">
        <v>2110.2800000000002</v>
      </c>
      <c r="F473" s="381"/>
      <c r="G473" s="53">
        <f t="shared" si="25"/>
        <v>7682.92</v>
      </c>
      <c r="H473" s="87"/>
      <c r="I473" s="87"/>
      <c r="J473" s="85"/>
      <c r="K473" s="87"/>
      <c r="L473" s="85"/>
      <c r="M473" s="382">
        <v>45089</v>
      </c>
      <c r="N473" s="383" t="s">
        <v>27</v>
      </c>
      <c r="O473" s="383">
        <v>230</v>
      </c>
      <c r="P473" s="384" t="s">
        <v>73</v>
      </c>
      <c r="Q473" s="384" t="s">
        <v>979</v>
      </c>
      <c r="R473" s="95" t="s">
        <v>1031</v>
      </c>
      <c r="S473" s="95" t="s">
        <v>1031</v>
      </c>
      <c r="T473" s="374"/>
      <c r="U473" s="87"/>
    </row>
    <row r="474" spans="1:21" x14ac:dyDescent="0.25">
      <c r="A474" s="377">
        <v>45089</v>
      </c>
      <c r="B474" s="310" t="s">
        <v>53</v>
      </c>
      <c r="C474" s="310" t="s">
        <v>64</v>
      </c>
      <c r="D474" s="310" t="s">
        <v>1068</v>
      </c>
      <c r="E474" s="381">
        <v>891</v>
      </c>
      <c r="F474" s="381"/>
      <c r="G474" s="53">
        <f t="shared" si="25"/>
        <v>8573.92</v>
      </c>
      <c r="H474" s="87"/>
      <c r="I474" s="87"/>
      <c r="J474" s="87"/>
      <c r="K474" s="87"/>
      <c r="L474" s="85"/>
      <c r="M474" s="382">
        <v>45089</v>
      </c>
      <c r="N474" s="383" t="s">
        <v>83</v>
      </c>
      <c r="O474" s="383">
        <v>1</v>
      </c>
      <c r="P474" s="384" t="s">
        <v>73</v>
      </c>
      <c r="Q474" s="384" t="s">
        <v>1032</v>
      </c>
      <c r="R474" s="95" t="s">
        <v>1031</v>
      </c>
      <c r="S474" s="95" t="s">
        <v>1033</v>
      </c>
      <c r="T474" s="374"/>
      <c r="U474" s="87"/>
    </row>
    <row r="475" spans="1:21" x14ac:dyDescent="0.25">
      <c r="A475" s="377">
        <v>45090</v>
      </c>
      <c r="B475" s="310" t="s">
        <v>53</v>
      </c>
      <c r="C475" s="310" t="s">
        <v>64</v>
      </c>
      <c r="D475" s="310" t="s">
        <v>570</v>
      </c>
      <c r="E475" s="381">
        <v>100</v>
      </c>
      <c r="F475" s="381"/>
      <c r="G475" s="53">
        <f t="shared" si="25"/>
        <v>8673.92</v>
      </c>
      <c r="H475" s="87"/>
      <c r="I475" s="87"/>
      <c r="J475" s="85"/>
      <c r="K475" s="87"/>
      <c r="L475" s="85"/>
      <c r="M475" s="382">
        <v>45089</v>
      </c>
      <c r="N475" s="383" t="s">
        <v>27</v>
      </c>
      <c r="O475" s="383">
        <v>903</v>
      </c>
      <c r="P475" s="384" t="s">
        <v>73</v>
      </c>
      <c r="Q475" s="384" t="s">
        <v>1034</v>
      </c>
      <c r="R475" s="95" t="s">
        <v>1035</v>
      </c>
      <c r="S475" s="95" t="s">
        <v>1036</v>
      </c>
      <c r="T475" s="374"/>
      <c r="U475" s="87"/>
    </row>
    <row r="476" spans="1:21" x14ac:dyDescent="0.25">
      <c r="A476" s="377">
        <v>45090</v>
      </c>
      <c r="B476" s="310" t="s">
        <v>53</v>
      </c>
      <c r="C476" s="310" t="s">
        <v>64</v>
      </c>
      <c r="D476" s="310" t="s">
        <v>570</v>
      </c>
      <c r="E476" s="381">
        <v>981.88</v>
      </c>
      <c r="F476" s="381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2">
        <v>45090</v>
      </c>
      <c r="N476" s="383" t="s">
        <v>27</v>
      </c>
      <c r="O476" s="383">
        <v>226</v>
      </c>
      <c r="P476" s="384" t="s">
        <v>73</v>
      </c>
      <c r="Q476" s="384" t="s">
        <v>200</v>
      </c>
      <c r="R476" s="95" t="s">
        <v>1037</v>
      </c>
      <c r="S476" s="95" t="s">
        <v>1038</v>
      </c>
      <c r="T476" s="374"/>
      <c r="U476" s="87"/>
    </row>
    <row r="477" spans="1:21" x14ac:dyDescent="0.25">
      <c r="A477" s="377">
        <v>45090</v>
      </c>
      <c r="B477" s="310" t="s">
        <v>53</v>
      </c>
      <c r="C477" s="310" t="s">
        <v>64</v>
      </c>
      <c r="D477" s="310" t="s">
        <v>570</v>
      </c>
      <c r="E477" s="381">
        <v>1072</v>
      </c>
      <c r="F477" s="381"/>
      <c r="G477" s="53">
        <f>G476+E477-F477</f>
        <v>10727.8</v>
      </c>
      <c r="H477" s="87"/>
      <c r="I477" s="87"/>
      <c r="J477" s="85"/>
      <c r="K477" s="87"/>
      <c r="L477" s="85"/>
      <c r="M477" s="382">
        <v>45090</v>
      </c>
      <c r="N477" s="383" t="s">
        <v>27</v>
      </c>
      <c r="O477" s="383">
        <v>226</v>
      </c>
      <c r="P477" s="384" t="s">
        <v>73</v>
      </c>
      <c r="Q477" s="384" t="s">
        <v>1039</v>
      </c>
      <c r="R477" s="95" t="s">
        <v>1040</v>
      </c>
      <c r="S477" s="95" t="s">
        <v>1041</v>
      </c>
      <c r="T477" s="374"/>
      <c r="U477" s="87"/>
    </row>
    <row r="478" spans="1:21" x14ac:dyDescent="0.25">
      <c r="A478" s="388">
        <v>45090</v>
      </c>
      <c r="B478" s="389" t="s">
        <v>15</v>
      </c>
      <c r="C478" s="389" t="s">
        <v>1059</v>
      </c>
      <c r="D478" s="389" t="s">
        <v>575</v>
      </c>
      <c r="E478" s="390"/>
      <c r="F478" s="390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2">
        <v>45090</v>
      </c>
      <c r="N478" s="383" t="s">
        <v>27</v>
      </c>
      <c r="O478" s="383">
        <v>226</v>
      </c>
      <c r="P478" s="384" t="s">
        <v>73</v>
      </c>
      <c r="Q478" s="384" t="s">
        <v>1042</v>
      </c>
      <c r="R478" s="95" t="s">
        <v>1043</v>
      </c>
      <c r="S478" s="95" t="s">
        <v>1044</v>
      </c>
      <c r="T478" s="374"/>
      <c r="U478" s="87"/>
    </row>
    <row r="479" spans="1:21" x14ac:dyDescent="0.25">
      <c r="A479" s="388">
        <v>45090</v>
      </c>
      <c r="B479" s="389" t="s">
        <v>15</v>
      </c>
      <c r="C479" s="389" t="s">
        <v>65</v>
      </c>
      <c r="D479" s="389" t="s">
        <v>777</v>
      </c>
      <c r="E479" s="390"/>
      <c r="F479" s="390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2">
        <v>45090</v>
      </c>
      <c r="N479" s="383" t="s">
        <v>18</v>
      </c>
      <c r="O479" s="383">
        <v>1314</v>
      </c>
      <c r="P479" s="384" t="s">
        <v>1045</v>
      </c>
      <c r="Q479" s="384" t="s">
        <v>73</v>
      </c>
      <c r="R479" s="95" t="s">
        <v>1046</v>
      </c>
      <c r="S479" s="95" t="s">
        <v>1047</v>
      </c>
      <c r="T479" s="374"/>
      <c r="U479" s="87"/>
    </row>
    <row r="480" spans="1:21" x14ac:dyDescent="0.25">
      <c r="A480" s="388">
        <v>45090</v>
      </c>
      <c r="B480" s="389" t="s">
        <v>53</v>
      </c>
      <c r="C480" s="389" t="s">
        <v>64</v>
      </c>
      <c r="D480" s="389" t="s">
        <v>989</v>
      </c>
      <c r="E480" s="390">
        <v>3230.35</v>
      </c>
      <c r="F480" s="390"/>
      <c r="G480" s="53">
        <f>G479+E480-F480</f>
        <v>13721.51</v>
      </c>
      <c r="H480" s="87"/>
      <c r="I480" s="87"/>
      <c r="J480" s="85"/>
      <c r="K480" s="87"/>
      <c r="L480" s="85"/>
      <c r="M480" s="382">
        <v>45090</v>
      </c>
      <c r="N480" s="383" t="s">
        <v>29</v>
      </c>
      <c r="O480" s="383">
        <v>0</v>
      </c>
      <c r="P480" s="384" t="s">
        <v>1048</v>
      </c>
      <c r="Q480" s="384" t="s">
        <v>73</v>
      </c>
      <c r="R480" s="95" t="s">
        <v>1049</v>
      </c>
      <c r="S480" s="95" t="s">
        <v>1050</v>
      </c>
      <c r="T480" s="374"/>
      <c r="U480" s="87"/>
    </row>
    <row r="481" spans="1:21" x14ac:dyDescent="0.25">
      <c r="A481" s="377">
        <v>45090</v>
      </c>
      <c r="B481" s="310" t="s">
        <v>53</v>
      </c>
      <c r="C481" s="310" t="s">
        <v>64</v>
      </c>
      <c r="D481" s="311" t="s">
        <v>990</v>
      </c>
      <c r="E481" s="311">
        <v>500</v>
      </c>
      <c r="F481" s="311"/>
      <c r="G481" s="53">
        <f>G480+E481-F481</f>
        <v>14221.51</v>
      </c>
      <c r="H481" s="87"/>
      <c r="I481" s="87"/>
      <c r="J481" s="85"/>
      <c r="K481" s="87"/>
      <c r="L481" s="85"/>
      <c r="M481" s="382">
        <v>45090</v>
      </c>
      <c r="N481" s="383" t="s">
        <v>38</v>
      </c>
      <c r="O481" s="383">
        <v>282</v>
      </c>
      <c r="P481" s="384" t="s">
        <v>75</v>
      </c>
      <c r="Q481" s="384" t="s">
        <v>73</v>
      </c>
      <c r="R481" s="95" t="s">
        <v>1051</v>
      </c>
      <c r="S481" s="95" t="s">
        <v>1052</v>
      </c>
      <c r="T481" s="136"/>
      <c r="U481" s="87"/>
    </row>
    <row r="482" spans="1:21" x14ac:dyDescent="0.25">
      <c r="A482" s="391">
        <v>45091</v>
      </c>
      <c r="B482" s="310" t="s">
        <v>53</v>
      </c>
      <c r="C482" s="310" t="s">
        <v>64</v>
      </c>
      <c r="D482" s="311" t="s">
        <v>95</v>
      </c>
      <c r="E482" s="311">
        <v>3770.4</v>
      </c>
      <c r="F482" s="311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2">
        <v>45090</v>
      </c>
      <c r="N482" s="383" t="s">
        <v>27</v>
      </c>
      <c r="O482" s="383">
        <v>226</v>
      </c>
      <c r="P482" s="384" t="s">
        <v>73</v>
      </c>
      <c r="Q482" s="384" t="s">
        <v>1053</v>
      </c>
      <c r="R482" s="95" t="s">
        <v>1054</v>
      </c>
      <c r="S482" s="95" t="s">
        <v>1055</v>
      </c>
      <c r="T482" s="374"/>
      <c r="U482" s="87"/>
    </row>
    <row r="483" spans="1:21" x14ac:dyDescent="0.25">
      <c r="A483" s="419">
        <v>45091</v>
      </c>
      <c r="B483" s="420" t="s">
        <v>53</v>
      </c>
      <c r="C483" s="420" t="s">
        <v>64</v>
      </c>
      <c r="D483" s="421" t="s">
        <v>95</v>
      </c>
      <c r="E483" s="421">
        <v>2455.1999999999998</v>
      </c>
      <c r="F483" s="421"/>
      <c r="G483" s="53">
        <f>G482+E483-F483</f>
        <v>20447.11</v>
      </c>
      <c r="H483" s="87"/>
      <c r="I483" s="87"/>
      <c r="J483" s="85"/>
      <c r="K483" s="87"/>
      <c r="L483" s="85"/>
      <c r="M483" s="382">
        <v>45090</v>
      </c>
      <c r="N483" s="383" t="s">
        <v>27</v>
      </c>
      <c r="O483" s="383">
        <v>230</v>
      </c>
      <c r="P483" s="384" t="s">
        <v>73</v>
      </c>
      <c r="Q483" s="384" t="s">
        <v>399</v>
      </c>
      <c r="R483" s="95" t="s">
        <v>1056</v>
      </c>
      <c r="S483" s="95" t="s">
        <v>1056</v>
      </c>
      <c r="T483" s="374"/>
      <c r="U483" s="87"/>
    </row>
    <row r="484" spans="1:21" x14ac:dyDescent="0.25">
      <c r="A484" s="419">
        <v>45091</v>
      </c>
      <c r="B484" s="420" t="s">
        <v>15</v>
      </c>
      <c r="C484" s="420" t="s">
        <v>1069</v>
      </c>
      <c r="D484" s="421" t="s">
        <v>480</v>
      </c>
      <c r="E484" s="421"/>
      <c r="F484" s="421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2">
        <v>45091</v>
      </c>
      <c r="N484" s="383" t="s">
        <v>27</v>
      </c>
      <c r="O484" s="383">
        <v>230</v>
      </c>
      <c r="P484" s="384" t="s">
        <v>73</v>
      </c>
      <c r="Q484" s="384" t="s">
        <v>1062</v>
      </c>
      <c r="R484" s="95" t="s">
        <v>1063</v>
      </c>
      <c r="S484" s="95" t="s">
        <v>1063</v>
      </c>
      <c r="T484" s="374"/>
      <c r="U484" s="87"/>
    </row>
    <row r="485" spans="1:21" x14ac:dyDescent="0.25">
      <c r="A485" s="395">
        <v>45091</v>
      </c>
      <c r="B485" s="268" t="s">
        <v>15</v>
      </c>
      <c r="C485" s="268" t="s">
        <v>1070</v>
      </c>
      <c r="D485" s="269" t="s">
        <v>950</v>
      </c>
      <c r="E485" s="269"/>
      <c r="F485" s="269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2">
        <v>45091</v>
      </c>
      <c r="N485" s="383" t="s">
        <v>27</v>
      </c>
      <c r="O485" s="383">
        <v>230</v>
      </c>
      <c r="P485" s="384" t="s">
        <v>73</v>
      </c>
      <c r="Q485" s="384" t="s">
        <v>1064</v>
      </c>
      <c r="R485" s="95" t="s">
        <v>1065</v>
      </c>
      <c r="S485" s="95" t="s">
        <v>1065</v>
      </c>
      <c r="T485" s="136"/>
      <c r="U485" s="87"/>
    </row>
    <row r="486" spans="1:21" x14ac:dyDescent="0.25">
      <c r="A486" s="395">
        <v>45091</v>
      </c>
      <c r="B486" s="268" t="s">
        <v>15</v>
      </c>
      <c r="C486" s="268" t="s">
        <v>1071</v>
      </c>
      <c r="D486" s="269" t="s">
        <v>1003</v>
      </c>
      <c r="E486" s="269"/>
      <c r="F486" s="269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2">
        <v>45091</v>
      </c>
      <c r="N486" s="393" t="s">
        <v>18</v>
      </c>
      <c r="O486" s="393">
        <v>1317</v>
      </c>
      <c r="P486" s="394" t="s">
        <v>460</v>
      </c>
      <c r="Q486" s="394" t="s">
        <v>73</v>
      </c>
      <c r="R486" s="302" t="s">
        <v>1074</v>
      </c>
      <c r="S486" s="302" t="s">
        <v>1074</v>
      </c>
      <c r="T486" s="259"/>
      <c r="U486" s="87"/>
    </row>
    <row r="487" spans="1:21" x14ac:dyDescent="0.25">
      <c r="A487" s="395">
        <v>45091</v>
      </c>
      <c r="B487" s="268" t="s">
        <v>15</v>
      </c>
      <c r="C487" s="268" t="s">
        <v>1072</v>
      </c>
      <c r="D487" s="269" t="s">
        <v>1073</v>
      </c>
      <c r="E487" s="269"/>
      <c r="F487" s="269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2">
        <v>45091</v>
      </c>
      <c r="N487" s="393" t="s">
        <v>18</v>
      </c>
      <c r="O487" s="393">
        <v>1319</v>
      </c>
      <c r="P487" s="394" t="s">
        <v>460</v>
      </c>
      <c r="Q487" s="394" t="s">
        <v>73</v>
      </c>
      <c r="R487" s="302" t="s">
        <v>1075</v>
      </c>
      <c r="S487" s="302" t="s">
        <v>1075</v>
      </c>
      <c r="T487" s="259"/>
      <c r="U487" s="87"/>
    </row>
    <row r="488" spans="1:21" x14ac:dyDescent="0.25">
      <c r="A488" s="400">
        <v>45092</v>
      </c>
      <c r="B488" s="401" t="s">
        <v>15</v>
      </c>
      <c r="C488" s="401" t="s">
        <v>1085</v>
      </c>
      <c r="D488" s="402" t="s">
        <v>1003</v>
      </c>
      <c r="E488" s="402"/>
      <c r="F488" s="402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2">
        <v>45092</v>
      </c>
      <c r="N488" s="393" t="s">
        <v>59</v>
      </c>
      <c r="O488" s="393">
        <v>1311</v>
      </c>
      <c r="P488" s="394" t="s">
        <v>460</v>
      </c>
      <c r="Q488" s="394" t="s">
        <v>73</v>
      </c>
      <c r="R488" s="302" t="s">
        <v>1076</v>
      </c>
      <c r="S488" s="302" t="s">
        <v>1076</v>
      </c>
      <c r="T488" s="259"/>
      <c r="U488" s="87"/>
    </row>
    <row r="489" spans="1:21" x14ac:dyDescent="0.25">
      <c r="A489" s="410">
        <v>45092</v>
      </c>
      <c r="B489" s="411" t="s">
        <v>15</v>
      </c>
      <c r="C489" s="411" t="s">
        <v>1086</v>
      </c>
      <c r="D489" s="412" t="s">
        <v>1088</v>
      </c>
      <c r="E489" s="412"/>
      <c r="F489" s="412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2">
        <v>45092</v>
      </c>
      <c r="N489" s="393" t="s">
        <v>59</v>
      </c>
      <c r="O489" s="393">
        <v>1318</v>
      </c>
      <c r="P489" s="394" t="s">
        <v>1077</v>
      </c>
      <c r="Q489" s="394" t="s">
        <v>73</v>
      </c>
      <c r="R489" s="302" t="s">
        <v>1078</v>
      </c>
      <c r="S489" s="302" t="s">
        <v>1078</v>
      </c>
      <c r="T489" s="259"/>
      <c r="U489" s="87"/>
    </row>
    <row r="490" spans="1:21" x14ac:dyDescent="0.25">
      <c r="A490" s="270">
        <v>45092</v>
      </c>
      <c r="B490" s="268" t="s">
        <v>15</v>
      </c>
      <c r="C490" s="268" t="s">
        <v>1089</v>
      </c>
      <c r="D490" s="269" t="s">
        <v>960</v>
      </c>
      <c r="E490" s="269"/>
      <c r="F490" s="269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2">
        <v>45092</v>
      </c>
      <c r="N490" s="393" t="s">
        <v>18</v>
      </c>
      <c r="O490" s="393">
        <v>1324</v>
      </c>
      <c r="P490" s="394" t="s">
        <v>1079</v>
      </c>
      <c r="Q490" s="394" t="s">
        <v>73</v>
      </c>
      <c r="R490" s="302" t="s">
        <v>1080</v>
      </c>
      <c r="S490" s="302" t="s">
        <v>1080</v>
      </c>
      <c r="T490" s="329"/>
      <c r="U490" s="87"/>
    </row>
    <row r="491" spans="1:21" x14ac:dyDescent="0.25">
      <c r="A491" s="270">
        <v>45092</v>
      </c>
      <c r="B491" s="268" t="s">
        <v>15</v>
      </c>
      <c r="C491" s="268" t="s">
        <v>1090</v>
      </c>
      <c r="D491" s="269" t="s">
        <v>1087</v>
      </c>
      <c r="E491" s="269"/>
      <c r="F491" s="269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2">
        <v>45092</v>
      </c>
      <c r="N491" s="393" t="s">
        <v>18</v>
      </c>
      <c r="O491" s="393">
        <v>1323</v>
      </c>
      <c r="P491" s="394" t="s">
        <v>128</v>
      </c>
      <c r="Q491" s="394" t="s">
        <v>73</v>
      </c>
      <c r="R491" s="302" t="s">
        <v>1081</v>
      </c>
      <c r="S491" s="302" t="s">
        <v>1081</v>
      </c>
      <c r="T491" s="259"/>
      <c r="U491" s="87"/>
    </row>
    <row r="492" spans="1:21" x14ac:dyDescent="0.25">
      <c r="A492" s="400">
        <v>45061</v>
      </c>
      <c r="B492" s="401" t="s">
        <v>15</v>
      </c>
      <c r="C492" s="401" t="s">
        <v>1091</v>
      </c>
      <c r="D492" s="402" t="s">
        <v>950</v>
      </c>
      <c r="E492" s="402"/>
      <c r="F492" s="402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2">
        <v>45092</v>
      </c>
      <c r="N492" s="393" t="s">
        <v>27</v>
      </c>
      <c r="O492" s="393">
        <v>230</v>
      </c>
      <c r="P492" s="394" t="s">
        <v>73</v>
      </c>
      <c r="Q492" s="394" t="s">
        <v>1082</v>
      </c>
      <c r="R492" s="302" t="s">
        <v>1083</v>
      </c>
      <c r="S492" s="302" t="s">
        <v>1083</v>
      </c>
      <c r="T492" s="259"/>
      <c r="U492" s="87"/>
    </row>
    <row r="493" spans="1:21" x14ac:dyDescent="0.25">
      <c r="A493" s="410">
        <v>45092</v>
      </c>
      <c r="B493" s="411" t="s">
        <v>15</v>
      </c>
      <c r="C493" s="411" t="s">
        <v>1092</v>
      </c>
      <c r="D493" s="412" t="s">
        <v>550</v>
      </c>
      <c r="E493" s="412"/>
      <c r="F493" s="412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2">
        <v>45092</v>
      </c>
      <c r="N493" s="393" t="s">
        <v>27</v>
      </c>
      <c r="O493" s="393">
        <v>230</v>
      </c>
      <c r="P493" s="394" t="s">
        <v>73</v>
      </c>
      <c r="Q493" s="394" t="s">
        <v>563</v>
      </c>
      <c r="R493" s="302" t="s">
        <v>1084</v>
      </c>
      <c r="S493" s="302" t="s">
        <v>1084</v>
      </c>
      <c r="T493" s="34"/>
      <c r="U493" s="87"/>
    </row>
    <row r="494" spans="1:21" x14ac:dyDescent="0.25">
      <c r="A494" s="270">
        <v>45092</v>
      </c>
      <c r="B494" s="268" t="s">
        <v>53</v>
      </c>
      <c r="C494" s="268" t="s">
        <v>64</v>
      </c>
      <c r="D494" s="269" t="s">
        <v>1102</v>
      </c>
      <c r="E494" s="269">
        <v>445.5</v>
      </c>
      <c r="F494" s="269"/>
      <c r="G494" s="53">
        <f t="shared" si="30"/>
        <v>9594.18</v>
      </c>
      <c r="H494" s="87"/>
      <c r="I494" s="87"/>
      <c r="J494" s="85"/>
      <c r="K494" s="87"/>
      <c r="L494" s="85"/>
      <c r="M494" s="397">
        <v>45092</v>
      </c>
      <c r="N494" s="398" t="s">
        <v>27</v>
      </c>
      <c r="O494" s="398">
        <v>362</v>
      </c>
      <c r="P494" s="399" t="s">
        <v>73</v>
      </c>
      <c r="Q494" s="399" t="s">
        <v>1093</v>
      </c>
      <c r="R494" s="302" t="s">
        <v>1094</v>
      </c>
      <c r="S494" s="302" t="s">
        <v>1094</v>
      </c>
      <c r="T494" s="259"/>
      <c r="U494" s="87"/>
    </row>
    <row r="495" spans="1:21" x14ac:dyDescent="0.25">
      <c r="A495" s="270">
        <v>45092</v>
      </c>
      <c r="B495" s="268" t="s">
        <v>53</v>
      </c>
      <c r="C495" s="268" t="s">
        <v>64</v>
      </c>
      <c r="D495" s="269" t="s">
        <v>1101</v>
      </c>
      <c r="E495" s="269">
        <v>170</v>
      </c>
      <c r="F495" s="269"/>
      <c r="G495" s="53">
        <f t="shared" si="30"/>
        <v>9764.18</v>
      </c>
      <c r="H495" s="87"/>
      <c r="I495" s="87"/>
      <c r="J495" s="85"/>
      <c r="K495" s="87"/>
      <c r="L495" s="85"/>
      <c r="M495" s="397">
        <v>45093</v>
      </c>
      <c r="N495" s="398" t="s">
        <v>59</v>
      </c>
      <c r="O495" s="398">
        <v>1321</v>
      </c>
      <c r="P495" s="399" t="s">
        <v>1095</v>
      </c>
      <c r="Q495" s="399" t="s">
        <v>73</v>
      </c>
      <c r="R495" s="302" t="s">
        <v>1096</v>
      </c>
      <c r="S495" s="302" t="s">
        <v>1096</v>
      </c>
      <c r="T495" s="259"/>
      <c r="U495" s="87"/>
    </row>
    <row r="496" spans="1:21" x14ac:dyDescent="0.25">
      <c r="A496" s="400">
        <v>45092</v>
      </c>
      <c r="B496" s="401" t="s">
        <v>53</v>
      </c>
      <c r="C496" s="401" t="s">
        <v>64</v>
      </c>
      <c r="D496" s="402" t="s">
        <v>1099</v>
      </c>
      <c r="E496" s="402">
        <v>519</v>
      </c>
      <c r="F496" s="402"/>
      <c r="G496" s="53">
        <f>G495+E496-F496</f>
        <v>10283.18</v>
      </c>
      <c r="H496" s="87"/>
      <c r="I496" s="87"/>
      <c r="J496" s="85"/>
      <c r="K496" s="87"/>
      <c r="L496" s="85"/>
      <c r="M496" s="397">
        <v>45093</v>
      </c>
      <c r="N496" s="398" t="s">
        <v>18</v>
      </c>
      <c r="O496" s="398">
        <v>1325</v>
      </c>
      <c r="P496" s="399" t="s">
        <v>217</v>
      </c>
      <c r="Q496" s="399" t="s">
        <v>73</v>
      </c>
      <c r="R496" s="302" t="s">
        <v>1097</v>
      </c>
      <c r="S496" s="302" t="s">
        <v>1097</v>
      </c>
      <c r="T496" s="329"/>
      <c r="U496" s="87"/>
    </row>
    <row r="497" spans="1:21" x14ac:dyDescent="0.25">
      <c r="A497" s="400">
        <v>45093</v>
      </c>
      <c r="B497" s="401" t="s">
        <v>15</v>
      </c>
      <c r="C497" s="401" t="s">
        <v>1100</v>
      </c>
      <c r="D497" s="401" t="s">
        <v>950</v>
      </c>
      <c r="E497" s="402"/>
      <c r="F497" s="402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3">
        <v>45093</v>
      </c>
      <c r="N497" s="404" t="s">
        <v>18</v>
      </c>
      <c r="O497" s="404">
        <v>1327</v>
      </c>
      <c r="P497" s="405" t="s">
        <v>310</v>
      </c>
      <c r="Q497" s="405" t="s">
        <v>73</v>
      </c>
      <c r="R497" s="406" t="s">
        <v>1098</v>
      </c>
      <c r="S497" s="406" t="s">
        <v>1098</v>
      </c>
      <c r="T497" s="34"/>
      <c r="U497" s="87"/>
    </row>
    <row r="498" spans="1:21" x14ac:dyDescent="0.25">
      <c r="A498" s="410">
        <v>45093</v>
      </c>
      <c r="B498" s="411" t="s">
        <v>53</v>
      </c>
      <c r="C498" s="411" t="s">
        <v>64</v>
      </c>
      <c r="D498" s="411" t="s">
        <v>1058</v>
      </c>
      <c r="E498" s="412">
        <v>2148.3000000000002</v>
      </c>
      <c r="F498" s="412"/>
      <c r="G498" s="53">
        <f t="shared" si="31"/>
        <v>12191.48</v>
      </c>
      <c r="H498" s="87"/>
      <c r="I498" s="87"/>
      <c r="J498" s="87"/>
      <c r="K498" s="87"/>
      <c r="L498" s="85"/>
      <c r="M498" s="407">
        <v>45093</v>
      </c>
      <c r="N498" s="408" t="s">
        <v>27</v>
      </c>
      <c r="O498" s="408">
        <v>226</v>
      </c>
      <c r="P498" s="409" t="s">
        <v>73</v>
      </c>
      <c r="Q498" s="409" t="s">
        <v>1103</v>
      </c>
      <c r="R498" s="260" t="s">
        <v>1104</v>
      </c>
      <c r="S498" s="260" t="s">
        <v>1104</v>
      </c>
      <c r="T498" s="276"/>
    </row>
    <row r="499" spans="1:21" x14ac:dyDescent="0.25">
      <c r="A499" s="410">
        <v>45096</v>
      </c>
      <c r="B499" s="411" t="s">
        <v>15</v>
      </c>
      <c r="C499" s="411" t="s">
        <v>1112</v>
      </c>
      <c r="D499" s="411" t="s">
        <v>575</v>
      </c>
      <c r="E499" s="412"/>
      <c r="F499" s="412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07">
        <v>45096</v>
      </c>
      <c r="N499" s="408" t="s">
        <v>59</v>
      </c>
      <c r="O499" s="408">
        <v>1313</v>
      </c>
      <c r="P499" s="409" t="s">
        <v>432</v>
      </c>
      <c r="Q499" s="409" t="s">
        <v>73</v>
      </c>
      <c r="R499" s="260" t="s">
        <v>1105</v>
      </c>
      <c r="S499" s="260" t="s">
        <v>1105</v>
      </c>
      <c r="T499" s="276"/>
      <c r="U499" s="87"/>
    </row>
    <row r="500" spans="1:21" x14ac:dyDescent="0.25">
      <c r="A500" s="410">
        <v>45096</v>
      </c>
      <c r="B500" s="411" t="s">
        <v>53</v>
      </c>
      <c r="C500" s="411" t="s">
        <v>64</v>
      </c>
      <c r="D500" s="411" t="s">
        <v>1113</v>
      </c>
      <c r="E500" s="412">
        <v>396</v>
      </c>
      <c r="F500" s="412"/>
      <c r="G500" s="53">
        <f t="shared" si="31"/>
        <v>12467.48</v>
      </c>
      <c r="H500" s="87"/>
      <c r="I500" s="87"/>
      <c r="J500" s="87"/>
      <c r="K500" s="87"/>
      <c r="L500" s="87"/>
      <c r="M500" s="407">
        <v>45096</v>
      </c>
      <c r="N500" s="408" t="s">
        <v>59</v>
      </c>
      <c r="O500" s="408">
        <v>1322</v>
      </c>
      <c r="P500" s="409" t="s">
        <v>519</v>
      </c>
      <c r="Q500" s="409" t="s">
        <v>73</v>
      </c>
      <c r="R500" s="260" t="s">
        <v>1106</v>
      </c>
      <c r="S500" s="260" t="s">
        <v>1106</v>
      </c>
      <c r="T500" s="276"/>
      <c r="U500" s="87"/>
    </row>
    <row r="501" spans="1:21" x14ac:dyDescent="0.25">
      <c r="A501" s="410">
        <v>45096</v>
      </c>
      <c r="B501" s="411" t="s">
        <v>53</v>
      </c>
      <c r="C501" s="411" t="s">
        <v>64</v>
      </c>
      <c r="D501" s="411" t="s">
        <v>110</v>
      </c>
      <c r="E501" s="412">
        <v>495</v>
      </c>
      <c r="F501" s="412"/>
      <c r="G501" s="53">
        <f t="shared" si="31"/>
        <v>12962.48</v>
      </c>
      <c r="H501" s="87"/>
      <c r="I501" s="87"/>
      <c r="J501" s="87"/>
      <c r="K501" s="87"/>
      <c r="L501" s="87"/>
      <c r="M501" s="407">
        <v>45096</v>
      </c>
      <c r="N501" s="408" t="s">
        <v>18</v>
      </c>
      <c r="O501" s="408">
        <v>1326</v>
      </c>
      <c r="P501" s="409" t="s">
        <v>563</v>
      </c>
      <c r="Q501" s="409" t="s">
        <v>73</v>
      </c>
      <c r="R501" s="260" t="s">
        <v>1107</v>
      </c>
      <c r="S501" s="260" t="s">
        <v>1107</v>
      </c>
      <c r="T501" s="276"/>
      <c r="U501" s="87"/>
    </row>
    <row r="502" spans="1:21" x14ac:dyDescent="0.25">
      <c r="A502" s="270">
        <v>45097</v>
      </c>
      <c r="B502" s="268" t="s">
        <v>15</v>
      </c>
      <c r="C502" s="268" t="s">
        <v>1122</v>
      </c>
      <c r="D502" s="268" t="s">
        <v>548</v>
      </c>
      <c r="E502" s="269"/>
      <c r="F502" s="269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07">
        <v>45096</v>
      </c>
      <c r="N502" s="408" t="s">
        <v>18</v>
      </c>
      <c r="O502" s="408">
        <v>1328</v>
      </c>
      <c r="P502" s="409" t="s">
        <v>182</v>
      </c>
      <c r="Q502" s="409" t="s">
        <v>73</v>
      </c>
      <c r="R502" s="260" t="s">
        <v>1108</v>
      </c>
      <c r="S502" s="260" t="s">
        <v>1108</v>
      </c>
      <c r="T502" s="276"/>
      <c r="U502" s="87"/>
    </row>
    <row r="503" spans="1:21" x14ac:dyDescent="0.25">
      <c r="A503" s="270">
        <v>45097</v>
      </c>
      <c r="B503" s="268" t="s">
        <v>15</v>
      </c>
      <c r="C503" s="268" t="s">
        <v>1123</v>
      </c>
      <c r="D503" s="268" t="s">
        <v>950</v>
      </c>
      <c r="E503" s="269"/>
      <c r="F503" s="269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07">
        <v>45096</v>
      </c>
      <c r="N503" s="408" t="s">
        <v>27</v>
      </c>
      <c r="O503" s="408">
        <v>226</v>
      </c>
      <c r="P503" s="409" t="s">
        <v>73</v>
      </c>
      <c r="Q503" s="409" t="s">
        <v>826</v>
      </c>
      <c r="R503" s="260" t="s">
        <v>1109</v>
      </c>
      <c r="S503" s="260" t="s">
        <v>1109</v>
      </c>
      <c r="T503" s="276"/>
      <c r="U503" s="87"/>
    </row>
    <row r="504" spans="1:21" x14ac:dyDescent="0.25">
      <c r="A504" s="422">
        <v>45097</v>
      </c>
      <c r="B504" s="420" t="s">
        <v>15</v>
      </c>
      <c r="C504" s="420" t="s">
        <v>1124</v>
      </c>
      <c r="D504" s="420" t="s">
        <v>476</v>
      </c>
      <c r="E504" s="421"/>
      <c r="F504" s="421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07">
        <v>45096</v>
      </c>
      <c r="N504" s="408" t="s">
        <v>27</v>
      </c>
      <c r="O504" s="408">
        <v>226</v>
      </c>
      <c r="P504" s="409" t="s">
        <v>73</v>
      </c>
      <c r="Q504" s="409" t="s">
        <v>1110</v>
      </c>
      <c r="R504" s="260" t="s">
        <v>1111</v>
      </c>
      <c r="S504" s="260" t="s">
        <v>1111</v>
      </c>
      <c r="T504" s="276"/>
      <c r="U504" s="87"/>
    </row>
    <row r="505" spans="1:21" x14ac:dyDescent="0.25">
      <c r="A505" s="270">
        <v>45097</v>
      </c>
      <c r="B505" s="268" t="s">
        <v>15</v>
      </c>
      <c r="C505" s="268" t="s">
        <v>1125</v>
      </c>
      <c r="D505" s="268" t="s">
        <v>575</v>
      </c>
      <c r="E505" s="269"/>
      <c r="F505" s="269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4">
        <v>45097</v>
      </c>
      <c r="N505" s="265" t="s">
        <v>83</v>
      </c>
      <c r="O505" s="265">
        <v>0</v>
      </c>
      <c r="P505" s="266" t="s">
        <v>73</v>
      </c>
      <c r="Q505" s="266" t="s">
        <v>1114</v>
      </c>
      <c r="R505" s="260" t="s">
        <v>1115</v>
      </c>
      <c r="S505" s="260" t="s">
        <v>1115</v>
      </c>
      <c r="T505" s="414"/>
      <c r="U505" s="87"/>
    </row>
    <row r="506" spans="1:21" x14ac:dyDescent="0.25">
      <c r="A506" s="270">
        <v>45097</v>
      </c>
      <c r="B506" s="268" t="s">
        <v>53</v>
      </c>
      <c r="C506" s="268" t="s">
        <v>64</v>
      </c>
      <c r="D506" s="268" t="s">
        <v>1126</v>
      </c>
      <c r="E506" s="269">
        <v>380</v>
      </c>
      <c r="F506" s="269"/>
      <c r="G506" s="53">
        <f>G505+E506-F506</f>
        <v>10275.43</v>
      </c>
      <c r="H506" s="87"/>
      <c r="I506" s="87"/>
      <c r="J506" s="87"/>
      <c r="K506" s="87"/>
      <c r="L506" s="87"/>
      <c r="M506" s="264">
        <v>45097</v>
      </c>
      <c r="N506" s="265" t="s">
        <v>18</v>
      </c>
      <c r="O506" s="265">
        <v>1329</v>
      </c>
      <c r="P506" s="266" t="s">
        <v>306</v>
      </c>
      <c r="Q506" s="266" t="s">
        <v>73</v>
      </c>
      <c r="R506" s="260" t="s">
        <v>1116</v>
      </c>
      <c r="S506" s="260" t="s">
        <v>1116</v>
      </c>
      <c r="T506" s="414"/>
      <c r="U506" s="87"/>
    </row>
    <row r="507" spans="1:21" x14ac:dyDescent="0.25">
      <c r="A507" s="270">
        <v>45097</v>
      </c>
      <c r="B507" s="268" t="s">
        <v>53</v>
      </c>
      <c r="C507" s="268" t="s">
        <v>64</v>
      </c>
      <c r="D507" s="268" t="s">
        <v>989</v>
      </c>
      <c r="E507" s="269">
        <v>1624.74</v>
      </c>
      <c r="F507" s="269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4">
        <v>45097</v>
      </c>
      <c r="N507" s="265" t="s">
        <v>18</v>
      </c>
      <c r="O507" s="265">
        <v>1330</v>
      </c>
      <c r="P507" s="266" t="s">
        <v>1117</v>
      </c>
      <c r="Q507" s="266" t="s">
        <v>73</v>
      </c>
      <c r="R507" s="260" t="s">
        <v>1118</v>
      </c>
      <c r="S507" s="260" t="s">
        <v>1118</v>
      </c>
      <c r="T507" s="414"/>
      <c r="U507" s="87"/>
    </row>
    <row r="508" spans="1:21" x14ac:dyDescent="0.25">
      <c r="A508" s="422">
        <v>45098</v>
      </c>
      <c r="B508" s="420" t="s">
        <v>15</v>
      </c>
      <c r="C508" s="420" t="s">
        <v>1138</v>
      </c>
      <c r="D508" s="420" t="s">
        <v>575</v>
      </c>
      <c r="E508" s="421"/>
      <c r="F508" s="421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4">
        <v>45097</v>
      </c>
      <c r="N508" s="265" t="s">
        <v>18</v>
      </c>
      <c r="O508" s="265">
        <v>1332</v>
      </c>
      <c r="P508" s="266" t="s">
        <v>200</v>
      </c>
      <c r="Q508" s="266" t="s">
        <v>73</v>
      </c>
      <c r="R508" s="260" t="s">
        <v>1119</v>
      </c>
      <c r="S508" s="260" t="s">
        <v>1119</v>
      </c>
      <c r="T508" s="414"/>
      <c r="U508" s="87"/>
    </row>
    <row r="509" spans="1:21" x14ac:dyDescent="0.25">
      <c r="A509" s="422">
        <v>45098</v>
      </c>
      <c r="B509" s="420" t="s">
        <v>15</v>
      </c>
      <c r="C509" s="420" t="s">
        <v>1139</v>
      </c>
      <c r="D509" s="420" t="s">
        <v>239</v>
      </c>
      <c r="E509" s="421"/>
      <c r="F509" s="421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1">
        <v>45097</v>
      </c>
      <c r="N509" s="272" t="s">
        <v>27</v>
      </c>
      <c r="O509" s="272">
        <v>226</v>
      </c>
      <c r="P509" s="273" t="s">
        <v>73</v>
      </c>
      <c r="Q509" s="273" t="s">
        <v>1120</v>
      </c>
      <c r="R509" s="415" t="s">
        <v>1121</v>
      </c>
      <c r="S509" s="415" t="s">
        <v>1121</v>
      </c>
      <c r="T509" s="300"/>
      <c r="U509" s="87"/>
    </row>
    <row r="510" spans="1:21" x14ac:dyDescent="0.25">
      <c r="A510" s="422">
        <v>45098</v>
      </c>
      <c r="B510" s="420" t="s">
        <v>53</v>
      </c>
      <c r="C510" s="420" t="s">
        <v>64</v>
      </c>
      <c r="D510" s="420" t="s">
        <v>570</v>
      </c>
      <c r="E510" s="421">
        <v>179.3</v>
      </c>
      <c r="F510" s="421"/>
      <c r="G510" s="53">
        <f t="shared" si="32"/>
        <v>10959.47</v>
      </c>
      <c r="H510" s="87"/>
      <c r="I510" s="87"/>
      <c r="J510" s="87"/>
      <c r="K510" s="87"/>
      <c r="L510" s="87"/>
      <c r="M510" s="416">
        <v>45098</v>
      </c>
      <c r="N510" s="417" t="s">
        <v>59</v>
      </c>
      <c r="O510" s="417">
        <v>1315</v>
      </c>
      <c r="P510" s="418" t="s">
        <v>961</v>
      </c>
      <c r="Q510" s="418" t="s">
        <v>73</v>
      </c>
      <c r="R510" s="260" t="s">
        <v>1127</v>
      </c>
      <c r="S510" s="260" t="s">
        <v>1127</v>
      </c>
      <c r="T510" s="276"/>
      <c r="U510" s="87"/>
    </row>
    <row r="511" spans="1:21" x14ac:dyDescent="0.25">
      <c r="A511" s="422">
        <v>45098</v>
      </c>
      <c r="B511" s="420" t="s">
        <v>53</v>
      </c>
      <c r="C511" s="420" t="s">
        <v>64</v>
      </c>
      <c r="D511" s="420" t="s">
        <v>990</v>
      </c>
      <c r="E511" s="421">
        <v>652</v>
      </c>
      <c r="F511" s="421"/>
      <c r="G511" s="53">
        <f t="shared" si="32"/>
        <v>11611.47</v>
      </c>
      <c r="H511" s="87"/>
      <c r="I511" s="87"/>
      <c r="J511" s="87"/>
      <c r="K511" s="87"/>
      <c r="L511" s="87"/>
      <c r="M511" s="416">
        <v>45098</v>
      </c>
      <c r="N511" s="417" t="s">
        <v>59</v>
      </c>
      <c r="O511" s="417">
        <v>1331</v>
      </c>
      <c r="P511" s="418" t="s">
        <v>1128</v>
      </c>
      <c r="Q511" s="418" t="s">
        <v>73</v>
      </c>
      <c r="R511" s="260" t="s">
        <v>1129</v>
      </c>
      <c r="S511" s="260" t="s">
        <v>1129</v>
      </c>
      <c r="T511" s="276"/>
      <c r="U511" s="87"/>
    </row>
    <row r="512" spans="1:21" x14ac:dyDescent="0.25">
      <c r="A512" s="422">
        <v>45098</v>
      </c>
      <c r="B512" s="420" t="s">
        <v>53</v>
      </c>
      <c r="C512" s="420" t="s">
        <v>64</v>
      </c>
      <c r="D512" s="420" t="s">
        <v>1140</v>
      </c>
      <c r="E512" s="421">
        <v>220</v>
      </c>
      <c r="F512" s="421"/>
      <c r="G512" s="53">
        <f t="shared" si="32"/>
        <v>11831.47</v>
      </c>
      <c r="H512" s="87"/>
      <c r="I512" s="87"/>
      <c r="J512" s="87"/>
      <c r="K512" s="87"/>
      <c r="L512" s="87"/>
      <c r="M512" s="416">
        <v>45098</v>
      </c>
      <c r="N512" s="417" t="s">
        <v>27</v>
      </c>
      <c r="O512" s="417">
        <v>226</v>
      </c>
      <c r="P512" s="418" t="s">
        <v>73</v>
      </c>
      <c r="Q512" s="418" t="s">
        <v>1130</v>
      </c>
      <c r="R512" s="260" t="s">
        <v>1131</v>
      </c>
      <c r="S512" s="260" t="s">
        <v>1131</v>
      </c>
      <c r="T512" s="276"/>
      <c r="U512" s="87"/>
    </row>
    <row r="513" spans="1:21" x14ac:dyDescent="0.25">
      <c r="A513" s="309">
        <v>45098</v>
      </c>
      <c r="B513" s="310" t="s">
        <v>53</v>
      </c>
      <c r="C513" s="310" t="s">
        <v>64</v>
      </c>
      <c r="D513" s="310" t="s">
        <v>1126</v>
      </c>
      <c r="E513" s="311">
        <v>270</v>
      </c>
      <c r="F513" s="311"/>
      <c r="G513" s="53">
        <f t="shared" si="32"/>
        <v>12101.47</v>
      </c>
      <c r="H513" s="87"/>
      <c r="I513" s="87"/>
      <c r="J513" s="87"/>
      <c r="K513" s="87"/>
      <c r="L513" s="87"/>
      <c r="M513" s="416">
        <v>45098</v>
      </c>
      <c r="N513" s="417" t="s">
        <v>27</v>
      </c>
      <c r="O513" s="417">
        <v>230</v>
      </c>
      <c r="P513" s="418" t="s">
        <v>73</v>
      </c>
      <c r="Q513" s="418" t="s">
        <v>1132</v>
      </c>
      <c r="R513" s="260" t="s">
        <v>1133</v>
      </c>
      <c r="S513" s="260" t="s">
        <v>1133</v>
      </c>
      <c r="T513" s="276"/>
      <c r="U513" s="87"/>
    </row>
    <row r="514" spans="1:21" x14ac:dyDescent="0.25">
      <c r="A514" s="428">
        <v>45099</v>
      </c>
      <c r="B514" s="245" t="s">
        <v>15</v>
      </c>
      <c r="C514" s="245" t="s">
        <v>1145</v>
      </c>
      <c r="D514" s="245" t="s">
        <v>1147</v>
      </c>
      <c r="E514" s="289"/>
      <c r="F514" s="289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16">
        <v>45098</v>
      </c>
      <c r="N514" s="417" t="s">
        <v>18</v>
      </c>
      <c r="O514" s="417">
        <v>1333</v>
      </c>
      <c r="P514" s="418" t="s">
        <v>182</v>
      </c>
      <c r="Q514" s="418" t="s">
        <v>73</v>
      </c>
      <c r="R514" s="260" t="s">
        <v>1134</v>
      </c>
      <c r="S514" s="260" t="s">
        <v>1134</v>
      </c>
      <c r="T514" s="40"/>
      <c r="U514" s="87"/>
    </row>
    <row r="515" spans="1:21" x14ac:dyDescent="0.25">
      <c r="A515" s="309">
        <v>45099</v>
      </c>
      <c r="B515" s="310" t="s">
        <v>15</v>
      </c>
      <c r="C515" s="310" t="s">
        <v>1146</v>
      </c>
      <c r="D515" s="310" t="s">
        <v>1148</v>
      </c>
      <c r="E515" s="311"/>
      <c r="F515" s="311">
        <v>667.91</v>
      </c>
      <c r="G515" s="53">
        <f t="shared" si="32"/>
        <v>10933.56</v>
      </c>
      <c r="M515" s="416">
        <v>45098</v>
      </c>
      <c r="N515" s="417" t="s">
        <v>18</v>
      </c>
      <c r="O515" s="417">
        <v>1334</v>
      </c>
      <c r="P515" s="418" t="s">
        <v>515</v>
      </c>
      <c r="Q515" s="418" t="s">
        <v>73</v>
      </c>
      <c r="R515" s="260" t="s">
        <v>1135</v>
      </c>
      <c r="S515" s="260" t="s">
        <v>1135</v>
      </c>
      <c r="T515" s="40"/>
      <c r="U515" s="87"/>
    </row>
    <row r="516" spans="1:21" x14ac:dyDescent="0.25">
      <c r="A516" s="428">
        <v>45103</v>
      </c>
      <c r="B516" s="245" t="s">
        <v>15</v>
      </c>
      <c r="C516" s="245" t="s">
        <v>1177</v>
      </c>
      <c r="D516" s="245" t="s">
        <v>168</v>
      </c>
      <c r="E516" s="289"/>
      <c r="F516" s="289">
        <v>1120</v>
      </c>
      <c r="G516" s="53">
        <f t="shared" si="32"/>
        <v>9813.56</v>
      </c>
      <c r="M516" s="416">
        <v>45098</v>
      </c>
      <c r="N516" s="417" t="s">
        <v>27</v>
      </c>
      <c r="O516" s="417">
        <v>230</v>
      </c>
      <c r="P516" s="418" t="s">
        <v>73</v>
      </c>
      <c r="Q516" s="418" t="s">
        <v>1136</v>
      </c>
      <c r="R516" s="260" t="s">
        <v>1137</v>
      </c>
      <c r="S516" s="260" t="s">
        <v>1137</v>
      </c>
      <c r="T516" s="276"/>
      <c r="U516" s="87"/>
    </row>
    <row r="517" spans="1:21" x14ac:dyDescent="0.25">
      <c r="A517" s="428">
        <v>45103</v>
      </c>
      <c r="B517" s="429" t="s">
        <v>53</v>
      </c>
      <c r="C517" s="429" t="s">
        <v>64</v>
      </c>
      <c r="D517" s="429" t="s">
        <v>570</v>
      </c>
      <c r="E517" s="430">
        <v>100</v>
      </c>
      <c r="F517" s="289"/>
      <c r="G517" s="53">
        <f t="shared" si="32"/>
        <v>9913.56</v>
      </c>
      <c r="M517" s="423">
        <v>45099</v>
      </c>
      <c r="N517" s="424" t="s">
        <v>18</v>
      </c>
      <c r="O517" s="424">
        <v>1337</v>
      </c>
      <c r="P517" s="425" t="s">
        <v>1141</v>
      </c>
      <c r="Q517" s="425" t="s">
        <v>73</v>
      </c>
      <c r="R517" s="302" t="s">
        <v>1142</v>
      </c>
      <c r="S517" s="302" t="s">
        <v>1142</v>
      </c>
      <c r="T517" s="136"/>
      <c r="U517" s="87"/>
    </row>
    <row r="518" spans="1:21" x14ac:dyDescent="0.25">
      <c r="A518" s="428">
        <v>45103</v>
      </c>
      <c r="B518" s="245" t="s">
        <v>53</v>
      </c>
      <c r="C518" s="245" t="s">
        <v>64</v>
      </c>
      <c r="D518" s="245" t="s">
        <v>570</v>
      </c>
      <c r="E518" s="289">
        <v>100</v>
      </c>
      <c r="F518" s="289"/>
      <c r="G518" s="53">
        <f t="shared" si="32"/>
        <v>10013.56</v>
      </c>
      <c r="M518" s="423">
        <v>45099</v>
      </c>
      <c r="N518" s="424" t="s">
        <v>83</v>
      </c>
      <c r="O518" s="424">
        <v>1</v>
      </c>
      <c r="P518" s="425" t="s">
        <v>73</v>
      </c>
      <c r="Q518" s="425" t="s">
        <v>1143</v>
      </c>
      <c r="R518" s="302" t="s">
        <v>1142</v>
      </c>
      <c r="S518" s="302" t="s">
        <v>1144</v>
      </c>
      <c r="T518" s="301"/>
      <c r="U518" s="87"/>
    </row>
    <row r="519" spans="1:21" x14ac:dyDescent="0.25">
      <c r="A519" s="428">
        <v>45103</v>
      </c>
      <c r="B519" s="245" t="s">
        <v>53</v>
      </c>
      <c r="C519" s="245" t="s">
        <v>64</v>
      </c>
      <c r="D519" s="245" t="s">
        <v>208</v>
      </c>
      <c r="E519" s="289">
        <v>1928.52</v>
      </c>
      <c r="F519" s="289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26"/>
    </row>
    <row r="520" spans="1:21" x14ac:dyDescent="0.25">
      <c r="A520" s="428">
        <v>45103</v>
      </c>
      <c r="B520" s="245" t="s">
        <v>53</v>
      </c>
      <c r="C520" s="245" t="s">
        <v>64</v>
      </c>
      <c r="D520" s="245" t="s">
        <v>1178</v>
      </c>
      <c r="E520" s="289">
        <v>178.2</v>
      </c>
      <c r="F520" s="289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26"/>
    </row>
    <row r="521" spans="1:21" x14ac:dyDescent="0.25">
      <c r="A521" s="428">
        <v>45103</v>
      </c>
      <c r="B521" s="245" t="s">
        <v>15</v>
      </c>
      <c r="C521" s="245" t="s">
        <v>1179</v>
      </c>
      <c r="D521" s="245" t="s">
        <v>1180</v>
      </c>
      <c r="E521" s="289"/>
      <c r="F521" s="289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26"/>
    </row>
    <row r="522" spans="1:21" x14ac:dyDescent="0.25">
      <c r="A522" s="428">
        <v>45104</v>
      </c>
      <c r="B522" s="245" t="s">
        <v>53</v>
      </c>
      <c r="C522" s="245" t="s">
        <v>64</v>
      </c>
      <c r="D522" s="245" t="s">
        <v>989</v>
      </c>
      <c r="E522" s="289">
        <v>2477.42</v>
      </c>
      <c r="F522" s="289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26"/>
    </row>
    <row r="523" spans="1:21" x14ac:dyDescent="0.25">
      <c r="A523" s="428">
        <v>45104</v>
      </c>
      <c r="B523" s="245" t="s">
        <v>53</v>
      </c>
      <c r="C523" s="245" t="s">
        <v>64</v>
      </c>
      <c r="D523" s="245" t="s">
        <v>1058</v>
      </c>
      <c r="E523" s="289">
        <v>6108.3</v>
      </c>
      <c r="F523" s="289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26"/>
    </row>
    <row r="524" spans="1:21" x14ac:dyDescent="0.25">
      <c r="A524" s="428">
        <v>45105</v>
      </c>
      <c r="B524" s="245" t="s">
        <v>53</v>
      </c>
      <c r="C524" s="245" t="s">
        <v>64</v>
      </c>
      <c r="D524" s="245" t="s">
        <v>110</v>
      </c>
      <c r="E524" s="289">
        <v>237.6</v>
      </c>
      <c r="F524" s="289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26"/>
    </row>
    <row r="525" spans="1:21" x14ac:dyDescent="0.25">
      <c r="A525" s="428">
        <v>45105</v>
      </c>
      <c r="B525" s="245" t="s">
        <v>15</v>
      </c>
      <c r="C525" s="245" t="s">
        <v>65</v>
      </c>
      <c r="D525" s="245" t="s">
        <v>950</v>
      </c>
      <c r="E525" s="289"/>
      <c r="F525" s="289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26"/>
    </row>
    <row r="526" spans="1:21" x14ac:dyDescent="0.25">
      <c r="A526" s="428">
        <v>45105</v>
      </c>
      <c r="B526" s="245" t="s">
        <v>15</v>
      </c>
      <c r="C526" s="245" t="s">
        <v>1192</v>
      </c>
      <c r="D526" s="245" t="s">
        <v>1182</v>
      </c>
      <c r="E526" s="289"/>
      <c r="F526" s="289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27"/>
    </row>
    <row r="527" spans="1:21" x14ac:dyDescent="0.25">
      <c r="A527" s="428">
        <v>45106</v>
      </c>
      <c r="B527" s="245" t="s">
        <v>15</v>
      </c>
      <c r="C527" s="245" t="s">
        <v>65</v>
      </c>
      <c r="D527" s="245" t="s">
        <v>548</v>
      </c>
      <c r="E527" s="289"/>
      <c r="F527" s="289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26"/>
    </row>
    <row r="528" spans="1:21" x14ac:dyDescent="0.25">
      <c r="A528" s="428">
        <v>45106</v>
      </c>
      <c r="B528" s="245" t="s">
        <v>15</v>
      </c>
      <c r="C528" s="245" t="s">
        <v>65</v>
      </c>
      <c r="D528" s="245" t="s">
        <v>950</v>
      </c>
      <c r="E528" s="289"/>
      <c r="F528" s="289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26"/>
    </row>
    <row r="529" spans="1:20" x14ac:dyDescent="0.25">
      <c r="A529" s="428">
        <v>45106</v>
      </c>
      <c r="B529" s="245" t="s">
        <v>1181</v>
      </c>
      <c r="C529" s="245" t="s">
        <v>65</v>
      </c>
      <c r="D529" s="245" t="s">
        <v>1183</v>
      </c>
      <c r="E529" s="289"/>
      <c r="F529" s="289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26"/>
    </row>
    <row r="530" spans="1:20" x14ac:dyDescent="0.25">
      <c r="A530" s="432">
        <v>45106</v>
      </c>
      <c r="B530" s="183" t="s">
        <v>15</v>
      </c>
      <c r="C530" s="183" t="s">
        <v>65</v>
      </c>
      <c r="D530" s="183" t="s">
        <v>1148</v>
      </c>
      <c r="E530" s="433"/>
      <c r="F530" s="433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26"/>
    </row>
    <row r="531" spans="1:20" x14ac:dyDescent="0.25">
      <c r="A531" s="432">
        <v>45106</v>
      </c>
      <c r="B531" s="183" t="s">
        <v>1181</v>
      </c>
      <c r="C531" s="183" t="s">
        <v>1192</v>
      </c>
      <c r="D531" s="183" t="s">
        <v>1183</v>
      </c>
      <c r="E531" s="433"/>
      <c r="F531" s="433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26"/>
    </row>
    <row r="532" spans="1:20" x14ac:dyDescent="0.25">
      <c r="A532" s="432">
        <v>45106</v>
      </c>
      <c r="B532" s="183" t="s">
        <v>15</v>
      </c>
      <c r="C532" s="183" t="s">
        <v>65</v>
      </c>
      <c r="D532" s="183" t="s">
        <v>550</v>
      </c>
      <c r="E532" s="433"/>
      <c r="F532" s="433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27"/>
    </row>
    <row r="533" spans="1:20" x14ac:dyDescent="0.25">
      <c r="A533" s="432">
        <v>45106</v>
      </c>
      <c r="B533" s="183" t="s">
        <v>1181</v>
      </c>
      <c r="C533" s="183" t="s">
        <v>1192</v>
      </c>
      <c r="D533" s="183" t="s">
        <v>1183</v>
      </c>
      <c r="E533" s="433"/>
      <c r="F533" s="433">
        <v>1</v>
      </c>
      <c r="G533" s="53">
        <f t="shared" si="35"/>
        <v>14428.39</v>
      </c>
      <c r="M533" s="434">
        <v>45106</v>
      </c>
      <c r="N533" s="435" t="s">
        <v>38</v>
      </c>
      <c r="O533" s="435">
        <v>537</v>
      </c>
      <c r="P533" s="436" t="s">
        <v>1184</v>
      </c>
      <c r="Q533" s="436" t="s">
        <v>73</v>
      </c>
      <c r="R533" s="302" t="s">
        <v>1185</v>
      </c>
      <c r="S533" s="302" t="s">
        <v>1185</v>
      </c>
      <c r="T533" s="136"/>
    </row>
    <row r="534" spans="1:20" x14ac:dyDescent="0.25">
      <c r="A534" s="432">
        <v>45107</v>
      </c>
      <c r="B534" s="183" t="s">
        <v>15</v>
      </c>
      <c r="C534" s="183" t="s">
        <v>65</v>
      </c>
      <c r="D534" s="183" t="s">
        <v>548</v>
      </c>
      <c r="E534" s="433"/>
      <c r="F534" s="433">
        <v>200</v>
      </c>
      <c r="G534" s="53">
        <f t="shared" si="35"/>
        <v>14228.39</v>
      </c>
      <c r="M534" s="434">
        <v>45106</v>
      </c>
      <c r="N534" s="435" t="s">
        <v>38</v>
      </c>
      <c r="O534" s="435">
        <v>875</v>
      </c>
      <c r="P534" s="436" t="s">
        <v>1170</v>
      </c>
      <c r="Q534" s="436" t="s">
        <v>73</v>
      </c>
      <c r="R534" s="302" t="s">
        <v>1186</v>
      </c>
      <c r="S534" s="302" t="s">
        <v>1186</v>
      </c>
      <c r="T534" s="431"/>
    </row>
    <row r="535" spans="1:20" x14ac:dyDescent="0.25">
      <c r="A535" s="432">
        <v>45107</v>
      </c>
      <c r="B535" s="183" t="s">
        <v>15</v>
      </c>
      <c r="C535" s="183" t="s">
        <v>65</v>
      </c>
      <c r="D535" s="183" t="s">
        <v>950</v>
      </c>
      <c r="E535" s="433"/>
      <c r="F535" s="433">
        <v>300</v>
      </c>
      <c r="G535" s="53">
        <f t="shared" si="35"/>
        <v>13928.39</v>
      </c>
      <c r="M535" s="434">
        <v>45106</v>
      </c>
      <c r="N535" s="435" t="s">
        <v>38</v>
      </c>
      <c r="O535" s="435">
        <v>537</v>
      </c>
      <c r="P535" s="436" t="s">
        <v>1187</v>
      </c>
      <c r="Q535" s="436" t="s">
        <v>73</v>
      </c>
      <c r="R535" s="302" t="s">
        <v>1188</v>
      </c>
      <c r="S535" s="302" t="s">
        <v>1188</v>
      </c>
      <c r="T535" s="431"/>
    </row>
    <row r="536" spans="1:20" x14ac:dyDescent="0.25">
      <c r="A536" s="432">
        <v>45107</v>
      </c>
      <c r="B536" s="183" t="s">
        <v>1181</v>
      </c>
      <c r="C536" s="183" t="s">
        <v>1192</v>
      </c>
      <c r="D536" s="183" t="s">
        <v>1183</v>
      </c>
      <c r="E536" s="433"/>
      <c r="F536" s="433">
        <v>2</v>
      </c>
      <c r="G536" s="53">
        <f t="shared" si="35"/>
        <v>13926.39</v>
      </c>
      <c r="M536" s="434">
        <v>45106</v>
      </c>
      <c r="N536" s="435" t="s">
        <v>38</v>
      </c>
      <c r="O536" s="435">
        <v>875</v>
      </c>
      <c r="P536" s="436" t="s">
        <v>1170</v>
      </c>
      <c r="Q536" s="436" t="s">
        <v>73</v>
      </c>
      <c r="R536" s="302" t="s">
        <v>1189</v>
      </c>
      <c r="S536" s="302" t="s">
        <v>1189</v>
      </c>
      <c r="T536" s="431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34">
        <v>45107</v>
      </c>
      <c r="N537" s="435" t="s">
        <v>38</v>
      </c>
      <c r="O537" s="435">
        <v>634</v>
      </c>
      <c r="P537" s="436" t="s">
        <v>399</v>
      </c>
      <c r="Q537" s="436" t="s">
        <v>73</v>
      </c>
      <c r="R537" s="302" t="s">
        <v>1190</v>
      </c>
      <c r="S537" s="302" t="s">
        <v>1190</v>
      </c>
      <c r="T537" s="431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4">
        <v>45107</v>
      </c>
      <c r="N538" s="435" t="s">
        <v>38</v>
      </c>
      <c r="O538" s="435">
        <v>499</v>
      </c>
      <c r="P538" s="436" t="s">
        <v>1174</v>
      </c>
      <c r="Q538" s="436" t="s">
        <v>73</v>
      </c>
      <c r="R538" s="302" t="s">
        <v>1191</v>
      </c>
      <c r="S538" s="302" t="s">
        <v>1191</v>
      </c>
      <c r="T538" s="431"/>
    </row>
    <row r="539" spans="1:20" x14ac:dyDescent="0.25">
      <c r="T539" s="259"/>
    </row>
    <row r="544" spans="1:20" x14ac:dyDescent="0.25">
      <c r="D544" s="527" t="s">
        <v>0</v>
      </c>
      <c r="E544" s="527"/>
      <c r="F544" s="527"/>
      <c r="O544" s="527" t="s">
        <v>10</v>
      </c>
      <c r="P544" s="527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 x14ac:dyDescent="0.25">
      <c r="A550" s="437"/>
      <c r="B550" s="154"/>
      <c r="C550" s="154"/>
      <c r="D550" s="154" t="s">
        <v>1193</v>
      </c>
      <c r="E550" s="53"/>
      <c r="F550" s="53"/>
      <c r="G550" s="288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x14ac:dyDescent="0.25">
      <c r="A551" s="440">
        <v>45110</v>
      </c>
      <c r="B551" s="183" t="s">
        <v>15</v>
      </c>
      <c r="C551" s="183" t="s">
        <v>1213</v>
      </c>
      <c r="D551" s="183" t="s">
        <v>1214</v>
      </c>
      <c r="E551" s="433"/>
      <c r="F551" s="433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4">
        <v>45110</v>
      </c>
      <c r="N551" s="435" t="s">
        <v>38</v>
      </c>
      <c r="O551" s="435">
        <v>634</v>
      </c>
      <c r="P551" s="436" t="s">
        <v>1194</v>
      </c>
      <c r="Q551" s="436" t="s">
        <v>73</v>
      </c>
      <c r="R551" s="302" t="s">
        <v>1195</v>
      </c>
      <c r="S551" s="302" t="s">
        <v>1195</v>
      </c>
      <c r="T551" s="259"/>
    </row>
    <row r="552" spans="1:21" x14ac:dyDescent="0.25">
      <c r="A552" s="440">
        <v>45110</v>
      </c>
      <c r="B552" s="183" t="s">
        <v>1181</v>
      </c>
      <c r="C552" s="183" t="s">
        <v>65</v>
      </c>
      <c r="D552" s="183" t="s">
        <v>1661</v>
      </c>
      <c r="E552" s="433"/>
      <c r="F552" s="433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4">
        <v>45110</v>
      </c>
      <c r="N552" s="435" t="s">
        <v>38</v>
      </c>
      <c r="O552" s="435">
        <v>499</v>
      </c>
      <c r="P552" s="436" t="s">
        <v>1196</v>
      </c>
      <c r="Q552" s="436" t="s">
        <v>73</v>
      </c>
      <c r="R552" s="302" t="s">
        <v>1197</v>
      </c>
      <c r="S552" s="302" t="s">
        <v>1197</v>
      </c>
      <c r="T552" s="259"/>
    </row>
    <row r="553" spans="1:21" x14ac:dyDescent="0.25">
      <c r="A553" s="440">
        <v>45110</v>
      </c>
      <c r="B553" s="183" t="s">
        <v>15</v>
      </c>
      <c r="C553" s="183" t="s">
        <v>1216</v>
      </c>
      <c r="D553" s="183" t="s">
        <v>1217</v>
      </c>
      <c r="E553" s="433"/>
      <c r="F553" s="433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4">
        <v>45110</v>
      </c>
      <c r="N553" s="435" t="s">
        <v>38</v>
      </c>
      <c r="O553" s="435">
        <v>634</v>
      </c>
      <c r="P553" s="436" t="s">
        <v>1198</v>
      </c>
      <c r="Q553" s="436" t="s">
        <v>73</v>
      </c>
      <c r="R553" s="302" t="s">
        <v>1199</v>
      </c>
      <c r="S553" s="302" t="s">
        <v>1199</v>
      </c>
      <c r="T553" s="259"/>
    </row>
    <row r="554" spans="1:21" x14ac:dyDescent="0.25">
      <c r="A554" s="440">
        <v>45110</v>
      </c>
      <c r="B554" s="183" t="s">
        <v>1181</v>
      </c>
      <c r="C554" s="183" t="s">
        <v>65</v>
      </c>
      <c r="D554" s="183" t="s">
        <v>1215</v>
      </c>
      <c r="E554" s="433"/>
      <c r="F554" s="433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4">
        <v>45110</v>
      </c>
      <c r="N554" s="435" t="s">
        <v>38</v>
      </c>
      <c r="O554" s="435">
        <v>499</v>
      </c>
      <c r="P554" s="436" t="s">
        <v>1168</v>
      </c>
      <c r="Q554" s="436" t="s">
        <v>73</v>
      </c>
      <c r="R554" s="302" t="s">
        <v>1200</v>
      </c>
      <c r="S554" s="302" t="s">
        <v>1200</v>
      </c>
      <c r="T554" s="259"/>
    </row>
    <row r="555" spans="1:21" x14ac:dyDescent="0.25">
      <c r="A555" s="440">
        <v>45110</v>
      </c>
      <c r="B555" s="183" t="s">
        <v>15</v>
      </c>
      <c r="C555" s="183" t="s">
        <v>1218</v>
      </c>
      <c r="D555" s="183" t="s">
        <v>1219</v>
      </c>
      <c r="E555" s="433"/>
      <c r="F555" s="433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4">
        <v>45110</v>
      </c>
      <c r="N555" s="435" t="s">
        <v>38</v>
      </c>
      <c r="O555" s="435">
        <v>634</v>
      </c>
      <c r="P555" s="436" t="s">
        <v>1201</v>
      </c>
      <c r="Q555" s="436" t="s">
        <v>73</v>
      </c>
      <c r="R555" s="302" t="s">
        <v>1202</v>
      </c>
      <c r="S555" s="302" t="s">
        <v>1202</v>
      </c>
      <c r="T555" s="259"/>
    </row>
    <row r="556" spans="1:21" x14ac:dyDescent="0.25">
      <c r="A556" s="440">
        <v>45110</v>
      </c>
      <c r="B556" s="183" t="s">
        <v>1181</v>
      </c>
      <c r="C556" s="183" t="s">
        <v>65</v>
      </c>
      <c r="D556" s="183" t="s">
        <v>1215</v>
      </c>
      <c r="E556" s="433"/>
      <c r="F556" s="433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4">
        <v>45110</v>
      </c>
      <c r="N556" s="435" t="s">
        <v>38</v>
      </c>
      <c r="O556" s="435">
        <v>499</v>
      </c>
      <c r="P556" s="436" t="s">
        <v>1170</v>
      </c>
      <c r="Q556" s="436" t="s">
        <v>73</v>
      </c>
      <c r="R556" s="302" t="s">
        <v>1203</v>
      </c>
      <c r="S556" s="302" t="s">
        <v>1203</v>
      </c>
      <c r="T556" s="259"/>
    </row>
    <row r="557" spans="1:21" x14ac:dyDescent="0.25">
      <c r="A557" s="440">
        <v>45110</v>
      </c>
      <c r="B557" s="183" t="s">
        <v>53</v>
      </c>
      <c r="C557" s="183" t="s">
        <v>64</v>
      </c>
      <c r="D557" s="183" t="s">
        <v>340</v>
      </c>
      <c r="E557" s="433">
        <v>1386</v>
      </c>
      <c r="F557" s="433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4">
        <v>45110</v>
      </c>
      <c r="N557" s="435" t="s">
        <v>27</v>
      </c>
      <c r="O557" s="435">
        <v>230</v>
      </c>
      <c r="P557" s="436" t="s">
        <v>73</v>
      </c>
      <c r="Q557" s="436" t="s">
        <v>1204</v>
      </c>
      <c r="R557" s="302" t="s">
        <v>1205</v>
      </c>
      <c r="S557" s="302" t="s">
        <v>1205</v>
      </c>
      <c r="T557" s="259"/>
    </row>
    <row r="558" spans="1:21" x14ac:dyDescent="0.25">
      <c r="A558" s="364">
        <v>45110</v>
      </c>
      <c r="B558" s="201" t="s">
        <v>15</v>
      </c>
      <c r="C558" s="201" t="s">
        <v>1226</v>
      </c>
      <c r="D558" s="201" t="s">
        <v>566</v>
      </c>
      <c r="E558" s="209"/>
      <c r="F558" s="209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4">
        <v>45111</v>
      </c>
      <c r="N558" s="435" t="s">
        <v>27</v>
      </c>
      <c r="O558" s="435">
        <v>226</v>
      </c>
      <c r="P558" s="436" t="s">
        <v>73</v>
      </c>
      <c r="Q558" s="436" t="s">
        <v>929</v>
      </c>
      <c r="R558" s="302" t="s">
        <v>1206</v>
      </c>
      <c r="S558" s="302" t="s">
        <v>1206</v>
      </c>
      <c r="T558" s="259"/>
    </row>
    <row r="559" spans="1:21" x14ac:dyDescent="0.25">
      <c r="A559" s="182">
        <v>45111</v>
      </c>
      <c r="B559" s="183" t="s">
        <v>53</v>
      </c>
      <c r="C559" s="183" t="s">
        <v>64</v>
      </c>
      <c r="D559" s="183" t="s">
        <v>1227</v>
      </c>
      <c r="E559" s="184">
        <v>160</v>
      </c>
      <c r="F559" s="184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4">
        <v>45111</v>
      </c>
      <c r="N559" s="435" t="s">
        <v>27</v>
      </c>
      <c r="O559" s="435">
        <v>226</v>
      </c>
      <c r="P559" s="436" t="s">
        <v>73</v>
      </c>
      <c r="Q559" s="436" t="s">
        <v>1207</v>
      </c>
      <c r="R559" s="302" t="s">
        <v>1208</v>
      </c>
      <c r="S559" s="302" t="s">
        <v>1208</v>
      </c>
      <c r="T559" s="259"/>
      <c r="U559" s="87"/>
    </row>
    <row r="560" spans="1:21" x14ac:dyDescent="0.25">
      <c r="A560" s="182">
        <v>45111</v>
      </c>
      <c r="B560" s="183" t="s">
        <v>53</v>
      </c>
      <c r="C560" s="183" t="s">
        <v>64</v>
      </c>
      <c r="D560" s="183" t="s">
        <v>173</v>
      </c>
      <c r="E560" s="184">
        <v>2793.16</v>
      </c>
      <c r="F560" s="184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4">
        <v>45111</v>
      </c>
      <c r="N560" s="435" t="s">
        <v>27</v>
      </c>
      <c r="O560" s="435">
        <v>903</v>
      </c>
      <c r="P560" s="436" t="s">
        <v>73</v>
      </c>
      <c r="Q560" s="436" t="s">
        <v>1209</v>
      </c>
      <c r="R560" s="302" t="s">
        <v>1210</v>
      </c>
      <c r="S560" s="302" t="s">
        <v>1210</v>
      </c>
      <c r="T560" s="329"/>
      <c r="U560" s="87"/>
    </row>
    <row r="561" spans="1:21" x14ac:dyDescent="0.25">
      <c r="A561" s="182">
        <v>45111</v>
      </c>
      <c r="B561" s="183" t="s">
        <v>53</v>
      </c>
      <c r="C561" s="183" t="s">
        <v>64</v>
      </c>
      <c r="D561" s="183" t="s">
        <v>1228</v>
      </c>
      <c r="E561" s="184">
        <v>584.1</v>
      </c>
      <c r="F561" s="184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1">
        <v>45111</v>
      </c>
      <c r="N561" s="442" t="s">
        <v>27</v>
      </c>
      <c r="O561" s="442">
        <v>230</v>
      </c>
      <c r="P561" s="443" t="s">
        <v>73</v>
      </c>
      <c r="Q561" s="443" t="s">
        <v>1211</v>
      </c>
      <c r="R561" s="406" t="s">
        <v>1212</v>
      </c>
      <c r="S561" s="406" t="s">
        <v>1212</v>
      </c>
      <c r="T561" s="300"/>
      <c r="U561" s="87"/>
    </row>
    <row r="562" spans="1:21" x14ac:dyDescent="0.25">
      <c r="A562" s="182">
        <v>45111</v>
      </c>
      <c r="B562" s="183" t="s">
        <v>53</v>
      </c>
      <c r="C562" s="183" t="s">
        <v>64</v>
      </c>
      <c r="D562" s="183" t="s">
        <v>1229</v>
      </c>
      <c r="E562" s="184">
        <v>168.3</v>
      </c>
      <c r="F562" s="184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5">
        <v>45112</v>
      </c>
      <c r="N562" s="446" t="s">
        <v>38</v>
      </c>
      <c r="O562" s="446">
        <v>903</v>
      </c>
      <c r="P562" s="447" t="s">
        <v>1220</v>
      </c>
      <c r="Q562" s="447" t="s">
        <v>73</v>
      </c>
      <c r="R562" s="292" t="s">
        <v>1221</v>
      </c>
      <c r="S562" s="292" t="s">
        <v>1221</v>
      </c>
      <c r="T562" s="439"/>
      <c r="U562" s="87"/>
    </row>
    <row r="563" spans="1:21" x14ac:dyDescent="0.25">
      <c r="A563" s="182">
        <v>45143</v>
      </c>
      <c r="B563" s="183" t="s">
        <v>15</v>
      </c>
      <c r="C563" s="183" t="s">
        <v>1231</v>
      </c>
      <c r="D563" s="183" t="s">
        <v>1230</v>
      </c>
      <c r="E563" s="184"/>
      <c r="F563" s="184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5">
        <v>45112</v>
      </c>
      <c r="N563" s="446" t="s">
        <v>38</v>
      </c>
      <c r="O563" s="446">
        <v>783</v>
      </c>
      <c r="P563" s="447" t="s">
        <v>1170</v>
      </c>
      <c r="Q563" s="447" t="s">
        <v>73</v>
      </c>
      <c r="R563" s="292" t="s">
        <v>1222</v>
      </c>
      <c r="S563" s="292" t="s">
        <v>1222</v>
      </c>
      <c r="T563" s="439"/>
      <c r="U563" s="87"/>
    </row>
    <row r="564" spans="1:21" x14ac:dyDescent="0.25">
      <c r="A564" s="182">
        <v>45112</v>
      </c>
      <c r="B564" s="183" t="s">
        <v>15</v>
      </c>
      <c r="C564" s="444" t="s">
        <v>1232</v>
      </c>
      <c r="D564" s="183" t="s">
        <v>1214</v>
      </c>
      <c r="E564" s="184"/>
      <c r="F564" s="184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5">
        <v>45112</v>
      </c>
      <c r="N564" s="446" t="s">
        <v>38</v>
      </c>
      <c r="O564" s="446">
        <v>634</v>
      </c>
      <c r="P564" s="447" t="s">
        <v>1223</v>
      </c>
      <c r="Q564" s="447" t="s">
        <v>73</v>
      </c>
      <c r="R564" s="292" t="s">
        <v>1224</v>
      </c>
      <c r="S564" s="292" t="s">
        <v>1224</v>
      </c>
      <c r="T564" s="439"/>
      <c r="U564" s="87"/>
    </row>
    <row r="565" spans="1:21" x14ac:dyDescent="0.25">
      <c r="A565" s="182">
        <v>45112</v>
      </c>
      <c r="B565" s="183" t="s">
        <v>1181</v>
      </c>
      <c r="C565" s="183" t="s">
        <v>65</v>
      </c>
      <c r="D565" s="183" t="s">
        <v>1215</v>
      </c>
      <c r="E565" s="184"/>
      <c r="F565" s="184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5">
        <v>45112</v>
      </c>
      <c r="N565" s="446" t="s">
        <v>38</v>
      </c>
      <c r="O565" s="446">
        <v>499</v>
      </c>
      <c r="P565" s="447" t="s">
        <v>1174</v>
      </c>
      <c r="Q565" s="447" t="s">
        <v>73</v>
      </c>
      <c r="R565" s="292" t="s">
        <v>1225</v>
      </c>
      <c r="S565" s="292" t="s">
        <v>1225</v>
      </c>
      <c r="T565" s="439"/>
      <c r="U565" s="87"/>
    </row>
    <row r="566" spans="1:21" x14ac:dyDescent="0.25">
      <c r="A566" s="448">
        <v>45113</v>
      </c>
      <c r="B566" s="449" t="s">
        <v>15</v>
      </c>
      <c r="C566" s="449" t="s">
        <v>1240</v>
      </c>
      <c r="D566" s="449" t="s">
        <v>104</v>
      </c>
      <c r="E566" s="450"/>
      <c r="F566" s="450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1">
        <v>45113</v>
      </c>
      <c r="N566" s="452" t="s">
        <v>38</v>
      </c>
      <c r="O566" s="452">
        <v>294</v>
      </c>
      <c r="P566" s="453" t="s">
        <v>1233</v>
      </c>
      <c r="Q566" s="453" t="s">
        <v>73</v>
      </c>
      <c r="R566" s="302" t="s">
        <v>1234</v>
      </c>
      <c r="S566" s="302" t="s">
        <v>1234</v>
      </c>
      <c r="T566" s="301"/>
    </row>
    <row r="567" spans="1:21" x14ac:dyDescent="0.25">
      <c r="A567" s="448">
        <v>45113</v>
      </c>
      <c r="B567" s="449" t="s">
        <v>15</v>
      </c>
      <c r="C567" s="449" t="s">
        <v>1241</v>
      </c>
      <c r="D567" s="449" t="s">
        <v>1242</v>
      </c>
      <c r="E567" s="450"/>
      <c r="F567" s="450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1">
        <v>45113</v>
      </c>
      <c r="N567" s="452" t="s">
        <v>38</v>
      </c>
      <c r="O567" s="452">
        <v>459</v>
      </c>
      <c r="P567" s="453" t="s">
        <v>1235</v>
      </c>
      <c r="Q567" s="453" t="s">
        <v>73</v>
      </c>
      <c r="R567" s="302" t="s">
        <v>1236</v>
      </c>
      <c r="S567" s="302" t="s">
        <v>1236</v>
      </c>
      <c r="T567" s="301"/>
      <c r="U567" s="87"/>
    </row>
    <row r="568" spans="1:21" x14ac:dyDescent="0.25">
      <c r="A568" s="448">
        <v>45113</v>
      </c>
      <c r="B568" s="449" t="s">
        <v>1181</v>
      </c>
      <c r="C568" s="449" t="s">
        <v>65</v>
      </c>
      <c r="D568" s="449" t="s">
        <v>1215</v>
      </c>
      <c r="E568" s="450"/>
      <c r="F568" s="450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1">
        <v>45113</v>
      </c>
      <c r="N568" s="452" t="s">
        <v>38</v>
      </c>
      <c r="O568" s="452">
        <v>634</v>
      </c>
      <c r="P568" s="453" t="s">
        <v>1237</v>
      </c>
      <c r="Q568" s="453" t="s">
        <v>73</v>
      </c>
      <c r="R568" s="302" t="s">
        <v>1238</v>
      </c>
      <c r="S568" s="302" t="s">
        <v>1238</v>
      </c>
      <c r="T568" s="301"/>
      <c r="U568" s="87"/>
    </row>
    <row r="569" spans="1:21" x14ac:dyDescent="0.25">
      <c r="A569" s="454">
        <v>45114</v>
      </c>
      <c r="B569" s="455" t="s">
        <v>53</v>
      </c>
      <c r="C569" s="455" t="s">
        <v>64</v>
      </c>
      <c r="D569" s="455" t="s">
        <v>173</v>
      </c>
      <c r="E569" s="456">
        <v>2247.3000000000002</v>
      </c>
      <c r="F569" s="456"/>
      <c r="G569" s="53">
        <f t="shared" si="38"/>
        <v>9396.84</v>
      </c>
      <c r="H569">
        <f t="shared" si="37"/>
        <v>0</v>
      </c>
      <c r="I569" s="242"/>
      <c r="J569" s="85"/>
      <c r="K569" s="85"/>
      <c r="L569" s="85"/>
      <c r="M569" s="451">
        <v>45113</v>
      </c>
      <c r="N569" s="452" t="s">
        <v>38</v>
      </c>
      <c r="O569" s="452">
        <v>499</v>
      </c>
      <c r="P569" s="453" t="s">
        <v>1174</v>
      </c>
      <c r="Q569" s="453" t="s">
        <v>73</v>
      </c>
      <c r="R569" s="302" t="s">
        <v>1239</v>
      </c>
      <c r="S569" s="302" t="s">
        <v>1239</v>
      </c>
      <c r="T569" s="301"/>
      <c r="U569" s="87"/>
    </row>
    <row r="570" spans="1:21" x14ac:dyDescent="0.25">
      <c r="A570" s="460">
        <v>45114</v>
      </c>
      <c r="B570" s="127" t="s">
        <v>15</v>
      </c>
      <c r="C570" s="127" t="s">
        <v>1250</v>
      </c>
      <c r="D570" s="127" t="s">
        <v>1214</v>
      </c>
      <c r="E570" s="461"/>
      <c r="F570" s="461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57">
        <v>45114</v>
      </c>
      <c r="N570" s="458" t="s">
        <v>27</v>
      </c>
      <c r="O570" s="458">
        <v>226</v>
      </c>
      <c r="P570" s="459" t="s">
        <v>73</v>
      </c>
      <c r="Q570" s="459" t="s">
        <v>1243</v>
      </c>
      <c r="R570" s="260" t="s">
        <v>1244</v>
      </c>
      <c r="S570" s="260" t="s">
        <v>1244</v>
      </c>
      <c r="T570" s="40"/>
      <c r="U570" s="87"/>
    </row>
    <row r="571" spans="1:21" x14ac:dyDescent="0.25">
      <c r="A571" s="460">
        <v>45114</v>
      </c>
      <c r="B571" s="127" t="s">
        <v>1181</v>
      </c>
      <c r="C571" s="127" t="s">
        <v>65</v>
      </c>
      <c r="D571" s="127" t="s">
        <v>1215</v>
      </c>
      <c r="E571" s="461"/>
      <c r="F571" s="461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57">
        <v>45114</v>
      </c>
      <c r="N571" s="458" t="s">
        <v>38</v>
      </c>
      <c r="O571" s="458">
        <v>634</v>
      </c>
      <c r="P571" s="459" t="s">
        <v>1245</v>
      </c>
      <c r="Q571" s="459" t="s">
        <v>73</v>
      </c>
      <c r="R571" s="260" t="s">
        <v>1246</v>
      </c>
      <c r="S571" s="260" t="s">
        <v>1246</v>
      </c>
      <c r="T571" s="276"/>
      <c r="U571" s="87"/>
    </row>
    <row r="572" spans="1:21" x14ac:dyDescent="0.25">
      <c r="A572" s="460">
        <v>45114</v>
      </c>
      <c r="B572" s="127" t="s">
        <v>53</v>
      </c>
      <c r="C572" s="127" t="s">
        <v>64</v>
      </c>
      <c r="D572" s="127" t="s">
        <v>211</v>
      </c>
      <c r="E572" s="461">
        <v>1029.5999999999999</v>
      </c>
      <c r="F572" s="461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57">
        <v>45114</v>
      </c>
      <c r="N572" s="458" t="s">
        <v>38</v>
      </c>
      <c r="O572" s="458">
        <v>499</v>
      </c>
      <c r="P572" s="459" t="s">
        <v>1170</v>
      </c>
      <c r="Q572" s="459" t="s">
        <v>73</v>
      </c>
      <c r="R572" s="260" t="s">
        <v>1247</v>
      </c>
      <c r="S572" s="260" t="s">
        <v>1247</v>
      </c>
      <c r="T572" s="276"/>
      <c r="U572" s="87"/>
    </row>
    <row r="573" spans="1:21" x14ac:dyDescent="0.25">
      <c r="A573" s="362">
        <v>45117</v>
      </c>
      <c r="B573" s="335" t="s">
        <v>53</v>
      </c>
      <c r="C573" s="335" t="s">
        <v>64</v>
      </c>
      <c r="D573" s="335" t="s">
        <v>1272</v>
      </c>
      <c r="E573" s="363">
        <v>653</v>
      </c>
      <c r="F573" s="363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57">
        <v>45114</v>
      </c>
      <c r="N573" s="458" t="s">
        <v>27</v>
      </c>
      <c r="O573" s="458">
        <v>226</v>
      </c>
      <c r="P573" s="459" t="s">
        <v>73</v>
      </c>
      <c r="Q573" s="459" t="s">
        <v>1248</v>
      </c>
      <c r="R573" s="260" t="s">
        <v>1249</v>
      </c>
      <c r="S573" s="260" t="s">
        <v>1249</v>
      </c>
      <c r="T573" s="276"/>
      <c r="U573" s="87"/>
    </row>
    <row r="574" spans="1:21" x14ac:dyDescent="0.25">
      <c r="A574" s="362">
        <v>45117</v>
      </c>
      <c r="B574" s="335" t="s">
        <v>53</v>
      </c>
      <c r="C574" s="335" t="s">
        <v>64</v>
      </c>
      <c r="D574" s="335" t="s">
        <v>1273</v>
      </c>
      <c r="E574" s="465">
        <v>138.6</v>
      </c>
      <c r="F574" s="465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2">
        <v>45117</v>
      </c>
      <c r="N574" s="463" t="s">
        <v>27</v>
      </c>
      <c r="O574" s="463">
        <v>230</v>
      </c>
      <c r="P574" s="464" t="s">
        <v>73</v>
      </c>
      <c r="Q574" s="464" t="s">
        <v>1251</v>
      </c>
      <c r="R574" s="260" t="s">
        <v>1252</v>
      </c>
      <c r="S574" s="260" t="s">
        <v>1252</v>
      </c>
      <c r="T574" s="276"/>
      <c r="U574" s="87"/>
    </row>
    <row r="575" spans="1:21" x14ac:dyDescent="0.25">
      <c r="A575" s="362">
        <v>45117</v>
      </c>
      <c r="B575" s="335" t="s">
        <v>15</v>
      </c>
      <c r="C575" s="335" t="s">
        <v>1274</v>
      </c>
      <c r="D575" s="335" t="s">
        <v>1148</v>
      </c>
      <c r="E575" s="465"/>
      <c r="F575" s="465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2">
        <v>45117</v>
      </c>
      <c r="N575" s="463" t="s">
        <v>27</v>
      </c>
      <c r="O575" s="463">
        <v>226</v>
      </c>
      <c r="P575" s="464" t="s">
        <v>73</v>
      </c>
      <c r="Q575" s="464" t="s">
        <v>1253</v>
      </c>
      <c r="R575" s="260" t="s">
        <v>1254</v>
      </c>
      <c r="S575" s="260" t="s">
        <v>1254</v>
      </c>
      <c r="T575" s="276"/>
      <c r="U575" s="87"/>
    </row>
    <row r="576" spans="1:21" x14ac:dyDescent="0.25">
      <c r="A576" s="362">
        <v>45117</v>
      </c>
      <c r="B576" s="335" t="s">
        <v>1181</v>
      </c>
      <c r="C576" s="335" t="s">
        <v>335</v>
      </c>
      <c r="D576" s="335" t="s">
        <v>1215</v>
      </c>
      <c r="E576" s="465"/>
      <c r="F576" s="465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2">
        <v>45117</v>
      </c>
      <c r="N576" s="463" t="s">
        <v>38</v>
      </c>
      <c r="O576" s="463">
        <v>634</v>
      </c>
      <c r="P576" s="464" t="s">
        <v>515</v>
      </c>
      <c r="Q576" s="464" t="s">
        <v>73</v>
      </c>
      <c r="R576" s="260" t="s">
        <v>1255</v>
      </c>
      <c r="S576" s="260" t="s">
        <v>1255</v>
      </c>
      <c r="T576" s="276"/>
      <c r="U576" s="87"/>
    </row>
    <row r="577" spans="1:21" x14ac:dyDescent="0.25">
      <c r="A577" s="362">
        <v>45117</v>
      </c>
      <c r="B577" s="335" t="s">
        <v>15</v>
      </c>
      <c r="C577" s="335" t="s">
        <v>65</v>
      </c>
      <c r="D577" s="335" t="s">
        <v>1275</v>
      </c>
      <c r="E577" s="465"/>
      <c r="F577" s="465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2">
        <v>45117</v>
      </c>
      <c r="N577" s="463" t="s">
        <v>38</v>
      </c>
      <c r="O577" s="463">
        <v>499</v>
      </c>
      <c r="P577" s="464" t="s">
        <v>1170</v>
      </c>
      <c r="Q577" s="464" t="s">
        <v>73</v>
      </c>
      <c r="R577" s="260" t="s">
        <v>1256</v>
      </c>
      <c r="S577" s="260" t="s">
        <v>1256</v>
      </c>
      <c r="T577" s="276"/>
      <c r="U577" s="87"/>
    </row>
    <row r="578" spans="1:21" x14ac:dyDescent="0.25">
      <c r="A578" s="362">
        <v>45117</v>
      </c>
      <c r="B578" s="335" t="s">
        <v>1181</v>
      </c>
      <c r="C578" s="335" t="s">
        <v>65</v>
      </c>
      <c r="D578" s="335" t="s">
        <v>1215</v>
      </c>
      <c r="E578" s="336"/>
      <c r="F578" s="336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2">
        <v>45117</v>
      </c>
      <c r="N578" s="463" t="s">
        <v>29</v>
      </c>
      <c r="O578" s="463">
        <v>0</v>
      </c>
      <c r="P578" s="464" t="s">
        <v>301</v>
      </c>
      <c r="Q578" s="464" t="s">
        <v>73</v>
      </c>
      <c r="R578" s="260" t="s">
        <v>1257</v>
      </c>
      <c r="S578" s="260" t="s">
        <v>1257</v>
      </c>
      <c r="T578" s="276"/>
      <c r="U578" s="87"/>
    </row>
    <row r="579" spans="1:21" x14ac:dyDescent="0.25">
      <c r="A579" s="362">
        <v>45118</v>
      </c>
      <c r="B579" s="335" t="s">
        <v>15</v>
      </c>
      <c r="C579" s="335" t="s">
        <v>1276</v>
      </c>
      <c r="D579" s="335" t="s">
        <v>789</v>
      </c>
      <c r="E579" s="336"/>
      <c r="F579" s="336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2">
        <v>45117</v>
      </c>
      <c r="N579" s="463" t="s">
        <v>38</v>
      </c>
      <c r="O579" s="463">
        <v>282</v>
      </c>
      <c r="P579" s="464" t="s">
        <v>75</v>
      </c>
      <c r="Q579" s="464" t="s">
        <v>73</v>
      </c>
      <c r="R579" s="260" t="s">
        <v>1258</v>
      </c>
      <c r="S579" s="260" t="s">
        <v>1258</v>
      </c>
      <c r="T579" s="276"/>
      <c r="U579" s="87"/>
    </row>
    <row r="580" spans="1:21" x14ac:dyDescent="0.25">
      <c r="A580" s="362">
        <v>45118</v>
      </c>
      <c r="B580" s="335" t="s">
        <v>1181</v>
      </c>
      <c r="C580" s="335" t="s">
        <v>65</v>
      </c>
      <c r="D580" s="335" t="s">
        <v>1215</v>
      </c>
      <c r="E580" s="465"/>
      <c r="F580" s="465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26">
        <v>45117</v>
      </c>
      <c r="N580" s="327" t="s">
        <v>58</v>
      </c>
      <c r="O580" s="327">
        <v>1339</v>
      </c>
      <c r="P580" s="328" t="s">
        <v>116</v>
      </c>
      <c r="Q580" s="328" t="s">
        <v>73</v>
      </c>
      <c r="R580" s="328" t="s">
        <v>1259</v>
      </c>
      <c r="S580" s="328" t="s">
        <v>1259</v>
      </c>
      <c r="T580" s="276"/>
      <c r="U580" s="87"/>
    </row>
    <row r="581" spans="1:21" x14ac:dyDescent="0.25">
      <c r="A581" s="362">
        <v>45118</v>
      </c>
      <c r="B581" s="335" t="s">
        <v>53</v>
      </c>
      <c r="C581" s="335" t="s">
        <v>64</v>
      </c>
      <c r="D581" s="335" t="s">
        <v>1229</v>
      </c>
      <c r="E581" s="465">
        <v>200</v>
      </c>
      <c r="F581" s="465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2">
        <v>45118</v>
      </c>
      <c r="N581" s="463" t="s">
        <v>38</v>
      </c>
      <c r="O581" s="463">
        <v>634</v>
      </c>
      <c r="P581" s="464" t="s">
        <v>703</v>
      </c>
      <c r="Q581" s="464" t="s">
        <v>73</v>
      </c>
      <c r="R581" s="260" t="s">
        <v>1260</v>
      </c>
      <c r="S581" s="260" t="s">
        <v>1260</v>
      </c>
      <c r="T581" s="276"/>
      <c r="U581" s="87"/>
    </row>
    <row r="582" spans="1:21" x14ac:dyDescent="0.25">
      <c r="A582" s="362">
        <v>45118</v>
      </c>
      <c r="B582" s="335" t="s">
        <v>53</v>
      </c>
      <c r="C582" s="335" t="s">
        <v>64</v>
      </c>
      <c r="D582" s="335" t="s">
        <v>173</v>
      </c>
      <c r="E582" s="336">
        <v>1648.99</v>
      </c>
      <c r="F582" s="465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2">
        <v>45118</v>
      </c>
      <c r="N582" s="463" t="s">
        <v>38</v>
      </c>
      <c r="O582" s="463">
        <v>499</v>
      </c>
      <c r="P582" s="464" t="s">
        <v>1170</v>
      </c>
      <c r="Q582" s="464" t="s">
        <v>73</v>
      </c>
      <c r="R582" s="260" t="s">
        <v>1261</v>
      </c>
      <c r="S582" s="260" t="s">
        <v>1261</v>
      </c>
      <c r="T582" s="276"/>
      <c r="U582" s="87"/>
    </row>
    <row r="583" spans="1:21" x14ac:dyDescent="0.25">
      <c r="A583" s="362">
        <v>45118</v>
      </c>
      <c r="B583" s="335" t="s">
        <v>15</v>
      </c>
      <c r="C583" s="335" t="s">
        <v>1277</v>
      </c>
      <c r="D583" s="335" t="s">
        <v>1214</v>
      </c>
      <c r="E583" s="336"/>
      <c r="F583" s="465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2">
        <v>45118</v>
      </c>
      <c r="N583" s="463" t="s">
        <v>27</v>
      </c>
      <c r="O583" s="463">
        <v>230</v>
      </c>
      <c r="P583" s="464" t="s">
        <v>73</v>
      </c>
      <c r="Q583" s="464" t="s">
        <v>157</v>
      </c>
      <c r="R583" s="260" t="s">
        <v>1262</v>
      </c>
      <c r="S583" s="260" t="s">
        <v>1262</v>
      </c>
      <c r="T583" s="276"/>
      <c r="U583" s="87"/>
    </row>
    <row r="584" spans="1:21" x14ac:dyDescent="0.25">
      <c r="A584" s="362">
        <v>45118</v>
      </c>
      <c r="B584" s="334" t="s">
        <v>1181</v>
      </c>
      <c r="C584" s="335" t="s">
        <v>65</v>
      </c>
      <c r="D584" s="335" t="s">
        <v>1215</v>
      </c>
      <c r="E584" s="465"/>
      <c r="F584" s="465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2">
        <v>45118</v>
      </c>
      <c r="N584" s="463" t="s">
        <v>27</v>
      </c>
      <c r="O584" s="463">
        <v>226</v>
      </c>
      <c r="P584" s="464" t="s">
        <v>73</v>
      </c>
      <c r="Q584" s="464" t="s">
        <v>1263</v>
      </c>
      <c r="R584" s="260" t="s">
        <v>1264</v>
      </c>
      <c r="S584" s="260" t="s">
        <v>1264</v>
      </c>
      <c r="T584" s="276"/>
      <c r="U584" s="87"/>
    </row>
    <row r="585" spans="1:21" x14ac:dyDescent="0.25">
      <c r="A585" s="362">
        <v>45119</v>
      </c>
      <c r="B585" s="335" t="s">
        <v>15</v>
      </c>
      <c r="C585" s="335" t="s">
        <v>1278</v>
      </c>
      <c r="D585" s="335" t="s">
        <v>789</v>
      </c>
      <c r="E585" s="465"/>
      <c r="F585" s="465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2">
        <v>45118</v>
      </c>
      <c r="N585" s="463" t="s">
        <v>38</v>
      </c>
      <c r="O585" s="463">
        <v>537</v>
      </c>
      <c r="P585" s="464" t="s">
        <v>616</v>
      </c>
      <c r="Q585" s="464" t="s">
        <v>73</v>
      </c>
      <c r="R585" s="260" t="s">
        <v>1265</v>
      </c>
      <c r="S585" s="260" t="s">
        <v>1265</v>
      </c>
      <c r="T585" s="276"/>
      <c r="U585" s="87"/>
    </row>
    <row r="586" spans="1:21" x14ac:dyDescent="0.25">
      <c r="A586" s="362">
        <v>45119</v>
      </c>
      <c r="B586" s="335" t="s">
        <v>1181</v>
      </c>
      <c r="C586" s="335" t="s">
        <v>65</v>
      </c>
      <c r="D586" s="335" t="s">
        <v>1215</v>
      </c>
      <c r="E586" s="465"/>
      <c r="F586" s="465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2">
        <v>45118</v>
      </c>
      <c r="N586" s="463" t="s">
        <v>38</v>
      </c>
      <c r="O586" s="463">
        <v>875</v>
      </c>
      <c r="P586" s="464" t="s">
        <v>1174</v>
      </c>
      <c r="Q586" s="464" t="s">
        <v>73</v>
      </c>
      <c r="R586" s="260" t="s">
        <v>1266</v>
      </c>
      <c r="S586" s="260" t="s">
        <v>1266</v>
      </c>
      <c r="T586" s="276"/>
      <c r="U586" s="87"/>
    </row>
    <row r="587" spans="1:21" x14ac:dyDescent="0.25">
      <c r="A587" s="362">
        <v>45119</v>
      </c>
      <c r="B587" s="335" t="s">
        <v>53</v>
      </c>
      <c r="C587" s="335" t="s">
        <v>64</v>
      </c>
      <c r="D587" s="335" t="s">
        <v>332</v>
      </c>
      <c r="E587" s="465">
        <v>441</v>
      </c>
      <c r="F587" s="465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2">
        <v>45119</v>
      </c>
      <c r="N587" s="463" t="s">
        <v>38</v>
      </c>
      <c r="O587" s="463">
        <v>634</v>
      </c>
      <c r="P587" s="464" t="s">
        <v>116</v>
      </c>
      <c r="Q587" s="464" t="s">
        <v>73</v>
      </c>
      <c r="R587" s="260" t="s">
        <v>1267</v>
      </c>
      <c r="S587" s="260" t="s">
        <v>1267</v>
      </c>
      <c r="T587" s="276"/>
      <c r="U587" s="87"/>
    </row>
    <row r="588" spans="1:21" x14ac:dyDescent="0.25">
      <c r="A588" s="362">
        <v>45119</v>
      </c>
      <c r="B588" s="335" t="s">
        <v>53</v>
      </c>
      <c r="C588" s="335" t="s">
        <v>64</v>
      </c>
      <c r="D588" s="335" t="s">
        <v>332</v>
      </c>
      <c r="E588" s="465">
        <v>576.20000000000005</v>
      </c>
      <c r="F588" s="465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2">
        <v>45119</v>
      </c>
      <c r="N588" s="463" t="s">
        <v>38</v>
      </c>
      <c r="O588" s="463">
        <v>499</v>
      </c>
      <c r="P588" s="464" t="s">
        <v>1170</v>
      </c>
      <c r="Q588" s="464" t="s">
        <v>73</v>
      </c>
      <c r="R588" s="260" t="s">
        <v>1268</v>
      </c>
      <c r="S588" s="260" t="s">
        <v>1268</v>
      </c>
      <c r="T588" s="276"/>
      <c r="U588" s="87"/>
    </row>
    <row r="589" spans="1:21" x14ac:dyDescent="0.25">
      <c r="A589" s="261">
        <v>45119</v>
      </c>
      <c r="B589" s="262" t="s">
        <v>15</v>
      </c>
      <c r="C589" s="262" t="s">
        <v>1343</v>
      </c>
      <c r="D589" s="262" t="s">
        <v>789</v>
      </c>
      <c r="E589" s="263"/>
      <c r="F589" s="263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2">
        <v>45119</v>
      </c>
      <c r="N589" s="463" t="s">
        <v>27</v>
      </c>
      <c r="O589" s="463">
        <v>226</v>
      </c>
      <c r="P589" s="464" t="s">
        <v>73</v>
      </c>
      <c r="Q589" s="464" t="s">
        <v>1269</v>
      </c>
      <c r="R589" s="260" t="s">
        <v>1270</v>
      </c>
      <c r="S589" s="260" t="s">
        <v>1270</v>
      </c>
      <c r="T589" s="276"/>
      <c r="U589" s="87"/>
    </row>
    <row r="590" spans="1:21" x14ac:dyDescent="0.25">
      <c r="A590" s="261">
        <v>45119</v>
      </c>
      <c r="B590" s="262" t="s">
        <v>1181</v>
      </c>
      <c r="C590" s="262" t="s">
        <v>65</v>
      </c>
      <c r="D590" s="262" t="s">
        <v>1215</v>
      </c>
      <c r="E590" s="263"/>
      <c r="F590" s="263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2">
        <v>45119</v>
      </c>
      <c r="N590" s="463" t="s">
        <v>27</v>
      </c>
      <c r="O590" s="463">
        <v>226</v>
      </c>
      <c r="P590" s="464" t="s">
        <v>73</v>
      </c>
      <c r="Q590" s="464" t="s">
        <v>268</v>
      </c>
      <c r="R590" s="292" t="s">
        <v>1271</v>
      </c>
      <c r="S590" s="292" t="s">
        <v>1271</v>
      </c>
      <c r="T590" s="438"/>
      <c r="U590" s="87"/>
    </row>
    <row r="591" spans="1:21" x14ac:dyDescent="0.25">
      <c r="A591" s="261">
        <v>45120</v>
      </c>
      <c r="B591" s="262" t="s">
        <v>15</v>
      </c>
      <c r="C591" s="262" t="s">
        <v>1344</v>
      </c>
      <c r="D591" s="262" t="s">
        <v>1345</v>
      </c>
      <c r="E591" s="263"/>
      <c r="F591" s="263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4">
        <v>45119</v>
      </c>
      <c r="N591" s="265" t="s">
        <v>38</v>
      </c>
      <c r="O591" s="265">
        <v>634</v>
      </c>
      <c r="P591" s="266" t="s">
        <v>1279</v>
      </c>
      <c r="Q591" s="266" t="s">
        <v>73</v>
      </c>
      <c r="R591" s="260" t="s">
        <v>1280</v>
      </c>
      <c r="S591" s="260" t="s">
        <v>1280</v>
      </c>
      <c r="T591" s="276"/>
      <c r="U591" s="87"/>
    </row>
    <row r="592" spans="1:21" x14ac:dyDescent="0.25">
      <c r="A592" s="267">
        <v>45120</v>
      </c>
      <c r="B592" s="268" t="s">
        <v>1181</v>
      </c>
      <c r="C592" s="268" t="s">
        <v>65</v>
      </c>
      <c r="D592" s="269" t="s">
        <v>1215</v>
      </c>
      <c r="E592" s="269"/>
      <c r="F592" s="269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4">
        <v>45119</v>
      </c>
      <c r="N592" s="265" t="s">
        <v>38</v>
      </c>
      <c r="O592" s="265">
        <v>499</v>
      </c>
      <c r="P592" s="266" t="s">
        <v>1170</v>
      </c>
      <c r="Q592" s="266" t="s">
        <v>73</v>
      </c>
      <c r="R592" s="260" t="s">
        <v>1281</v>
      </c>
      <c r="S592" s="260" t="s">
        <v>1281</v>
      </c>
      <c r="T592" s="276"/>
      <c r="U592" s="87"/>
    </row>
    <row r="593" spans="1:21" x14ac:dyDescent="0.25">
      <c r="A593" s="395">
        <v>45120</v>
      </c>
      <c r="B593" s="268" t="s">
        <v>53</v>
      </c>
      <c r="C593" s="268" t="s">
        <v>64</v>
      </c>
      <c r="D593" s="269" t="s">
        <v>1299</v>
      </c>
      <c r="E593" s="269">
        <v>4504.5</v>
      </c>
      <c r="F593" s="269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4">
        <v>45120</v>
      </c>
      <c r="N593" s="265" t="s">
        <v>38</v>
      </c>
      <c r="O593" s="265">
        <v>634</v>
      </c>
      <c r="P593" s="266" t="s">
        <v>116</v>
      </c>
      <c r="Q593" s="266" t="s">
        <v>73</v>
      </c>
      <c r="R593" s="260" t="s">
        <v>1282</v>
      </c>
      <c r="S593" s="260" t="s">
        <v>1282</v>
      </c>
      <c r="T593" s="276"/>
      <c r="U593" s="87"/>
    </row>
    <row r="594" spans="1:21" x14ac:dyDescent="0.25">
      <c r="A594" s="395">
        <v>45121</v>
      </c>
      <c r="B594" s="268" t="s">
        <v>15</v>
      </c>
      <c r="C594" s="268" t="s">
        <v>1359</v>
      </c>
      <c r="D594" s="269" t="s">
        <v>789</v>
      </c>
      <c r="E594" s="269"/>
      <c r="F594" s="269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4">
        <v>45120</v>
      </c>
      <c r="N594" s="265" t="s">
        <v>38</v>
      </c>
      <c r="O594" s="265">
        <v>499</v>
      </c>
      <c r="P594" s="266" t="s">
        <v>1170</v>
      </c>
      <c r="Q594" s="266" t="s">
        <v>73</v>
      </c>
      <c r="R594" s="260" t="s">
        <v>1283</v>
      </c>
      <c r="S594" s="260" t="s">
        <v>1283</v>
      </c>
      <c r="T594" s="276"/>
      <c r="U594" s="87"/>
    </row>
    <row r="595" spans="1:21" x14ac:dyDescent="0.25">
      <c r="A595" s="395">
        <v>45121</v>
      </c>
      <c r="B595" s="268" t="s">
        <v>1181</v>
      </c>
      <c r="C595" s="268" t="s">
        <v>65</v>
      </c>
      <c r="D595" s="269" t="s">
        <v>1215</v>
      </c>
      <c r="E595" s="269"/>
      <c r="F595" s="269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4">
        <v>45120</v>
      </c>
      <c r="N595" s="265" t="s">
        <v>27</v>
      </c>
      <c r="O595" s="265">
        <v>230</v>
      </c>
      <c r="P595" s="266" t="s">
        <v>73</v>
      </c>
      <c r="Q595" s="266" t="s">
        <v>1284</v>
      </c>
      <c r="R595" s="260" t="s">
        <v>1285</v>
      </c>
      <c r="S595" s="260" t="s">
        <v>1285</v>
      </c>
      <c r="T595" s="276"/>
      <c r="U595" s="87"/>
    </row>
    <row r="596" spans="1:21" x14ac:dyDescent="0.25">
      <c r="A596" s="395">
        <v>45121</v>
      </c>
      <c r="B596" s="268" t="s">
        <v>15</v>
      </c>
      <c r="C596" s="268" t="s">
        <v>1362</v>
      </c>
      <c r="D596" s="269" t="s">
        <v>1361</v>
      </c>
      <c r="E596" s="269"/>
      <c r="F596" s="269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4">
        <v>45121</v>
      </c>
      <c r="N596" s="265" t="s">
        <v>38</v>
      </c>
      <c r="O596" s="265">
        <v>634</v>
      </c>
      <c r="P596" s="266" t="s">
        <v>460</v>
      </c>
      <c r="Q596" s="266" t="s">
        <v>73</v>
      </c>
      <c r="R596" s="260" t="s">
        <v>1286</v>
      </c>
      <c r="S596" s="260" t="s">
        <v>1286</v>
      </c>
      <c r="T596" s="40"/>
      <c r="U596" s="87"/>
    </row>
    <row r="597" spans="1:21" x14ac:dyDescent="0.25">
      <c r="A597" s="395">
        <v>45121</v>
      </c>
      <c r="B597" s="268" t="s">
        <v>1181</v>
      </c>
      <c r="C597" s="268" t="s">
        <v>65</v>
      </c>
      <c r="D597" s="269" t="s">
        <v>1215</v>
      </c>
      <c r="E597" s="269"/>
      <c r="F597" s="269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4">
        <v>45121</v>
      </c>
      <c r="N597" s="265" t="s">
        <v>38</v>
      </c>
      <c r="O597" s="265">
        <v>499</v>
      </c>
      <c r="P597" s="266" t="s">
        <v>1170</v>
      </c>
      <c r="Q597" s="266" t="s">
        <v>73</v>
      </c>
      <c r="R597" s="260" t="s">
        <v>1287</v>
      </c>
      <c r="S597" s="260" t="s">
        <v>1287</v>
      </c>
      <c r="T597" s="276"/>
      <c r="U597" s="87"/>
    </row>
    <row r="598" spans="1:21" x14ac:dyDescent="0.25">
      <c r="A598" s="395">
        <v>45121</v>
      </c>
      <c r="B598" s="268" t="s">
        <v>15</v>
      </c>
      <c r="C598" s="268" t="s">
        <v>1358</v>
      </c>
      <c r="D598" s="269" t="s">
        <v>1360</v>
      </c>
      <c r="E598" s="269"/>
      <c r="F598" s="269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4">
        <v>45121</v>
      </c>
      <c r="N598" s="265" t="s">
        <v>38</v>
      </c>
      <c r="O598" s="265">
        <v>634</v>
      </c>
      <c r="P598" s="266" t="s">
        <v>120</v>
      </c>
      <c r="Q598" s="266" t="s">
        <v>73</v>
      </c>
      <c r="R598" s="260" t="s">
        <v>1288</v>
      </c>
      <c r="S598" s="260" t="s">
        <v>1288</v>
      </c>
      <c r="T598" s="276"/>
      <c r="U598" s="87"/>
    </row>
    <row r="599" spans="1:21" x14ac:dyDescent="0.25">
      <c r="A599" s="395">
        <v>45121</v>
      </c>
      <c r="B599" s="268" t="s">
        <v>1181</v>
      </c>
      <c r="C599" s="268" t="s">
        <v>65</v>
      </c>
      <c r="D599" s="269" t="s">
        <v>1215</v>
      </c>
      <c r="E599" s="269"/>
      <c r="F599" s="269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4">
        <v>45121</v>
      </c>
      <c r="N599" s="265" t="s">
        <v>38</v>
      </c>
      <c r="O599" s="265">
        <v>499</v>
      </c>
      <c r="P599" s="266" t="s">
        <v>1170</v>
      </c>
      <c r="Q599" s="266" t="s">
        <v>73</v>
      </c>
      <c r="R599" s="260" t="s">
        <v>1289</v>
      </c>
      <c r="S599" s="260" t="s">
        <v>1289</v>
      </c>
      <c r="T599" s="276"/>
      <c r="U599" s="87"/>
    </row>
    <row r="600" spans="1:21" x14ac:dyDescent="0.25">
      <c r="A600" s="395">
        <v>45124</v>
      </c>
      <c r="B600" s="268" t="s">
        <v>53</v>
      </c>
      <c r="C600" s="268" t="s">
        <v>64</v>
      </c>
      <c r="D600" s="269" t="s">
        <v>208</v>
      </c>
      <c r="E600" s="269">
        <v>7585.38</v>
      </c>
      <c r="F600" s="269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4">
        <v>45121</v>
      </c>
      <c r="N600" s="265" t="s">
        <v>38</v>
      </c>
      <c r="O600" s="265">
        <v>537</v>
      </c>
      <c r="P600" s="266" t="s">
        <v>432</v>
      </c>
      <c r="Q600" s="266" t="s">
        <v>73</v>
      </c>
      <c r="R600" s="260" t="s">
        <v>1290</v>
      </c>
      <c r="S600" s="260" t="s">
        <v>1290</v>
      </c>
      <c r="T600" s="276"/>
      <c r="U600" s="87"/>
    </row>
    <row r="601" spans="1:21" x14ac:dyDescent="0.25">
      <c r="A601" s="395">
        <v>45124</v>
      </c>
      <c r="B601" s="268" t="s">
        <v>15</v>
      </c>
      <c r="C601" s="268" t="s">
        <v>1346</v>
      </c>
      <c r="D601" s="269" t="s">
        <v>1214</v>
      </c>
      <c r="E601" s="269"/>
      <c r="F601" s="269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4">
        <v>45121</v>
      </c>
      <c r="N601" s="265" t="s">
        <v>38</v>
      </c>
      <c r="O601" s="265">
        <v>875</v>
      </c>
      <c r="P601" s="266" t="s">
        <v>1170</v>
      </c>
      <c r="Q601" s="266" t="s">
        <v>73</v>
      </c>
      <c r="R601" s="260" t="s">
        <v>1291</v>
      </c>
      <c r="S601" s="260" t="s">
        <v>1291</v>
      </c>
      <c r="T601" s="276"/>
      <c r="U601" s="87"/>
    </row>
    <row r="602" spans="1:21" x14ac:dyDescent="0.25">
      <c r="A602" s="395">
        <v>45124</v>
      </c>
      <c r="B602" s="268" t="s">
        <v>1181</v>
      </c>
      <c r="C602" s="268" t="s">
        <v>65</v>
      </c>
      <c r="D602" s="269" t="s">
        <v>1215</v>
      </c>
      <c r="E602" s="269"/>
      <c r="F602" s="269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4">
        <v>45124</v>
      </c>
      <c r="N602" s="265" t="s">
        <v>83</v>
      </c>
      <c r="O602" s="265">
        <v>2</v>
      </c>
      <c r="P602" s="266" t="s">
        <v>73</v>
      </c>
      <c r="Q602" s="266" t="s">
        <v>1292</v>
      </c>
      <c r="R602" s="260" t="s">
        <v>1291</v>
      </c>
      <c r="S602" s="260" t="s">
        <v>1293</v>
      </c>
      <c r="T602" s="276"/>
      <c r="U602" s="87"/>
    </row>
    <row r="603" spans="1:21" x14ac:dyDescent="0.25">
      <c r="A603" s="468">
        <v>45124</v>
      </c>
      <c r="B603" s="469" t="s">
        <v>53</v>
      </c>
      <c r="C603" s="469" t="s">
        <v>64</v>
      </c>
      <c r="D603" s="470" t="s">
        <v>1068</v>
      </c>
      <c r="E603" s="470">
        <v>891</v>
      </c>
      <c r="F603" s="470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4">
        <v>45124</v>
      </c>
      <c r="N603" s="265" t="s">
        <v>38</v>
      </c>
      <c r="O603" s="265">
        <v>634</v>
      </c>
      <c r="P603" s="266" t="s">
        <v>1294</v>
      </c>
      <c r="Q603" s="266" t="s">
        <v>73</v>
      </c>
      <c r="R603" s="260" t="s">
        <v>1295</v>
      </c>
      <c r="S603" s="260" t="s">
        <v>1296</v>
      </c>
      <c r="T603" s="276"/>
      <c r="U603" s="87"/>
    </row>
    <row r="604" spans="1:21" x14ac:dyDescent="0.25">
      <c r="A604" s="468">
        <v>45125</v>
      </c>
      <c r="B604" s="469" t="s">
        <v>53</v>
      </c>
      <c r="C604" s="469" t="s">
        <v>64</v>
      </c>
      <c r="D604" s="470" t="s">
        <v>1342</v>
      </c>
      <c r="E604" s="470">
        <v>148.5</v>
      </c>
      <c r="F604" s="470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4">
        <v>45124</v>
      </c>
      <c r="N604" s="265" t="s">
        <v>38</v>
      </c>
      <c r="O604" s="265">
        <v>499</v>
      </c>
      <c r="P604" s="266" t="s">
        <v>1168</v>
      </c>
      <c r="Q604" s="266" t="s">
        <v>73</v>
      </c>
      <c r="R604" s="260" t="s">
        <v>1297</v>
      </c>
      <c r="S604" s="260" t="s">
        <v>1298</v>
      </c>
      <c r="T604" s="276"/>
      <c r="U604" s="87"/>
    </row>
    <row r="605" spans="1:21" x14ac:dyDescent="0.25">
      <c r="A605" s="468">
        <v>45125</v>
      </c>
      <c r="B605" s="469" t="s">
        <v>15</v>
      </c>
      <c r="C605" s="469" t="s">
        <v>1347</v>
      </c>
      <c r="D605" s="470" t="s">
        <v>1214</v>
      </c>
      <c r="E605" s="470"/>
      <c r="F605" s="470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1">
        <v>45124</v>
      </c>
      <c r="N605" s="472" t="s">
        <v>27</v>
      </c>
      <c r="O605" s="472">
        <v>903</v>
      </c>
      <c r="P605" s="473" t="s">
        <v>73</v>
      </c>
      <c r="Q605" s="473" t="s">
        <v>1034</v>
      </c>
      <c r="R605" s="302" t="s">
        <v>1300</v>
      </c>
      <c r="S605" s="302" t="s">
        <v>1301</v>
      </c>
      <c r="T605" s="136"/>
      <c r="U605" s="87"/>
    </row>
    <row r="606" spans="1:21" x14ac:dyDescent="0.25">
      <c r="A606" s="468">
        <v>45125</v>
      </c>
      <c r="B606" s="469" t="s">
        <v>1181</v>
      </c>
      <c r="C606" s="469" t="s">
        <v>65</v>
      </c>
      <c r="D606" s="470" t="s">
        <v>1215</v>
      </c>
      <c r="E606" s="470"/>
      <c r="F606" s="470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1">
        <v>45125</v>
      </c>
      <c r="N606" s="472" t="s">
        <v>27</v>
      </c>
      <c r="O606" s="472">
        <v>226</v>
      </c>
      <c r="P606" s="473" t="s">
        <v>73</v>
      </c>
      <c r="Q606" s="473" t="s">
        <v>1302</v>
      </c>
      <c r="R606" s="302" t="s">
        <v>1303</v>
      </c>
      <c r="S606" s="302" t="s">
        <v>1304</v>
      </c>
      <c r="T606" s="301"/>
      <c r="U606" s="87"/>
    </row>
    <row r="607" spans="1:21" x14ac:dyDescent="0.25">
      <c r="A607" s="468">
        <v>45125</v>
      </c>
      <c r="B607" s="469" t="s">
        <v>53</v>
      </c>
      <c r="C607" s="469" t="s">
        <v>64</v>
      </c>
      <c r="D607" s="470" t="s">
        <v>173</v>
      </c>
      <c r="E607" s="470">
        <v>3206</v>
      </c>
      <c r="F607" s="470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1">
        <v>45125</v>
      </c>
      <c r="N607" s="472" t="s">
        <v>38</v>
      </c>
      <c r="O607" s="472">
        <v>634</v>
      </c>
      <c r="P607" s="473" t="s">
        <v>1184</v>
      </c>
      <c r="Q607" s="473" t="s">
        <v>73</v>
      </c>
      <c r="R607" s="302" t="s">
        <v>1305</v>
      </c>
      <c r="S607" s="302" t="s">
        <v>1306</v>
      </c>
      <c r="T607" s="301"/>
      <c r="U607" s="87"/>
    </row>
    <row r="608" spans="1:21" x14ac:dyDescent="0.25">
      <c r="A608" s="468">
        <v>45125</v>
      </c>
      <c r="B608" s="469" t="s">
        <v>53</v>
      </c>
      <c r="C608" s="469" t="s">
        <v>64</v>
      </c>
      <c r="D608" s="469" t="s">
        <v>1348</v>
      </c>
      <c r="E608" s="470">
        <v>260</v>
      </c>
      <c r="F608" s="470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1">
        <v>45125</v>
      </c>
      <c r="N608" s="472" t="s">
        <v>38</v>
      </c>
      <c r="O608" s="472">
        <v>499</v>
      </c>
      <c r="P608" s="473" t="s">
        <v>1170</v>
      </c>
      <c r="Q608" s="473" t="s">
        <v>73</v>
      </c>
      <c r="R608" s="302" t="s">
        <v>1307</v>
      </c>
      <c r="S608" s="302" t="s">
        <v>1308</v>
      </c>
      <c r="T608" s="301"/>
      <c r="U608" s="87"/>
    </row>
    <row r="609" spans="1:21" x14ac:dyDescent="0.25">
      <c r="A609" s="468">
        <v>45125</v>
      </c>
      <c r="B609" s="469" t="s">
        <v>15</v>
      </c>
      <c r="C609" s="469" t="s">
        <v>1349</v>
      </c>
      <c r="D609" s="469" t="s">
        <v>566</v>
      </c>
      <c r="E609" s="470"/>
      <c r="F609" s="470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1">
        <v>45125</v>
      </c>
      <c r="N609" s="472" t="s">
        <v>27</v>
      </c>
      <c r="O609" s="472">
        <v>226</v>
      </c>
      <c r="P609" s="473" t="s">
        <v>73</v>
      </c>
      <c r="Q609" s="473" t="s">
        <v>1309</v>
      </c>
      <c r="R609" s="302" t="s">
        <v>1310</v>
      </c>
      <c r="S609" s="302" t="s">
        <v>1311</v>
      </c>
      <c r="T609" s="301"/>
    </row>
    <row r="610" spans="1:21" x14ac:dyDescent="0.25">
      <c r="A610" s="468">
        <v>45125</v>
      </c>
      <c r="B610" s="469" t="s">
        <v>1181</v>
      </c>
      <c r="C610" s="469" t="s">
        <v>65</v>
      </c>
      <c r="D610" s="469" t="s">
        <v>1215</v>
      </c>
      <c r="E610" s="470"/>
      <c r="F610" s="470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1">
        <v>45125</v>
      </c>
      <c r="N610" s="472" t="s">
        <v>27</v>
      </c>
      <c r="O610" s="472">
        <v>230</v>
      </c>
      <c r="P610" s="473" t="s">
        <v>73</v>
      </c>
      <c r="Q610" s="473" t="s">
        <v>1312</v>
      </c>
      <c r="R610" s="302" t="s">
        <v>1313</v>
      </c>
      <c r="S610" s="302" t="s">
        <v>1314</v>
      </c>
      <c r="T610" s="301"/>
      <c r="U610" s="87"/>
    </row>
    <row r="611" spans="1:21" x14ac:dyDescent="0.25">
      <c r="A611" s="468">
        <v>45125</v>
      </c>
      <c r="B611" s="469" t="s">
        <v>15</v>
      </c>
      <c r="C611" s="469" t="s">
        <v>1352</v>
      </c>
      <c r="D611" s="469" t="s">
        <v>789</v>
      </c>
      <c r="E611" s="470"/>
      <c r="F611" s="470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1">
        <v>45125</v>
      </c>
      <c r="N611" s="472" t="s">
        <v>38</v>
      </c>
      <c r="O611" s="472">
        <v>537</v>
      </c>
      <c r="P611" s="473" t="s">
        <v>157</v>
      </c>
      <c r="Q611" s="473" t="s">
        <v>73</v>
      </c>
      <c r="R611" s="302" t="s">
        <v>1315</v>
      </c>
      <c r="S611" s="302" t="s">
        <v>1315</v>
      </c>
      <c r="T611" s="301"/>
      <c r="U611" s="87"/>
    </row>
    <row r="612" spans="1:21" x14ac:dyDescent="0.25">
      <c r="A612" s="468">
        <v>45125</v>
      </c>
      <c r="B612" s="469" t="s">
        <v>1181</v>
      </c>
      <c r="C612" s="469" t="s">
        <v>65</v>
      </c>
      <c r="D612" s="469" t="s">
        <v>1215</v>
      </c>
      <c r="E612" s="470"/>
      <c r="F612" s="470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1">
        <v>45125</v>
      </c>
      <c r="N612" s="472" t="s">
        <v>38</v>
      </c>
      <c r="O612" s="472">
        <v>875</v>
      </c>
      <c r="P612" s="473" t="s">
        <v>1170</v>
      </c>
      <c r="Q612" s="473" t="s">
        <v>73</v>
      </c>
      <c r="R612" s="302" t="s">
        <v>1316</v>
      </c>
      <c r="S612" s="302" t="s">
        <v>1316</v>
      </c>
      <c r="T612" s="301"/>
      <c r="U612" s="87"/>
    </row>
    <row r="613" spans="1:21" x14ac:dyDescent="0.25">
      <c r="A613" s="468">
        <v>45127</v>
      </c>
      <c r="B613" s="469" t="s">
        <v>15</v>
      </c>
      <c r="C613" s="469" t="s">
        <v>1353</v>
      </c>
      <c r="D613" s="469" t="s">
        <v>1345</v>
      </c>
      <c r="E613" s="470"/>
      <c r="F613" s="470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1">
        <v>45125</v>
      </c>
      <c r="N613" s="472" t="s">
        <v>38</v>
      </c>
      <c r="O613" s="472">
        <v>537</v>
      </c>
      <c r="P613" s="473" t="s">
        <v>515</v>
      </c>
      <c r="Q613" s="473" t="s">
        <v>73</v>
      </c>
      <c r="R613" s="302" t="s">
        <v>1317</v>
      </c>
      <c r="S613" s="302" t="s">
        <v>1317</v>
      </c>
      <c r="T613" s="301"/>
      <c r="U613" s="87"/>
    </row>
    <row r="614" spans="1:21" x14ac:dyDescent="0.25">
      <c r="A614" s="468">
        <v>45127</v>
      </c>
      <c r="B614" s="469" t="s">
        <v>1181</v>
      </c>
      <c r="C614" s="469" t="s">
        <v>65</v>
      </c>
      <c r="D614" s="469" t="s">
        <v>1215</v>
      </c>
      <c r="E614" s="470"/>
      <c r="F614" s="470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1">
        <v>45125</v>
      </c>
      <c r="N614" s="472" t="s">
        <v>38</v>
      </c>
      <c r="O614" s="472">
        <v>875</v>
      </c>
      <c r="P614" s="473" t="s">
        <v>1170</v>
      </c>
      <c r="Q614" s="473" t="s">
        <v>73</v>
      </c>
      <c r="R614" s="302" t="s">
        <v>1318</v>
      </c>
      <c r="S614" s="302" t="s">
        <v>1318</v>
      </c>
      <c r="T614" s="301"/>
      <c r="U614" s="87"/>
    </row>
    <row r="615" spans="1:21" x14ac:dyDescent="0.25">
      <c r="A615" s="468">
        <v>45126</v>
      </c>
      <c r="B615" s="469" t="s">
        <v>53</v>
      </c>
      <c r="C615" s="469" t="s">
        <v>64</v>
      </c>
      <c r="D615" s="469" t="s">
        <v>850</v>
      </c>
      <c r="E615" s="470">
        <v>881</v>
      </c>
      <c r="F615" s="470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1">
        <v>45126</v>
      </c>
      <c r="N615" s="472" t="s">
        <v>38</v>
      </c>
      <c r="O615" s="472">
        <v>634</v>
      </c>
      <c r="P615" s="473" t="s">
        <v>157</v>
      </c>
      <c r="Q615" s="473" t="s">
        <v>73</v>
      </c>
      <c r="R615" s="302" t="s">
        <v>1319</v>
      </c>
      <c r="S615" s="302" t="s">
        <v>1319</v>
      </c>
      <c r="T615" s="301"/>
      <c r="U615" s="87"/>
    </row>
    <row r="616" spans="1:21" x14ac:dyDescent="0.25">
      <c r="A616" s="468">
        <v>45127</v>
      </c>
      <c r="B616" s="469" t="s">
        <v>15</v>
      </c>
      <c r="C616" s="469" t="s">
        <v>1350</v>
      </c>
      <c r="D616" s="469" t="s">
        <v>1148</v>
      </c>
      <c r="E616" s="470"/>
      <c r="F616" s="470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1">
        <v>45126</v>
      </c>
      <c r="N616" s="472" t="s">
        <v>38</v>
      </c>
      <c r="O616" s="472">
        <v>499</v>
      </c>
      <c r="P616" s="473" t="s">
        <v>1170</v>
      </c>
      <c r="Q616" s="473" t="s">
        <v>73</v>
      </c>
      <c r="R616" s="302" t="s">
        <v>1320</v>
      </c>
      <c r="S616" s="302" t="s">
        <v>1320</v>
      </c>
      <c r="T616" s="301"/>
      <c r="U616" s="87"/>
    </row>
    <row r="617" spans="1:21" x14ac:dyDescent="0.25">
      <c r="A617" s="468">
        <v>45127</v>
      </c>
      <c r="B617" s="469" t="s">
        <v>1181</v>
      </c>
      <c r="C617" s="469" t="s">
        <v>65</v>
      </c>
      <c r="D617" s="469" t="s">
        <v>1215</v>
      </c>
      <c r="E617" s="470"/>
      <c r="F617" s="470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1">
        <v>45126</v>
      </c>
      <c r="N617" s="472" t="s">
        <v>27</v>
      </c>
      <c r="O617" s="472">
        <v>226</v>
      </c>
      <c r="P617" s="473" t="s">
        <v>73</v>
      </c>
      <c r="Q617" s="473" t="s">
        <v>1321</v>
      </c>
      <c r="R617" s="302" t="s">
        <v>1322</v>
      </c>
      <c r="S617" s="302" t="s">
        <v>1322</v>
      </c>
      <c r="T617" s="301"/>
      <c r="U617" s="87"/>
    </row>
    <row r="618" spans="1:21" x14ac:dyDescent="0.25">
      <c r="A618" s="468">
        <v>45127</v>
      </c>
      <c r="B618" s="469" t="s">
        <v>15</v>
      </c>
      <c r="C618" s="469" t="s">
        <v>1351</v>
      </c>
      <c r="D618" s="469" t="s">
        <v>1214</v>
      </c>
      <c r="E618" s="470"/>
      <c r="F618" s="470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1">
        <v>45127</v>
      </c>
      <c r="N618" s="472" t="s">
        <v>38</v>
      </c>
      <c r="O618" s="472">
        <v>634</v>
      </c>
      <c r="P618" s="473" t="s">
        <v>1323</v>
      </c>
      <c r="Q618" s="473" t="s">
        <v>73</v>
      </c>
      <c r="R618" s="302" t="s">
        <v>1324</v>
      </c>
      <c r="S618" s="302" t="s">
        <v>1324</v>
      </c>
      <c r="T618" s="301"/>
      <c r="U618" s="87"/>
    </row>
    <row r="619" spans="1:21" x14ac:dyDescent="0.25">
      <c r="A619" s="468">
        <v>45127</v>
      </c>
      <c r="B619" s="469" t="s">
        <v>1181</v>
      </c>
      <c r="C619" s="469" t="s">
        <v>65</v>
      </c>
      <c r="D619" s="469" t="s">
        <v>1215</v>
      </c>
      <c r="E619" s="470"/>
      <c r="F619" s="470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1">
        <v>45127</v>
      </c>
      <c r="N619" s="472" t="s">
        <v>38</v>
      </c>
      <c r="O619" s="472">
        <v>499</v>
      </c>
      <c r="P619" s="473" t="s">
        <v>1170</v>
      </c>
      <c r="Q619" s="473" t="s">
        <v>73</v>
      </c>
      <c r="R619" s="302" t="s">
        <v>1325</v>
      </c>
      <c r="S619" s="302" t="s">
        <v>1325</v>
      </c>
      <c r="T619" s="301"/>
      <c r="U619" s="87"/>
    </row>
    <row r="620" spans="1:21" x14ac:dyDescent="0.25">
      <c r="A620" s="468">
        <v>45127</v>
      </c>
      <c r="B620" s="469" t="s">
        <v>53</v>
      </c>
      <c r="C620" s="469" t="s">
        <v>64</v>
      </c>
      <c r="D620" s="469" t="s">
        <v>332</v>
      </c>
      <c r="E620" s="470">
        <v>270.39999999999998</v>
      </c>
      <c r="F620" s="470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1">
        <v>45127</v>
      </c>
      <c r="N620" s="472" t="s">
        <v>38</v>
      </c>
      <c r="O620" s="472">
        <v>634</v>
      </c>
      <c r="P620" s="473" t="s">
        <v>1326</v>
      </c>
      <c r="Q620" s="473" t="s">
        <v>73</v>
      </c>
      <c r="R620" s="302" t="s">
        <v>1327</v>
      </c>
      <c r="S620" s="302" t="s">
        <v>1327</v>
      </c>
      <c r="T620" s="301"/>
      <c r="U620" s="87"/>
    </row>
    <row r="621" spans="1:21" x14ac:dyDescent="0.25">
      <c r="A621" s="468">
        <v>45127</v>
      </c>
      <c r="B621" s="469" t="s">
        <v>53</v>
      </c>
      <c r="C621" s="469" t="s">
        <v>64</v>
      </c>
      <c r="D621" s="469" t="s">
        <v>332</v>
      </c>
      <c r="E621" s="470">
        <v>294</v>
      </c>
      <c r="F621" s="470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1">
        <v>45127</v>
      </c>
      <c r="N621" s="472" t="s">
        <v>38</v>
      </c>
      <c r="O621" s="472">
        <v>499</v>
      </c>
      <c r="P621" s="473" t="s">
        <v>1328</v>
      </c>
      <c r="Q621" s="473" t="s">
        <v>73</v>
      </c>
      <c r="R621" s="302" t="s">
        <v>1329</v>
      </c>
      <c r="S621" s="302" t="s">
        <v>1329</v>
      </c>
      <c r="T621" s="136"/>
      <c r="U621" s="87"/>
    </row>
    <row r="622" spans="1:21" x14ac:dyDescent="0.25">
      <c r="A622" s="468">
        <v>45127</v>
      </c>
      <c r="B622" s="469" t="s">
        <v>1354</v>
      </c>
      <c r="C622" s="469"/>
      <c r="D622" s="469" t="s">
        <v>907</v>
      </c>
      <c r="E622" s="470">
        <v>290</v>
      </c>
      <c r="F622" s="470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1">
        <v>45127</v>
      </c>
      <c r="N622" s="472" t="s">
        <v>27</v>
      </c>
      <c r="O622" s="472">
        <v>226</v>
      </c>
      <c r="P622" s="473" t="s">
        <v>73</v>
      </c>
      <c r="Q622" s="473" t="s">
        <v>1330</v>
      </c>
      <c r="R622" s="302" t="s">
        <v>1331</v>
      </c>
      <c r="S622" s="302" t="s">
        <v>1331</v>
      </c>
      <c r="T622" s="301"/>
      <c r="U622" s="87"/>
    </row>
    <row r="623" spans="1:21" x14ac:dyDescent="0.25">
      <c r="A623" s="468">
        <v>45128</v>
      </c>
      <c r="B623" s="469" t="s">
        <v>15</v>
      </c>
      <c r="C623" s="469" t="s">
        <v>65</v>
      </c>
      <c r="D623" s="469" t="s">
        <v>907</v>
      </c>
      <c r="E623" s="470"/>
      <c r="F623" s="470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1">
        <v>45127</v>
      </c>
      <c r="N623" s="472" t="s">
        <v>27</v>
      </c>
      <c r="O623" s="472">
        <v>226</v>
      </c>
      <c r="P623" s="473" t="s">
        <v>73</v>
      </c>
      <c r="Q623" s="473" t="s">
        <v>1332</v>
      </c>
      <c r="R623" s="302" t="s">
        <v>1333</v>
      </c>
      <c r="S623" s="302" t="s">
        <v>1333</v>
      </c>
      <c r="T623" s="301"/>
      <c r="U623" s="87"/>
    </row>
    <row r="624" spans="1:21" x14ac:dyDescent="0.25">
      <c r="A624" s="468">
        <v>44978</v>
      </c>
      <c r="B624" s="469" t="s">
        <v>1181</v>
      </c>
      <c r="C624" s="469" t="s">
        <v>65</v>
      </c>
      <c r="D624" s="469" t="s">
        <v>1215</v>
      </c>
      <c r="E624" s="470"/>
      <c r="F624" s="470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1">
        <v>45128</v>
      </c>
      <c r="N624" s="472" t="s">
        <v>27</v>
      </c>
      <c r="O624" s="472">
        <v>226</v>
      </c>
      <c r="P624" s="473" t="s">
        <v>73</v>
      </c>
      <c r="Q624" s="473" t="s">
        <v>185</v>
      </c>
      <c r="R624" s="302" t="s">
        <v>1334</v>
      </c>
      <c r="S624" s="302" t="s">
        <v>1334</v>
      </c>
      <c r="T624" s="301"/>
      <c r="U624" s="87"/>
    </row>
    <row r="625" spans="1:21" x14ac:dyDescent="0.25">
      <c r="A625" s="468">
        <v>45128</v>
      </c>
      <c r="B625" s="469" t="s">
        <v>15</v>
      </c>
      <c r="C625" s="469" t="s">
        <v>1355</v>
      </c>
      <c r="D625" s="469" t="s">
        <v>1214</v>
      </c>
      <c r="E625" s="470"/>
      <c r="F625" s="470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1">
        <v>45128</v>
      </c>
      <c r="N625" s="472" t="s">
        <v>38</v>
      </c>
      <c r="O625" s="472">
        <v>634</v>
      </c>
      <c r="P625" s="473" t="s">
        <v>185</v>
      </c>
      <c r="Q625" s="473" t="s">
        <v>73</v>
      </c>
      <c r="R625" s="302" t="s">
        <v>1333</v>
      </c>
      <c r="S625" s="302" t="s">
        <v>1333</v>
      </c>
      <c r="T625" s="301"/>
      <c r="U625" s="87"/>
    </row>
    <row r="626" spans="1:21" x14ac:dyDescent="0.25">
      <c r="A626" s="468">
        <v>45128</v>
      </c>
      <c r="B626" s="469" t="s">
        <v>1181</v>
      </c>
      <c r="C626" s="469" t="s">
        <v>65</v>
      </c>
      <c r="D626" s="469" t="s">
        <v>1215</v>
      </c>
      <c r="E626" s="470"/>
      <c r="F626" s="470">
        <v>2</v>
      </c>
      <c r="G626" s="53">
        <f t="shared" si="49"/>
        <v>12505.330000000002</v>
      </c>
      <c r="H626">
        <f t="shared" si="48"/>
        <v>2</v>
      </c>
      <c r="M626" s="471">
        <v>45128</v>
      </c>
      <c r="N626" s="472" t="s">
        <v>38</v>
      </c>
      <c r="O626" s="472">
        <v>499</v>
      </c>
      <c r="P626" s="473" t="s">
        <v>1170</v>
      </c>
      <c r="Q626" s="473" t="s">
        <v>73</v>
      </c>
      <c r="R626" s="302" t="s">
        <v>1335</v>
      </c>
      <c r="S626" s="302" t="s">
        <v>1335</v>
      </c>
      <c r="T626" s="301"/>
      <c r="U626" s="87"/>
    </row>
    <row r="627" spans="1:21" x14ac:dyDescent="0.25">
      <c r="A627" s="468">
        <v>45128</v>
      </c>
      <c r="B627" s="469" t="s">
        <v>53</v>
      </c>
      <c r="C627" s="469" t="s">
        <v>64</v>
      </c>
      <c r="D627" s="469" t="s">
        <v>1099</v>
      </c>
      <c r="E627" s="470">
        <v>141</v>
      </c>
      <c r="F627" s="470"/>
      <c r="G627" s="53">
        <f t="shared" si="49"/>
        <v>12646.330000000002</v>
      </c>
      <c r="H627">
        <f t="shared" si="48"/>
        <v>0</v>
      </c>
      <c r="M627" s="471">
        <v>45128</v>
      </c>
      <c r="N627" s="472" t="s">
        <v>38</v>
      </c>
      <c r="O627" s="472">
        <v>634</v>
      </c>
      <c r="P627" s="473" t="s">
        <v>782</v>
      </c>
      <c r="Q627" s="473" t="s">
        <v>73</v>
      </c>
      <c r="R627" s="302" t="s">
        <v>1336</v>
      </c>
      <c r="S627" s="302" t="s">
        <v>1336</v>
      </c>
      <c r="T627" s="301"/>
      <c r="U627" s="87"/>
    </row>
    <row r="628" spans="1:21" x14ac:dyDescent="0.25">
      <c r="A628" s="468">
        <v>45128</v>
      </c>
      <c r="B628" s="474" t="s">
        <v>15</v>
      </c>
      <c r="C628" s="474" t="s">
        <v>1356</v>
      </c>
      <c r="D628" s="474" t="s">
        <v>1357</v>
      </c>
      <c r="E628" s="475"/>
      <c r="F628" s="470">
        <v>500</v>
      </c>
      <c r="G628" s="53">
        <f t="shared" si="49"/>
        <v>12146.330000000002</v>
      </c>
      <c r="H628">
        <f t="shared" si="48"/>
        <v>0</v>
      </c>
      <c r="M628" s="471">
        <v>45128</v>
      </c>
      <c r="N628" s="472" t="s">
        <v>38</v>
      </c>
      <c r="O628" s="472">
        <v>499</v>
      </c>
      <c r="P628" s="473" t="s">
        <v>1174</v>
      </c>
      <c r="Q628" s="473" t="s">
        <v>73</v>
      </c>
      <c r="R628" s="302" t="s">
        <v>1337</v>
      </c>
      <c r="S628" s="302" t="s">
        <v>1337</v>
      </c>
      <c r="T628" s="301"/>
      <c r="U628" s="87"/>
    </row>
    <row r="629" spans="1:21" x14ac:dyDescent="0.25">
      <c r="A629" s="468">
        <v>45098</v>
      </c>
      <c r="B629" s="469" t="s">
        <v>1181</v>
      </c>
      <c r="C629" s="469" t="s">
        <v>65</v>
      </c>
      <c r="D629" s="469" t="s">
        <v>1215</v>
      </c>
      <c r="E629" s="470"/>
      <c r="F629" s="470">
        <v>1</v>
      </c>
      <c r="G629" s="53">
        <f t="shared" si="49"/>
        <v>12145.330000000002</v>
      </c>
      <c r="H629">
        <f t="shared" si="48"/>
        <v>1</v>
      </c>
      <c r="M629" s="471">
        <v>45128</v>
      </c>
      <c r="N629" s="472" t="s">
        <v>27</v>
      </c>
      <c r="O629" s="472">
        <v>230</v>
      </c>
      <c r="P629" s="473" t="s">
        <v>73</v>
      </c>
      <c r="Q629" s="473" t="s">
        <v>1338</v>
      </c>
      <c r="R629" s="302" t="s">
        <v>1339</v>
      </c>
      <c r="S629" s="302" t="s">
        <v>1339</v>
      </c>
      <c r="T629" s="301"/>
      <c r="U629" s="87"/>
    </row>
    <row r="630" spans="1:21" x14ac:dyDescent="0.25">
      <c r="A630" s="481">
        <v>45101</v>
      </c>
      <c r="B630" s="245" t="s">
        <v>15</v>
      </c>
      <c r="C630" s="245" t="s">
        <v>1394</v>
      </c>
      <c r="D630" s="245" t="s">
        <v>1230</v>
      </c>
      <c r="E630" s="289"/>
      <c r="F630" s="289">
        <v>348</v>
      </c>
      <c r="G630" s="53">
        <f t="shared" si="49"/>
        <v>11797.330000000002</v>
      </c>
      <c r="H630">
        <f t="shared" si="48"/>
        <v>0</v>
      </c>
      <c r="M630" s="471">
        <v>45128</v>
      </c>
      <c r="N630" s="472" t="s">
        <v>38</v>
      </c>
      <c r="O630" s="472">
        <v>634</v>
      </c>
      <c r="P630" s="473" t="s">
        <v>399</v>
      </c>
      <c r="Q630" s="473" t="s">
        <v>73</v>
      </c>
      <c r="R630" s="302" t="s">
        <v>1340</v>
      </c>
      <c r="S630" s="302" t="s">
        <v>1340</v>
      </c>
      <c r="T630" s="301"/>
    </row>
    <row r="631" spans="1:21" x14ac:dyDescent="0.25">
      <c r="A631" s="481">
        <v>45131</v>
      </c>
      <c r="B631" s="245" t="s">
        <v>1181</v>
      </c>
      <c r="C631" s="245" t="s">
        <v>65</v>
      </c>
      <c r="D631" s="245" t="s">
        <v>1215</v>
      </c>
      <c r="E631" s="289"/>
      <c r="F631" s="289">
        <v>1</v>
      </c>
      <c r="G631" s="53">
        <f t="shared" si="49"/>
        <v>11796.330000000002</v>
      </c>
      <c r="H631">
        <f t="shared" si="48"/>
        <v>1</v>
      </c>
      <c r="M631" s="471">
        <v>45128</v>
      </c>
      <c r="N631" s="472" t="s">
        <v>38</v>
      </c>
      <c r="O631" s="472">
        <v>499</v>
      </c>
      <c r="P631" s="473" t="s">
        <v>1170</v>
      </c>
      <c r="Q631" s="473" t="s">
        <v>73</v>
      </c>
      <c r="R631" s="302" t="s">
        <v>1341</v>
      </c>
      <c r="S631" s="302" t="s">
        <v>1341</v>
      </c>
      <c r="T631" s="301"/>
    </row>
    <row r="632" spans="1:21" x14ac:dyDescent="0.25">
      <c r="A632" s="481">
        <v>45132</v>
      </c>
      <c r="B632" s="245" t="s">
        <v>53</v>
      </c>
      <c r="C632" s="245" t="s">
        <v>64</v>
      </c>
      <c r="D632" s="245" t="s">
        <v>214</v>
      </c>
      <c r="E632" s="289">
        <v>594</v>
      </c>
      <c r="F632" s="289"/>
      <c r="G632" s="53">
        <f t="shared" si="49"/>
        <v>12390.330000000002</v>
      </c>
      <c r="H632">
        <f t="shared" si="48"/>
        <v>0</v>
      </c>
      <c r="M632" s="482">
        <v>45131</v>
      </c>
      <c r="N632" s="483" t="s">
        <v>38</v>
      </c>
      <c r="O632" s="483">
        <v>903</v>
      </c>
      <c r="P632" s="484" t="s">
        <v>1363</v>
      </c>
      <c r="Q632" s="484" t="s">
        <v>73</v>
      </c>
      <c r="R632" s="302" t="s">
        <v>1364</v>
      </c>
      <c r="S632" s="302" t="s">
        <v>1364</v>
      </c>
      <c r="T632" s="301"/>
    </row>
    <row r="633" spans="1:21" x14ac:dyDescent="0.25">
      <c r="A633" s="481">
        <v>45132</v>
      </c>
      <c r="B633" s="245" t="s">
        <v>15</v>
      </c>
      <c r="C633" s="245" t="s">
        <v>1395</v>
      </c>
      <c r="D633" s="245" t="s">
        <v>548</v>
      </c>
      <c r="E633" s="289"/>
      <c r="F633" s="289">
        <v>200</v>
      </c>
      <c r="G633" s="53">
        <f t="shared" si="49"/>
        <v>12190.330000000002</v>
      </c>
      <c r="H633">
        <f t="shared" si="48"/>
        <v>0</v>
      </c>
      <c r="M633" s="482">
        <v>45131</v>
      </c>
      <c r="N633" s="483" t="s">
        <v>38</v>
      </c>
      <c r="O633" s="483">
        <v>783</v>
      </c>
      <c r="P633" s="484" t="s">
        <v>1170</v>
      </c>
      <c r="Q633" s="484" t="s">
        <v>73</v>
      </c>
      <c r="R633" s="302" t="s">
        <v>1365</v>
      </c>
      <c r="S633" s="302" t="s">
        <v>1365</v>
      </c>
      <c r="T633" s="301"/>
    </row>
    <row r="634" spans="1:21" x14ac:dyDescent="0.25">
      <c r="A634" s="481">
        <v>45133</v>
      </c>
      <c r="B634" s="245" t="s">
        <v>1181</v>
      </c>
      <c r="C634" s="245" t="s">
        <v>65</v>
      </c>
      <c r="D634" s="245" t="s">
        <v>1215</v>
      </c>
      <c r="E634" s="289"/>
      <c r="F634" s="289">
        <v>1</v>
      </c>
      <c r="G634" s="53">
        <f>G633+E634-F634</f>
        <v>12189.330000000002</v>
      </c>
      <c r="H634">
        <f t="shared" si="48"/>
        <v>1</v>
      </c>
      <c r="M634" s="482">
        <v>45132</v>
      </c>
      <c r="N634" s="483" t="s">
        <v>27</v>
      </c>
      <c r="O634" s="483">
        <v>226</v>
      </c>
      <c r="P634" s="484" t="s">
        <v>73</v>
      </c>
      <c r="Q634" s="484" t="s">
        <v>1366</v>
      </c>
      <c r="R634" s="477" t="s">
        <v>1367</v>
      </c>
      <c r="S634" s="477" t="s">
        <v>1367</v>
      </c>
      <c r="T634" s="476"/>
    </row>
    <row r="635" spans="1:21" x14ac:dyDescent="0.25">
      <c r="A635" s="481">
        <v>45133</v>
      </c>
      <c r="B635" s="245" t="s">
        <v>15</v>
      </c>
      <c r="C635" s="245" t="s">
        <v>1396</v>
      </c>
      <c r="D635" s="245" t="s">
        <v>1214</v>
      </c>
      <c r="E635" s="289"/>
      <c r="F635" s="289">
        <v>1825</v>
      </c>
      <c r="G635" s="53">
        <f>G634+E635-F635</f>
        <v>10364.330000000002</v>
      </c>
      <c r="H635">
        <f t="shared" si="48"/>
        <v>0</v>
      </c>
      <c r="M635" s="482">
        <v>45132</v>
      </c>
      <c r="N635" s="483" t="s">
        <v>38</v>
      </c>
      <c r="O635" s="483">
        <v>634</v>
      </c>
      <c r="P635" s="484" t="s">
        <v>157</v>
      </c>
      <c r="Q635" s="484" t="s">
        <v>73</v>
      </c>
      <c r="R635" s="477" t="s">
        <v>1368</v>
      </c>
      <c r="S635" s="477" t="s">
        <v>1368</v>
      </c>
      <c r="T635" s="476"/>
    </row>
    <row r="636" spans="1:21" x14ac:dyDescent="0.25">
      <c r="A636" s="481">
        <v>45133</v>
      </c>
      <c r="B636" s="245" t="s">
        <v>1181</v>
      </c>
      <c r="C636" s="245" t="s">
        <v>335</v>
      </c>
      <c r="D636" s="245" t="s">
        <v>1215</v>
      </c>
      <c r="E636" s="289"/>
      <c r="F636" s="289">
        <v>2</v>
      </c>
      <c r="G636" s="53">
        <f t="shared" ref="G636" si="50">G635+E636-F636</f>
        <v>10362.330000000002</v>
      </c>
      <c r="H636">
        <f t="shared" si="48"/>
        <v>2</v>
      </c>
      <c r="M636" s="482">
        <v>45132</v>
      </c>
      <c r="N636" s="483" t="s">
        <v>38</v>
      </c>
      <c r="O636" s="483">
        <v>499</v>
      </c>
      <c r="P636" s="484" t="s">
        <v>1170</v>
      </c>
      <c r="Q636" s="484" t="s">
        <v>73</v>
      </c>
      <c r="R636" s="477" t="s">
        <v>1369</v>
      </c>
      <c r="S636" s="477" t="s">
        <v>1369</v>
      </c>
      <c r="T636" s="476"/>
    </row>
    <row r="637" spans="1:21" x14ac:dyDescent="0.25">
      <c r="A637" s="481">
        <v>45133</v>
      </c>
      <c r="B637" s="245" t="s">
        <v>53</v>
      </c>
      <c r="C637" s="245" t="s">
        <v>64</v>
      </c>
      <c r="D637" s="245" t="s">
        <v>340</v>
      </c>
      <c r="E637" s="289">
        <v>178.2</v>
      </c>
      <c r="F637" s="289"/>
      <c r="G637" s="53">
        <f>G636+E637-F637</f>
        <v>10540.530000000002</v>
      </c>
      <c r="H637">
        <f t="shared" si="48"/>
        <v>0</v>
      </c>
      <c r="M637" s="482">
        <v>45133</v>
      </c>
      <c r="N637" s="483" t="s">
        <v>38</v>
      </c>
      <c r="O637" s="483">
        <v>634</v>
      </c>
      <c r="P637" s="484" t="s">
        <v>1370</v>
      </c>
      <c r="Q637" s="484" t="s">
        <v>73</v>
      </c>
      <c r="R637" s="477" t="s">
        <v>1371</v>
      </c>
      <c r="S637" s="477" t="s">
        <v>1371</v>
      </c>
      <c r="T637" s="476"/>
    </row>
    <row r="638" spans="1:21" x14ac:dyDescent="0.25">
      <c r="A638" s="481">
        <v>45133</v>
      </c>
      <c r="B638" s="245" t="s">
        <v>53</v>
      </c>
      <c r="C638" s="245" t="s">
        <v>64</v>
      </c>
      <c r="D638" s="245" t="s">
        <v>1398</v>
      </c>
      <c r="E638" s="289">
        <v>841.5</v>
      </c>
      <c r="F638" s="289"/>
      <c r="G638" s="53">
        <f>G637+E638-F638</f>
        <v>11382.030000000002</v>
      </c>
      <c r="H638">
        <f t="shared" si="48"/>
        <v>0</v>
      </c>
      <c r="M638" s="482">
        <v>45133</v>
      </c>
      <c r="N638" s="483" t="s">
        <v>38</v>
      </c>
      <c r="O638" s="483">
        <v>499</v>
      </c>
      <c r="P638" s="484" t="s">
        <v>1174</v>
      </c>
      <c r="Q638" s="484" t="s">
        <v>73</v>
      </c>
      <c r="R638" s="477" t="s">
        <v>1372</v>
      </c>
      <c r="S638" s="477" t="s">
        <v>1372</v>
      </c>
      <c r="T638" s="476"/>
    </row>
    <row r="639" spans="1:21" x14ac:dyDescent="0.25">
      <c r="A639" s="481">
        <v>45133</v>
      </c>
      <c r="B639" s="245" t="s">
        <v>53</v>
      </c>
      <c r="C639" s="245" t="s">
        <v>64</v>
      </c>
      <c r="D639" s="245" t="s">
        <v>1068</v>
      </c>
      <c r="E639" s="289">
        <v>534.6</v>
      </c>
      <c r="F639" s="289"/>
      <c r="G639" s="53">
        <f t="shared" ref="G639:G640" si="51">G638+E639-F639</f>
        <v>11916.630000000003</v>
      </c>
      <c r="H639">
        <f t="shared" si="48"/>
        <v>0</v>
      </c>
      <c r="M639" s="482">
        <v>45133</v>
      </c>
      <c r="N639" s="483" t="s">
        <v>27</v>
      </c>
      <c r="O639" s="483">
        <v>230</v>
      </c>
      <c r="P639" s="484" t="s">
        <v>73</v>
      </c>
      <c r="Q639" s="484" t="s">
        <v>215</v>
      </c>
      <c r="R639" s="477" t="s">
        <v>1373</v>
      </c>
      <c r="S639" s="477" t="s">
        <v>1373</v>
      </c>
      <c r="T639" s="476"/>
    </row>
    <row r="640" spans="1:21" x14ac:dyDescent="0.25">
      <c r="A640" s="481">
        <v>45134</v>
      </c>
      <c r="B640" s="245" t="s">
        <v>15</v>
      </c>
      <c r="C640" s="245" t="s">
        <v>1401</v>
      </c>
      <c r="D640" s="245" t="s">
        <v>1214</v>
      </c>
      <c r="E640" s="289"/>
      <c r="F640" s="289">
        <v>750</v>
      </c>
      <c r="G640" s="53">
        <f t="shared" si="51"/>
        <v>11166.630000000003</v>
      </c>
      <c r="H640">
        <f t="shared" si="48"/>
        <v>0</v>
      </c>
      <c r="M640" s="482">
        <v>45133</v>
      </c>
      <c r="N640" s="483" t="s">
        <v>27</v>
      </c>
      <c r="O640" s="483">
        <v>226</v>
      </c>
      <c r="P640" s="484" t="s">
        <v>73</v>
      </c>
      <c r="Q640" s="484" t="s">
        <v>1374</v>
      </c>
      <c r="R640" s="477" t="s">
        <v>1375</v>
      </c>
      <c r="S640" s="477" t="s">
        <v>1375</v>
      </c>
      <c r="T640" s="476"/>
    </row>
    <row r="641" spans="1:20" x14ac:dyDescent="0.25">
      <c r="A641" s="481">
        <v>45134</v>
      </c>
      <c r="B641" s="245" t="s">
        <v>1181</v>
      </c>
      <c r="C641" s="245" t="s">
        <v>65</v>
      </c>
      <c r="D641" s="245" t="s">
        <v>1215</v>
      </c>
      <c r="E641" s="289"/>
      <c r="F641" s="289">
        <v>2</v>
      </c>
      <c r="G641" s="53">
        <f>G640+E641-F641</f>
        <v>11164.630000000003</v>
      </c>
      <c r="H641">
        <f t="shared" si="48"/>
        <v>2</v>
      </c>
      <c r="M641" s="482">
        <v>45134</v>
      </c>
      <c r="N641" s="483" t="s">
        <v>27</v>
      </c>
      <c r="O641" s="483">
        <v>903</v>
      </c>
      <c r="P641" s="484" t="s">
        <v>73</v>
      </c>
      <c r="Q641" s="484" t="s">
        <v>1376</v>
      </c>
      <c r="R641" s="477" t="s">
        <v>1377</v>
      </c>
      <c r="S641" s="477" t="s">
        <v>1377</v>
      </c>
      <c r="T641" s="476"/>
    </row>
    <row r="642" spans="1:20" x14ac:dyDescent="0.25">
      <c r="A642" s="481">
        <v>45134</v>
      </c>
      <c r="B642" s="245" t="s">
        <v>15</v>
      </c>
      <c r="C642" s="245" t="s">
        <v>1402</v>
      </c>
      <c r="D642" s="245" t="s">
        <v>1003</v>
      </c>
      <c r="E642" s="289"/>
      <c r="F642" s="289">
        <v>989.57</v>
      </c>
      <c r="G642" s="53">
        <f t="shared" ref="G642:G654" si="52">G641+E642-F642</f>
        <v>10175.060000000003</v>
      </c>
      <c r="H642">
        <f t="shared" si="48"/>
        <v>0</v>
      </c>
      <c r="M642" s="482">
        <v>45134</v>
      </c>
      <c r="N642" s="483" t="s">
        <v>38</v>
      </c>
      <c r="O642" s="483">
        <v>634</v>
      </c>
      <c r="P642" s="484" t="s">
        <v>1378</v>
      </c>
      <c r="Q642" s="484" t="s">
        <v>73</v>
      </c>
      <c r="R642" s="477" t="s">
        <v>1379</v>
      </c>
      <c r="S642" s="477" t="s">
        <v>1379</v>
      </c>
      <c r="T642" s="476"/>
    </row>
    <row r="643" spans="1:20" x14ac:dyDescent="0.25">
      <c r="A643" s="481">
        <v>45134</v>
      </c>
      <c r="B643" s="245" t="s">
        <v>1181</v>
      </c>
      <c r="C643" s="245" t="s">
        <v>65</v>
      </c>
      <c r="D643" s="245" t="s">
        <v>1215</v>
      </c>
      <c r="E643" s="289"/>
      <c r="F643" s="289">
        <v>1</v>
      </c>
      <c r="G643" s="53">
        <f t="shared" si="52"/>
        <v>10174.060000000003</v>
      </c>
      <c r="H643">
        <f t="shared" si="48"/>
        <v>1</v>
      </c>
      <c r="M643" s="482">
        <v>45134</v>
      </c>
      <c r="N643" s="483" t="s">
        <v>38</v>
      </c>
      <c r="O643" s="483">
        <v>499</v>
      </c>
      <c r="P643" s="484" t="s">
        <v>1174</v>
      </c>
      <c r="Q643" s="484" t="s">
        <v>73</v>
      </c>
      <c r="R643" s="479" t="s">
        <v>1380</v>
      </c>
      <c r="S643" s="479" t="s">
        <v>1380</v>
      </c>
      <c r="T643" s="478"/>
    </row>
    <row r="644" spans="1:20" x14ac:dyDescent="0.25">
      <c r="A644" s="481">
        <v>45134</v>
      </c>
      <c r="B644" s="245" t="s">
        <v>15</v>
      </c>
      <c r="C644" s="245">
        <v>57005822</v>
      </c>
      <c r="D644" s="245" t="s">
        <v>789</v>
      </c>
      <c r="E644" s="289"/>
      <c r="F644" s="289">
        <v>300</v>
      </c>
      <c r="G644" s="53">
        <f t="shared" si="52"/>
        <v>9874.0600000000031</v>
      </c>
      <c r="H644">
        <f t="shared" si="48"/>
        <v>0</v>
      </c>
      <c r="M644" s="482">
        <v>45134</v>
      </c>
      <c r="N644" s="483" t="s">
        <v>38</v>
      </c>
      <c r="O644" s="483">
        <v>634</v>
      </c>
      <c r="P644" s="484" t="s">
        <v>1381</v>
      </c>
      <c r="Q644" s="484" t="s">
        <v>73</v>
      </c>
      <c r="R644" s="302" t="s">
        <v>1382</v>
      </c>
      <c r="S644" s="302" t="s">
        <v>1382</v>
      </c>
      <c r="T644" s="301"/>
    </row>
    <row r="645" spans="1:20" x14ac:dyDescent="0.25">
      <c r="A645" s="481">
        <v>45135</v>
      </c>
      <c r="B645" s="245" t="s">
        <v>1181</v>
      </c>
      <c r="C645" s="245" t="s">
        <v>65</v>
      </c>
      <c r="D645" s="245" t="s">
        <v>1215</v>
      </c>
      <c r="E645" s="289"/>
      <c r="F645" s="289">
        <v>1</v>
      </c>
      <c r="G645" s="53">
        <f t="shared" si="52"/>
        <v>9873.0600000000031</v>
      </c>
      <c r="H645">
        <f t="shared" si="48"/>
        <v>1</v>
      </c>
      <c r="M645" s="482">
        <v>45134</v>
      </c>
      <c r="N645" s="483" t="s">
        <v>38</v>
      </c>
      <c r="O645" s="483">
        <v>499</v>
      </c>
      <c r="P645" s="484" t="s">
        <v>1170</v>
      </c>
      <c r="Q645" s="484" t="s">
        <v>73</v>
      </c>
      <c r="R645" s="302" t="s">
        <v>1383</v>
      </c>
      <c r="S645" s="302" t="s">
        <v>1383</v>
      </c>
      <c r="T645" s="301"/>
    </row>
    <row r="646" spans="1:20" x14ac:dyDescent="0.25">
      <c r="A646" s="481">
        <v>45135</v>
      </c>
      <c r="B646" s="245" t="s">
        <v>15</v>
      </c>
      <c r="C646" s="245">
        <v>57021778</v>
      </c>
      <c r="D646" s="245" t="s">
        <v>1397</v>
      </c>
      <c r="E646" s="289"/>
      <c r="F646" s="289">
        <v>700</v>
      </c>
      <c r="G646" s="53">
        <f t="shared" si="52"/>
        <v>9173.0600000000031</v>
      </c>
      <c r="H646">
        <f t="shared" si="48"/>
        <v>0</v>
      </c>
      <c r="M646" s="482">
        <v>45134</v>
      </c>
      <c r="N646" s="483" t="s">
        <v>38</v>
      </c>
      <c r="O646" s="483">
        <v>634</v>
      </c>
      <c r="P646" s="484" t="s">
        <v>217</v>
      </c>
      <c r="Q646" s="484" t="s">
        <v>73</v>
      </c>
      <c r="R646" s="302" t="s">
        <v>1384</v>
      </c>
      <c r="S646" s="302" t="s">
        <v>1384</v>
      </c>
      <c r="T646" s="301"/>
    </row>
    <row r="647" spans="1:20" x14ac:dyDescent="0.25">
      <c r="A647" s="481">
        <v>45135</v>
      </c>
      <c r="B647" s="245" t="s">
        <v>1181</v>
      </c>
      <c r="C647" s="245" t="s">
        <v>65</v>
      </c>
      <c r="D647" s="245" t="s">
        <v>1215</v>
      </c>
      <c r="E647" s="289"/>
      <c r="F647" s="289">
        <v>1</v>
      </c>
      <c r="G647" s="53">
        <f t="shared" si="52"/>
        <v>9172.0600000000031</v>
      </c>
      <c r="H647">
        <f t="shared" si="48"/>
        <v>1</v>
      </c>
      <c r="M647" s="482">
        <v>45134</v>
      </c>
      <c r="N647" s="483" t="s">
        <v>38</v>
      </c>
      <c r="O647" s="483">
        <v>499</v>
      </c>
      <c r="P647" s="484" t="s">
        <v>1170</v>
      </c>
      <c r="Q647" s="484" t="s">
        <v>73</v>
      </c>
      <c r="R647" s="302" t="s">
        <v>1385</v>
      </c>
      <c r="S647" s="302" t="s">
        <v>1385</v>
      </c>
      <c r="T647" s="301"/>
    </row>
    <row r="648" spans="1:20" x14ac:dyDescent="0.25">
      <c r="A648" s="481">
        <v>45135</v>
      </c>
      <c r="B648" s="245" t="s">
        <v>53</v>
      </c>
      <c r="C648" s="245" t="s">
        <v>64</v>
      </c>
      <c r="D648" s="245" t="s">
        <v>1399</v>
      </c>
      <c r="E648" s="289">
        <v>796</v>
      </c>
      <c r="F648" s="289"/>
      <c r="G648" s="53">
        <f t="shared" si="52"/>
        <v>9968.0600000000031</v>
      </c>
      <c r="H648">
        <f t="shared" si="48"/>
        <v>0</v>
      </c>
      <c r="M648" s="482">
        <v>45135</v>
      </c>
      <c r="N648" s="483" t="s">
        <v>38</v>
      </c>
      <c r="O648" s="483">
        <v>634</v>
      </c>
      <c r="P648" s="484" t="s">
        <v>651</v>
      </c>
      <c r="Q648" s="484" t="s">
        <v>73</v>
      </c>
      <c r="R648" s="302" t="s">
        <v>1386</v>
      </c>
      <c r="S648" s="302" t="s">
        <v>1386</v>
      </c>
      <c r="T648" s="301"/>
    </row>
    <row r="649" spans="1:20" x14ac:dyDescent="0.25">
      <c r="A649" s="481">
        <v>45138</v>
      </c>
      <c r="B649" s="245" t="s">
        <v>53</v>
      </c>
      <c r="C649" s="245" t="s">
        <v>64</v>
      </c>
      <c r="D649" s="245" t="s">
        <v>1400</v>
      </c>
      <c r="E649" s="289">
        <v>100</v>
      </c>
      <c r="F649" s="289"/>
      <c r="G649" s="53">
        <f t="shared" si="52"/>
        <v>10068.060000000003</v>
      </c>
      <c r="H649">
        <f t="shared" si="48"/>
        <v>0</v>
      </c>
      <c r="M649" s="482">
        <v>45135</v>
      </c>
      <c r="N649" s="483" t="s">
        <v>38</v>
      </c>
      <c r="O649" s="483">
        <v>499</v>
      </c>
      <c r="P649" s="484" t="s">
        <v>1170</v>
      </c>
      <c r="Q649" s="484" t="s">
        <v>73</v>
      </c>
      <c r="R649" s="302" t="s">
        <v>1387</v>
      </c>
      <c r="S649" s="302" t="s">
        <v>1387</v>
      </c>
      <c r="T649" s="301"/>
    </row>
    <row r="650" spans="1:20" x14ac:dyDescent="0.25">
      <c r="A650" s="481">
        <v>45138</v>
      </c>
      <c r="B650" s="245" t="s">
        <v>53</v>
      </c>
      <c r="C650" s="245" t="s">
        <v>64</v>
      </c>
      <c r="D650" s="245" t="s">
        <v>214</v>
      </c>
      <c r="E650" s="289">
        <v>5613.3</v>
      </c>
      <c r="F650" s="289"/>
      <c r="G650" s="53">
        <f t="shared" si="52"/>
        <v>15681.360000000004</v>
      </c>
      <c r="H650">
        <f t="shared" si="48"/>
        <v>0</v>
      </c>
      <c r="M650" s="482">
        <v>45135</v>
      </c>
      <c r="N650" s="483" t="s">
        <v>27</v>
      </c>
      <c r="O650" s="483">
        <v>230</v>
      </c>
      <c r="P650" s="484" t="s">
        <v>73</v>
      </c>
      <c r="Q650" s="484" t="s">
        <v>1388</v>
      </c>
      <c r="R650" s="302" t="s">
        <v>1389</v>
      </c>
      <c r="S650" s="302" t="s">
        <v>1389</v>
      </c>
      <c r="T650" s="301"/>
    </row>
    <row r="651" spans="1:20" x14ac:dyDescent="0.25">
      <c r="A651" s="481">
        <v>45138</v>
      </c>
      <c r="B651" s="245" t="s">
        <v>53</v>
      </c>
      <c r="C651" s="245" t="s">
        <v>64</v>
      </c>
      <c r="D651" s="245" t="s">
        <v>332</v>
      </c>
      <c r="E651" s="289">
        <v>100</v>
      </c>
      <c r="F651" s="289"/>
      <c r="G651" s="53">
        <f t="shared" si="52"/>
        <v>15781.360000000004</v>
      </c>
      <c r="H651">
        <f t="shared" si="48"/>
        <v>0</v>
      </c>
      <c r="M651" s="482">
        <v>45138</v>
      </c>
      <c r="N651" s="483" t="s">
        <v>27</v>
      </c>
      <c r="O651" s="483">
        <v>230</v>
      </c>
      <c r="P651" s="484" t="s">
        <v>73</v>
      </c>
      <c r="Q651" s="484" t="s">
        <v>200</v>
      </c>
      <c r="R651" s="302" t="s">
        <v>1390</v>
      </c>
      <c r="S651" s="302" t="s">
        <v>1390</v>
      </c>
      <c r="T651" s="301"/>
    </row>
    <row r="652" spans="1:20" x14ac:dyDescent="0.25">
      <c r="A652" s="349"/>
      <c r="B652" s="9"/>
      <c r="C652" s="9"/>
      <c r="D652" s="9"/>
      <c r="E652" s="480"/>
      <c r="F652" s="480"/>
      <c r="G652" s="53">
        <f t="shared" si="52"/>
        <v>15781.360000000004</v>
      </c>
      <c r="H652">
        <f t="shared" ref="H652:H665" si="53">IF(D652="Movimiento Bancos",F652,0)</f>
        <v>0</v>
      </c>
      <c r="M652" s="482">
        <v>45138</v>
      </c>
      <c r="N652" s="483" t="s">
        <v>27</v>
      </c>
      <c r="O652" s="483">
        <v>226</v>
      </c>
      <c r="P652" s="484" t="s">
        <v>73</v>
      </c>
      <c r="Q652" s="484" t="s">
        <v>1391</v>
      </c>
      <c r="R652" s="302" t="s">
        <v>1392</v>
      </c>
      <c r="S652" s="302" t="s">
        <v>1392</v>
      </c>
      <c r="T652" s="301"/>
    </row>
    <row r="653" spans="1:20" x14ac:dyDescent="0.25">
      <c r="A653" s="349"/>
      <c r="B653" s="9"/>
      <c r="C653" s="9"/>
      <c r="D653" s="9"/>
      <c r="E653" s="480"/>
      <c r="F653" s="480"/>
      <c r="G653" s="53">
        <f t="shared" si="52"/>
        <v>15781.360000000004</v>
      </c>
      <c r="H653" s="1">
        <f>SUM(H551:H652)</f>
        <v>52.59</v>
      </c>
      <c r="M653" s="482">
        <v>45138</v>
      </c>
      <c r="N653" s="483" t="s">
        <v>27</v>
      </c>
      <c r="O653" s="483">
        <v>226</v>
      </c>
      <c r="P653" s="484" t="s">
        <v>73</v>
      </c>
      <c r="Q653" s="484" t="s">
        <v>200</v>
      </c>
      <c r="R653" s="302" t="s">
        <v>1393</v>
      </c>
      <c r="S653" s="302" t="s">
        <v>1393</v>
      </c>
      <c r="T653" s="136"/>
    </row>
    <row r="654" spans="1:20" x14ac:dyDescent="0.25">
      <c r="A654" s="466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 x14ac:dyDescent="0.25">
      <c r="A655" s="467"/>
    </row>
    <row r="659" spans="1:21" x14ac:dyDescent="0.25">
      <c r="D659" s="527" t="s">
        <v>0</v>
      </c>
      <c r="E659" s="527"/>
      <c r="F659" s="527"/>
      <c r="O659" s="527" t="s">
        <v>10</v>
      </c>
      <c r="P659" s="527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 x14ac:dyDescent="0.25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 x14ac:dyDescent="0.25">
      <c r="A665" s="437"/>
      <c r="B665" s="154"/>
      <c r="C665" s="154"/>
      <c r="D665" s="154"/>
      <c r="E665" s="53"/>
      <c r="F665" s="53"/>
      <c r="G665" s="288">
        <v>15781.39</v>
      </c>
      <c r="H665">
        <f t="shared" si="53"/>
        <v>0</v>
      </c>
      <c r="I665" s="6"/>
      <c r="J665" s="6"/>
      <c r="K665" s="6"/>
      <c r="L665" s="6"/>
      <c r="M665" s="485"/>
      <c r="N665" s="485"/>
      <c r="O665" s="485" t="s">
        <v>14</v>
      </c>
      <c r="P665" s="485"/>
      <c r="Q665" s="485"/>
      <c r="R665" s="88"/>
      <c r="S665" s="485"/>
      <c r="T665" s="486"/>
      <c r="U665" s="87"/>
    </row>
    <row r="666" spans="1:21" x14ac:dyDescent="0.25">
      <c r="A666" s="488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89">
        <v>45139</v>
      </c>
      <c r="N666" s="490" t="s">
        <v>38</v>
      </c>
      <c r="O666" s="490">
        <v>634</v>
      </c>
      <c r="P666" s="491" t="s">
        <v>157</v>
      </c>
      <c r="Q666" s="491" t="s">
        <v>73</v>
      </c>
      <c r="R666" s="260" t="s">
        <v>1403</v>
      </c>
      <c r="S666" s="260" t="s">
        <v>1403</v>
      </c>
      <c r="T666" s="276"/>
      <c r="U666" s="87"/>
    </row>
    <row r="667" spans="1:21" x14ac:dyDescent="0.25">
      <c r="A667" s="488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89">
        <v>45139</v>
      </c>
      <c r="N667" s="490" t="s">
        <v>38</v>
      </c>
      <c r="O667" s="490">
        <v>499</v>
      </c>
      <c r="P667" s="491" t="s">
        <v>1170</v>
      </c>
      <c r="Q667" s="491" t="s">
        <v>73</v>
      </c>
      <c r="R667" s="260" t="s">
        <v>1404</v>
      </c>
      <c r="S667" s="260" t="s">
        <v>1404</v>
      </c>
      <c r="T667" s="276"/>
      <c r="U667" s="87"/>
    </row>
    <row r="668" spans="1:21" x14ac:dyDescent="0.25">
      <c r="A668" s="488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89">
        <v>45139</v>
      </c>
      <c r="N668" s="490" t="s">
        <v>27</v>
      </c>
      <c r="O668" s="490">
        <v>226</v>
      </c>
      <c r="P668" s="491" t="s">
        <v>73</v>
      </c>
      <c r="Q668" s="491" t="s">
        <v>826</v>
      </c>
      <c r="R668" s="260" t="s">
        <v>1405</v>
      </c>
      <c r="S668" s="260" t="s">
        <v>1405</v>
      </c>
      <c r="T668" s="276"/>
      <c r="U668" s="87"/>
    </row>
    <row r="669" spans="1:21" x14ac:dyDescent="0.25">
      <c r="A669" s="488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89">
        <v>45139</v>
      </c>
      <c r="N669" s="490" t="s">
        <v>27</v>
      </c>
      <c r="O669" s="490">
        <v>226</v>
      </c>
      <c r="P669" s="491" t="s">
        <v>73</v>
      </c>
      <c r="Q669" s="491" t="s">
        <v>1406</v>
      </c>
      <c r="R669" s="260" t="s">
        <v>1407</v>
      </c>
      <c r="S669" s="260" t="s">
        <v>1407</v>
      </c>
      <c r="T669" s="276"/>
      <c r="U669" s="87"/>
    </row>
    <row r="670" spans="1:21" x14ac:dyDescent="0.25">
      <c r="A670" s="488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89">
        <v>45139</v>
      </c>
      <c r="N670" s="490" t="s">
        <v>38</v>
      </c>
      <c r="O670" s="490">
        <v>634</v>
      </c>
      <c r="P670" s="491" t="s">
        <v>157</v>
      </c>
      <c r="Q670" s="491" t="s">
        <v>73</v>
      </c>
      <c r="R670" s="260" t="s">
        <v>1408</v>
      </c>
      <c r="S670" s="260" t="s">
        <v>1408</v>
      </c>
      <c r="T670" s="276"/>
      <c r="U670" s="87"/>
    </row>
    <row r="671" spans="1:21" x14ac:dyDescent="0.25">
      <c r="A671" s="488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89">
        <v>45139</v>
      </c>
      <c r="N671" s="490" t="s">
        <v>38</v>
      </c>
      <c r="O671" s="490">
        <v>499</v>
      </c>
      <c r="P671" s="491" t="s">
        <v>1170</v>
      </c>
      <c r="Q671" s="491" t="s">
        <v>73</v>
      </c>
      <c r="R671" s="260" t="s">
        <v>1409</v>
      </c>
      <c r="S671" s="260" t="s">
        <v>1409</v>
      </c>
      <c r="T671" s="276"/>
      <c r="U671" s="87"/>
    </row>
    <row r="672" spans="1:21" x14ac:dyDescent="0.25">
      <c r="A672" s="488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89">
        <v>45139</v>
      </c>
      <c r="N672" s="490" t="s">
        <v>27</v>
      </c>
      <c r="O672" s="490">
        <v>230</v>
      </c>
      <c r="P672" s="491" t="s">
        <v>73</v>
      </c>
      <c r="Q672" s="491" t="s">
        <v>1410</v>
      </c>
      <c r="R672" s="260" t="s">
        <v>1411</v>
      </c>
      <c r="S672" s="260" t="s">
        <v>1411</v>
      </c>
      <c r="T672" s="276"/>
      <c r="U672" s="87"/>
    </row>
    <row r="673" spans="1:21" x14ac:dyDescent="0.25">
      <c r="A673" s="488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89">
        <v>45140</v>
      </c>
      <c r="N673" s="490" t="s">
        <v>38</v>
      </c>
      <c r="O673" s="490">
        <v>634</v>
      </c>
      <c r="P673" s="491" t="s">
        <v>820</v>
      </c>
      <c r="Q673" s="491" t="s">
        <v>73</v>
      </c>
      <c r="R673" s="260" t="s">
        <v>1412</v>
      </c>
      <c r="S673" s="260" t="s">
        <v>1412</v>
      </c>
      <c r="T673" s="276"/>
      <c r="U673" s="87"/>
    </row>
    <row r="674" spans="1:21" x14ac:dyDescent="0.25">
      <c r="A674" s="237">
        <v>45140</v>
      </c>
      <c r="B674" s="74" t="s">
        <v>53</v>
      </c>
      <c r="C674" s="74" t="s">
        <v>64</v>
      </c>
      <c r="D674" s="74" t="s">
        <v>208</v>
      </c>
      <c r="E674" s="238">
        <v>2160.1799999999998</v>
      </c>
      <c r="F674" s="238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89">
        <v>45140</v>
      </c>
      <c r="N674" s="490" t="s">
        <v>38</v>
      </c>
      <c r="O674" s="490">
        <v>499</v>
      </c>
      <c r="P674" s="491" t="s">
        <v>1170</v>
      </c>
      <c r="Q674" s="491" t="s">
        <v>73</v>
      </c>
      <c r="R674" s="260" t="s">
        <v>1413</v>
      </c>
      <c r="S674" s="260" t="s">
        <v>1413</v>
      </c>
      <c r="T674" s="276"/>
      <c r="U674" s="87"/>
    </row>
    <row r="675" spans="1:21" x14ac:dyDescent="0.25">
      <c r="A675" s="237">
        <v>45140</v>
      </c>
      <c r="B675" s="74" t="s">
        <v>15</v>
      </c>
      <c r="C675" s="74">
        <v>13125770</v>
      </c>
      <c r="D675" s="74" t="s">
        <v>552</v>
      </c>
      <c r="E675" s="238"/>
      <c r="F675" s="238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89">
        <v>45140</v>
      </c>
      <c r="N675" s="490" t="s">
        <v>83</v>
      </c>
      <c r="O675" s="490">
        <v>1</v>
      </c>
      <c r="P675" s="491" t="s">
        <v>73</v>
      </c>
      <c r="Q675" s="491" t="s">
        <v>1414</v>
      </c>
      <c r="R675" s="260" t="s">
        <v>1413</v>
      </c>
      <c r="S675" s="260" t="s">
        <v>1415</v>
      </c>
      <c r="T675" s="276"/>
      <c r="U675" s="87"/>
    </row>
    <row r="676" spans="1:21" x14ac:dyDescent="0.25">
      <c r="A676" s="237">
        <v>45140</v>
      </c>
      <c r="B676" s="74" t="s">
        <v>1443</v>
      </c>
      <c r="C676" s="74" t="s">
        <v>65</v>
      </c>
      <c r="D676" s="74" t="s">
        <v>1444</v>
      </c>
      <c r="E676" s="238"/>
      <c r="F676" s="238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89">
        <v>45140</v>
      </c>
      <c r="N676" s="490" t="s">
        <v>38</v>
      </c>
      <c r="O676" s="490">
        <v>537</v>
      </c>
      <c r="P676" s="491" t="s">
        <v>1416</v>
      </c>
      <c r="Q676" s="491" t="s">
        <v>73</v>
      </c>
      <c r="R676" s="292" t="s">
        <v>1417</v>
      </c>
      <c r="S676" s="292" t="s">
        <v>1418</v>
      </c>
      <c r="T676" s="439"/>
      <c r="U676" s="87"/>
    </row>
    <row r="677" spans="1:21" x14ac:dyDescent="0.25">
      <c r="A677" s="237">
        <v>45140</v>
      </c>
      <c r="B677" s="74" t="s">
        <v>15</v>
      </c>
      <c r="C677" s="74">
        <v>13125696</v>
      </c>
      <c r="D677" s="74" t="s">
        <v>1446</v>
      </c>
      <c r="E677" s="238"/>
      <c r="F677" s="238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89">
        <v>45140</v>
      </c>
      <c r="N677" s="490" t="s">
        <v>38</v>
      </c>
      <c r="O677" s="490">
        <v>875</v>
      </c>
      <c r="P677" s="491" t="s">
        <v>1170</v>
      </c>
      <c r="Q677" s="491" t="s">
        <v>73</v>
      </c>
      <c r="R677" s="292" t="s">
        <v>1419</v>
      </c>
      <c r="S677" s="292" t="s">
        <v>1420</v>
      </c>
      <c r="T677" s="439"/>
      <c r="U677" s="87"/>
    </row>
    <row r="678" spans="1:21" x14ac:dyDescent="0.25">
      <c r="A678" s="237">
        <v>45109</v>
      </c>
      <c r="B678" s="74" t="s">
        <v>1443</v>
      </c>
      <c r="C678" s="74" t="s">
        <v>65</v>
      </c>
      <c r="D678" s="74" t="s">
        <v>1444</v>
      </c>
      <c r="E678" s="238"/>
      <c r="F678" s="238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89">
        <v>45140</v>
      </c>
      <c r="N678" s="490" t="s">
        <v>38</v>
      </c>
      <c r="O678" s="490">
        <v>537</v>
      </c>
      <c r="P678" s="491" t="s">
        <v>1421</v>
      </c>
      <c r="Q678" s="491" t="s">
        <v>73</v>
      </c>
      <c r="R678" s="292" t="s">
        <v>1422</v>
      </c>
      <c r="S678" s="292" t="s">
        <v>1423</v>
      </c>
      <c r="T678" s="439"/>
      <c r="U678" s="87"/>
    </row>
    <row r="679" spans="1:21" x14ac:dyDescent="0.25">
      <c r="A679" s="237">
        <v>45109</v>
      </c>
      <c r="B679" s="74" t="s">
        <v>15</v>
      </c>
      <c r="C679" s="239">
        <v>13125739</v>
      </c>
      <c r="D679" s="74" t="s">
        <v>1345</v>
      </c>
      <c r="E679" s="238"/>
      <c r="F679" s="238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89">
        <v>45140</v>
      </c>
      <c r="N679" s="490" t="s">
        <v>38</v>
      </c>
      <c r="O679" s="490">
        <v>875</v>
      </c>
      <c r="P679" s="491" t="s">
        <v>1168</v>
      </c>
      <c r="Q679" s="491" t="s">
        <v>73</v>
      </c>
      <c r="R679" s="292" t="s">
        <v>1424</v>
      </c>
      <c r="S679" s="292" t="s">
        <v>1425</v>
      </c>
      <c r="T679" s="439"/>
      <c r="U679" s="87"/>
    </row>
    <row r="680" spans="1:21" x14ac:dyDescent="0.25">
      <c r="A680" s="237">
        <v>45109</v>
      </c>
      <c r="B680" s="74" t="s">
        <v>1443</v>
      </c>
      <c r="C680" s="74" t="s">
        <v>65</v>
      </c>
      <c r="D680" s="74" t="s">
        <v>1444</v>
      </c>
      <c r="E680" s="238"/>
      <c r="F680" s="238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89">
        <v>45140</v>
      </c>
      <c r="N680" s="490" t="s">
        <v>38</v>
      </c>
      <c r="O680" s="490">
        <v>537</v>
      </c>
      <c r="P680" s="491" t="s">
        <v>1312</v>
      </c>
      <c r="Q680" s="491" t="s">
        <v>73</v>
      </c>
      <c r="R680" s="292" t="s">
        <v>1426</v>
      </c>
      <c r="S680" s="292" t="s">
        <v>1427</v>
      </c>
      <c r="T680" s="439"/>
      <c r="U680" s="87"/>
    </row>
    <row r="681" spans="1:21" x14ac:dyDescent="0.25">
      <c r="A681" s="237">
        <v>45109</v>
      </c>
      <c r="B681" s="74" t="s">
        <v>15</v>
      </c>
      <c r="C681" s="74">
        <v>57114213</v>
      </c>
      <c r="D681" s="74" t="s">
        <v>1447</v>
      </c>
      <c r="E681" s="238"/>
      <c r="F681" s="238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89">
        <v>45140</v>
      </c>
      <c r="N681" s="490" t="s">
        <v>38</v>
      </c>
      <c r="O681" s="490">
        <v>875</v>
      </c>
      <c r="P681" s="491" t="s">
        <v>1170</v>
      </c>
      <c r="Q681" s="491" t="s">
        <v>73</v>
      </c>
      <c r="R681" s="292" t="s">
        <v>1428</v>
      </c>
      <c r="S681" s="292" t="s">
        <v>1429</v>
      </c>
      <c r="T681" s="439"/>
      <c r="U681" s="87"/>
    </row>
    <row r="682" spans="1:21" x14ac:dyDescent="0.25">
      <c r="A682" s="237">
        <v>45109</v>
      </c>
      <c r="B682" s="74" t="s">
        <v>1443</v>
      </c>
      <c r="C682" s="74" t="s">
        <v>65</v>
      </c>
      <c r="D682" s="74" t="s">
        <v>1444</v>
      </c>
      <c r="E682" s="238"/>
      <c r="F682" s="238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89">
        <v>45140</v>
      </c>
      <c r="N682" s="490" t="s">
        <v>38</v>
      </c>
      <c r="O682" s="490">
        <v>903</v>
      </c>
      <c r="P682" s="491" t="s">
        <v>1430</v>
      </c>
      <c r="Q682" s="491" t="s">
        <v>73</v>
      </c>
      <c r="R682" s="292" t="s">
        <v>1431</v>
      </c>
      <c r="S682" s="292" t="s">
        <v>1432</v>
      </c>
      <c r="T682" s="439"/>
      <c r="U682" s="87"/>
    </row>
    <row r="683" spans="1:21" x14ac:dyDescent="0.25">
      <c r="A683" s="237">
        <v>45079</v>
      </c>
      <c r="B683" s="74" t="s">
        <v>1443</v>
      </c>
      <c r="C683" s="74" t="s">
        <v>65</v>
      </c>
      <c r="D683" s="74" t="s">
        <v>1448</v>
      </c>
      <c r="E683" s="238"/>
      <c r="F683" s="238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89">
        <v>45140</v>
      </c>
      <c r="N683" s="490" t="s">
        <v>38</v>
      </c>
      <c r="O683" s="490">
        <v>783</v>
      </c>
      <c r="P683" s="491" t="s">
        <v>1465</v>
      </c>
      <c r="Q683" s="491" t="s">
        <v>73</v>
      </c>
      <c r="R683" s="292" t="s">
        <v>1433</v>
      </c>
      <c r="S683" s="292" t="s">
        <v>1434</v>
      </c>
      <c r="T683" s="439"/>
      <c r="U683" s="87"/>
    </row>
    <row r="684" spans="1:21" x14ac:dyDescent="0.25">
      <c r="A684" s="492">
        <v>45110</v>
      </c>
      <c r="B684" s="493" t="s">
        <v>15</v>
      </c>
      <c r="C684" s="493">
        <v>13125798</v>
      </c>
      <c r="D684" s="493" t="s">
        <v>1214</v>
      </c>
      <c r="E684" s="494"/>
      <c r="F684" s="494">
        <v>166</v>
      </c>
      <c r="G684" s="53">
        <f t="shared" si="54"/>
        <v>12850.669999999998</v>
      </c>
      <c r="H684">
        <f t="shared" si="55"/>
        <v>0</v>
      </c>
      <c r="I684" s="242"/>
      <c r="J684" s="85"/>
      <c r="K684" s="85"/>
      <c r="L684" s="85"/>
      <c r="M684" s="489">
        <v>45141</v>
      </c>
      <c r="N684" s="490" t="s">
        <v>38</v>
      </c>
      <c r="O684" s="490">
        <v>634</v>
      </c>
      <c r="P684" s="491" t="s">
        <v>1435</v>
      </c>
      <c r="Q684" s="491" t="s">
        <v>73</v>
      </c>
      <c r="R684" s="292" t="s">
        <v>1436</v>
      </c>
      <c r="S684" s="292" t="s">
        <v>1437</v>
      </c>
      <c r="T684" s="439"/>
      <c r="U684" s="87"/>
    </row>
    <row r="685" spans="1:21" x14ac:dyDescent="0.25">
      <c r="A685" s="237">
        <v>45141</v>
      </c>
      <c r="B685" s="74" t="s">
        <v>1443</v>
      </c>
      <c r="C685" s="74" t="s">
        <v>65</v>
      </c>
      <c r="D685" s="74" t="s">
        <v>1444</v>
      </c>
      <c r="E685" s="238"/>
      <c r="F685" s="238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89">
        <v>45141</v>
      </c>
      <c r="N685" s="490" t="s">
        <v>38</v>
      </c>
      <c r="O685" s="490">
        <v>499</v>
      </c>
      <c r="P685" s="491" t="s">
        <v>1196</v>
      </c>
      <c r="Q685" s="491" t="s">
        <v>73</v>
      </c>
      <c r="R685" s="292" t="s">
        <v>1438</v>
      </c>
      <c r="S685" s="292" t="s">
        <v>1439</v>
      </c>
      <c r="T685" s="159"/>
      <c r="U685" s="87"/>
    </row>
    <row r="686" spans="1:21" x14ac:dyDescent="0.25">
      <c r="A686" s="362">
        <v>45142</v>
      </c>
      <c r="B686" s="335" t="s">
        <v>53</v>
      </c>
      <c r="C686" s="335" t="s">
        <v>64</v>
      </c>
      <c r="D686" s="335" t="s">
        <v>332</v>
      </c>
      <c r="E686" s="363">
        <v>318.5</v>
      </c>
      <c r="F686" s="363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89">
        <v>45141</v>
      </c>
      <c r="N686" s="490" t="s">
        <v>38</v>
      </c>
      <c r="O686" s="490">
        <v>250</v>
      </c>
      <c r="P686" s="491" t="s">
        <v>1440</v>
      </c>
      <c r="Q686" s="491" t="s">
        <v>73</v>
      </c>
      <c r="R686" s="260" t="s">
        <v>1441</v>
      </c>
      <c r="S686" s="260" t="s">
        <v>1442</v>
      </c>
      <c r="T686" s="487"/>
      <c r="U686" s="87"/>
    </row>
    <row r="687" spans="1:21" x14ac:dyDescent="0.25">
      <c r="A687" s="362">
        <v>45142</v>
      </c>
      <c r="B687" s="335" t="s">
        <v>53</v>
      </c>
      <c r="C687" s="335" t="s">
        <v>64</v>
      </c>
      <c r="D687" s="335" t="s">
        <v>332</v>
      </c>
      <c r="E687" s="363">
        <v>196</v>
      </c>
      <c r="F687" s="363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2">
        <v>45142</v>
      </c>
      <c r="N687" s="463" t="s">
        <v>27</v>
      </c>
      <c r="O687" s="463">
        <v>226</v>
      </c>
      <c r="P687" s="464" t="s">
        <v>73</v>
      </c>
      <c r="Q687" s="464" t="s">
        <v>1449</v>
      </c>
      <c r="R687" s="292" t="s">
        <v>1450</v>
      </c>
      <c r="S687" s="292" t="s">
        <v>1450</v>
      </c>
      <c r="T687" s="439"/>
      <c r="U687" s="87"/>
    </row>
    <row r="688" spans="1:21" x14ac:dyDescent="0.25">
      <c r="A688" s="362">
        <v>45142</v>
      </c>
      <c r="B688" s="335" t="s">
        <v>15</v>
      </c>
      <c r="C688" s="335">
        <v>57130690</v>
      </c>
      <c r="D688" s="335" t="s">
        <v>901</v>
      </c>
      <c r="E688" s="363"/>
      <c r="F688" s="363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2">
        <v>45142</v>
      </c>
      <c r="N688" s="463" t="s">
        <v>27</v>
      </c>
      <c r="O688" s="463">
        <v>226</v>
      </c>
      <c r="P688" s="464" t="s">
        <v>73</v>
      </c>
      <c r="Q688" s="464" t="s">
        <v>1451</v>
      </c>
      <c r="R688" s="292" t="s">
        <v>1452</v>
      </c>
      <c r="S688" s="292" t="s">
        <v>1452</v>
      </c>
      <c r="T688" s="439"/>
      <c r="U688" s="87"/>
    </row>
    <row r="689" spans="1:21" x14ac:dyDescent="0.25">
      <c r="A689" s="362">
        <v>45142</v>
      </c>
      <c r="B689" s="335" t="s">
        <v>1443</v>
      </c>
      <c r="C689" s="335" t="s">
        <v>65</v>
      </c>
      <c r="D689" s="335" t="s">
        <v>1444</v>
      </c>
      <c r="E689" s="465"/>
      <c r="F689" s="465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2">
        <v>45142</v>
      </c>
      <c r="N689" s="463" t="s">
        <v>38</v>
      </c>
      <c r="O689" s="463">
        <v>634</v>
      </c>
      <c r="P689" s="464" t="s">
        <v>1453</v>
      </c>
      <c r="Q689" s="464" t="s">
        <v>73</v>
      </c>
      <c r="R689" s="292" t="s">
        <v>1454</v>
      </c>
      <c r="S689" s="292" t="s">
        <v>1454</v>
      </c>
      <c r="T689" s="439"/>
      <c r="U689" s="87"/>
    </row>
    <row r="690" spans="1:21" x14ac:dyDescent="0.25">
      <c r="A690" s="362">
        <v>45142</v>
      </c>
      <c r="B690" s="335" t="s">
        <v>15</v>
      </c>
      <c r="C690" s="335">
        <v>13137827</v>
      </c>
      <c r="D690" s="335" t="s">
        <v>548</v>
      </c>
      <c r="E690" s="465"/>
      <c r="F690" s="465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2">
        <v>45142</v>
      </c>
      <c r="N690" s="463" t="s">
        <v>38</v>
      </c>
      <c r="O690" s="463">
        <v>499</v>
      </c>
      <c r="P690" s="464" t="s">
        <v>1170</v>
      </c>
      <c r="Q690" s="464" t="s">
        <v>73</v>
      </c>
      <c r="R690" s="292" t="s">
        <v>1455</v>
      </c>
      <c r="S690" s="292" t="s">
        <v>1455</v>
      </c>
      <c r="T690" s="439"/>
      <c r="U690" s="87"/>
    </row>
    <row r="691" spans="1:21" x14ac:dyDescent="0.25">
      <c r="A691" s="362">
        <v>45142</v>
      </c>
      <c r="B691" s="335" t="s">
        <v>1443</v>
      </c>
      <c r="C691" s="335" t="s">
        <v>65</v>
      </c>
      <c r="D691" s="335" t="s">
        <v>1444</v>
      </c>
      <c r="E691" s="465"/>
      <c r="F691" s="465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2">
        <v>45142</v>
      </c>
      <c r="N691" s="463" t="s">
        <v>38</v>
      </c>
      <c r="O691" s="463">
        <v>634</v>
      </c>
      <c r="P691" s="464" t="s">
        <v>460</v>
      </c>
      <c r="Q691" s="464" t="s">
        <v>73</v>
      </c>
      <c r="R691" s="292" t="s">
        <v>1456</v>
      </c>
      <c r="S691" s="292" t="s">
        <v>1456</v>
      </c>
      <c r="T691" s="439"/>
      <c r="U691" s="87"/>
    </row>
    <row r="692" spans="1:21" x14ac:dyDescent="0.25">
      <c r="A692" s="362">
        <v>45142</v>
      </c>
      <c r="B692" s="335" t="s">
        <v>53</v>
      </c>
      <c r="C692" s="335" t="s">
        <v>64</v>
      </c>
      <c r="D692" s="335" t="s">
        <v>211</v>
      </c>
      <c r="E692" s="465">
        <v>1188</v>
      </c>
      <c r="F692" s="465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2">
        <v>45142</v>
      </c>
      <c r="N692" s="463" t="s">
        <v>38</v>
      </c>
      <c r="O692" s="463">
        <v>499</v>
      </c>
      <c r="P692" s="464" t="s">
        <v>1170</v>
      </c>
      <c r="Q692" s="464" t="s">
        <v>73</v>
      </c>
      <c r="R692" s="292" t="s">
        <v>1457</v>
      </c>
      <c r="S692" s="292" t="s">
        <v>1457</v>
      </c>
      <c r="T692" s="439"/>
      <c r="U692" s="87"/>
    </row>
    <row r="693" spans="1:21" x14ac:dyDescent="0.25">
      <c r="A693" s="362">
        <v>45145</v>
      </c>
      <c r="B693" s="335" t="s">
        <v>53</v>
      </c>
      <c r="C693" s="335" t="s">
        <v>64</v>
      </c>
      <c r="D693" s="335" t="s">
        <v>214</v>
      </c>
      <c r="E693" s="336">
        <v>3286.8</v>
      </c>
      <c r="F693" s="336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2">
        <v>45142</v>
      </c>
      <c r="N693" s="463" t="s">
        <v>27</v>
      </c>
      <c r="O693" s="463">
        <v>226</v>
      </c>
      <c r="P693" s="464" t="s">
        <v>73</v>
      </c>
      <c r="Q693" s="464" t="s">
        <v>1458</v>
      </c>
      <c r="R693" s="260" t="s">
        <v>1459</v>
      </c>
      <c r="S693" s="260" t="s">
        <v>1459</v>
      </c>
      <c r="T693" s="276"/>
      <c r="U693" s="87"/>
    </row>
    <row r="694" spans="1:21" x14ac:dyDescent="0.25">
      <c r="A694" s="362">
        <v>45145</v>
      </c>
      <c r="B694" s="335" t="s">
        <v>15</v>
      </c>
      <c r="C694" s="335">
        <v>13144867</v>
      </c>
      <c r="D694" s="335" t="s">
        <v>901</v>
      </c>
      <c r="E694" s="336"/>
      <c r="F694" s="336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2">
        <v>45145</v>
      </c>
      <c r="N694" s="463" t="s">
        <v>27</v>
      </c>
      <c r="O694" s="463">
        <v>226</v>
      </c>
      <c r="P694" s="464" t="s">
        <v>73</v>
      </c>
      <c r="Q694" s="464" t="s">
        <v>1460</v>
      </c>
      <c r="R694" s="260" t="s">
        <v>1461</v>
      </c>
      <c r="S694" s="260" t="s">
        <v>1461</v>
      </c>
      <c r="T694" s="301"/>
      <c r="U694" s="87"/>
    </row>
    <row r="695" spans="1:21" x14ac:dyDescent="0.25">
      <c r="A695" s="362">
        <v>45145</v>
      </c>
      <c r="B695" s="335" t="s">
        <v>1443</v>
      </c>
      <c r="C695" s="335" t="s">
        <v>65</v>
      </c>
      <c r="D695" s="335" t="s">
        <v>1444</v>
      </c>
      <c r="E695" s="465"/>
      <c r="F695" s="465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2">
        <v>45145</v>
      </c>
      <c r="N695" s="463" t="s">
        <v>38</v>
      </c>
      <c r="O695" s="463">
        <v>634</v>
      </c>
      <c r="P695" s="464" t="s">
        <v>1462</v>
      </c>
      <c r="Q695" s="464" t="s">
        <v>73</v>
      </c>
      <c r="R695" s="260" t="s">
        <v>1463</v>
      </c>
      <c r="S695" s="260" t="s">
        <v>1463</v>
      </c>
      <c r="T695" s="301"/>
      <c r="U695" s="87"/>
    </row>
    <row r="696" spans="1:21" x14ac:dyDescent="0.25">
      <c r="A696" s="362">
        <v>45145</v>
      </c>
      <c r="B696" s="335" t="s">
        <v>53</v>
      </c>
      <c r="C696" s="335" t="s">
        <v>64</v>
      </c>
      <c r="D696" s="335" t="s">
        <v>1348</v>
      </c>
      <c r="E696" s="465">
        <v>260</v>
      </c>
      <c r="F696" s="465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2">
        <v>45145</v>
      </c>
      <c r="N696" s="463" t="s">
        <v>38</v>
      </c>
      <c r="O696" s="463">
        <v>499</v>
      </c>
      <c r="P696" s="464" t="s">
        <v>1170</v>
      </c>
      <c r="Q696" s="464" t="s">
        <v>73</v>
      </c>
      <c r="R696" s="260" t="s">
        <v>1464</v>
      </c>
      <c r="S696" s="260" t="s">
        <v>1464</v>
      </c>
      <c r="T696" s="301"/>
      <c r="U696" s="87"/>
    </row>
    <row r="697" spans="1:21" x14ac:dyDescent="0.25">
      <c r="A697" s="362">
        <v>45145</v>
      </c>
      <c r="B697" s="335" t="s">
        <v>15</v>
      </c>
      <c r="C697" s="335" t="s">
        <v>65</v>
      </c>
      <c r="D697" s="335" t="s">
        <v>1473</v>
      </c>
      <c r="E697" s="336"/>
      <c r="F697" s="465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2">
        <v>45145</v>
      </c>
      <c r="N697" s="463" t="s">
        <v>83</v>
      </c>
      <c r="O697" s="463">
        <v>1</v>
      </c>
      <c r="P697" s="464" t="s">
        <v>73</v>
      </c>
      <c r="Q697" s="464" t="s">
        <v>1312</v>
      </c>
      <c r="R697" s="260" t="s">
        <v>1464</v>
      </c>
      <c r="S697" s="260" t="s">
        <v>1466</v>
      </c>
      <c r="T697" s="276"/>
      <c r="U697" s="87"/>
    </row>
    <row r="698" spans="1:21" x14ac:dyDescent="0.25">
      <c r="A698" s="362">
        <v>45145</v>
      </c>
      <c r="B698" s="335" t="s">
        <v>53</v>
      </c>
      <c r="C698" s="335" t="s">
        <v>64</v>
      </c>
      <c r="D698" s="335" t="s">
        <v>1474</v>
      </c>
      <c r="E698" s="336">
        <v>356.4</v>
      </c>
      <c r="F698" s="465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2">
        <v>45145</v>
      </c>
      <c r="N698" s="463" t="s">
        <v>29</v>
      </c>
      <c r="O698" s="463">
        <v>0</v>
      </c>
      <c r="P698" s="464" t="s">
        <v>301</v>
      </c>
      <c r="Q698" s="464" t="s">
        <v>73</v>
      </c>
      <c r="R698" s="260" t="s">
        <v>1467</v>
      </c>
      <c r="S698" s="260" t="s">
        <v>1468</v>
      </c>
      <c r="T698" s="276"/>
      <c r="U698" s="87"/>
    </row>
    <row r="699" spans="1:21" x14ac:dyDescent="0.25">
      <c r="A699" s="362">
        <v>45147</v>
      </c>
      <c r="B699" s="334" t="s">
        <v>15</v>
      </c>
      <c r="C699" s="335">
        <v>13156413</v>
      </c>
      <c r="D699" s="335" t="s">
        <v>1214</v>
      </c>
      <c r="E699" s="465"/>
      <c r="F699" s="465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2">
        <v>45145</v>
      </c>
      <c r="N699" s="463" t="s">
        <v>38</v>
      </c>
      <c r="O699" s="463">
        <v>282</v>
      </c>
      <c r="P699" s="464" t="s">
        <v>75</v>
      </c>
      <c r="Q699" s="464" t="s">
        <v>73</v>
      </c>
      <c r="R699" s="260" t="s">
        <v>1469</v>
      </c>
      <c r="S699" s="260" t="s">
        <v>1470</v>
      </c>
      <c r="T699" s="276"/>
      <c r="U699" s="87"/>
    </row>
    <row r="700" spans="1:21" x14ac:dyDescent="0.25">
      <c r="A700" s="200">
        <v>45147</v>
      </c>
      <c r="B700" s="201" t="s">
        <v>15</v>
      </c>
      <c r="C700" s="201">
        <v>13160662</v>
      </c>
      <c r="D700" s="201" t="s">
        <v>1478</v>
      </c>
      <c r="E700" s="495"/>
      <c r="F700" s="495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2">
        <v>45145</v>
      </c>
      <c r="N700" s="463" t="s">
        <v>27</v>
      </c>
      <c r="O700" s="463">
        <v>903</v>
      </c>
      <c r="P700" s="464" t="s">
        <v>73</v>
      </c>
      <c r="Q700" s="464" t="s">
        <v>508</v>
      </c>
      <c r="R700" s="260" t="s">
        <v>1471</v>
      </c>
      <c r="S700" s="260" t="s">
        <v>1472</v>
      </c>
      <c r="T700" s="276"/>
      <c r="U700" s="87"/>
    </row>
    <row r="701" spans="1:21" x14ac:dyDescent="0.25">
      <c r="A701" s="362">
        <v>45147</v>
      </c>
      <c r="B701" s="335" t="s">
        <v>1443</v>
      </c>
      <c r="C701" s="335" t="s">
        <v>65</v>
      </c>
      <c r="D701" s="335" t="s">
        <v>1444</v>
      </c>
      <c r="E701" s="465"/>
      <c r="F701" s="465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37">
        <v>45147</v>
      </c>
      <c r="N701" s="338" t="s">
        <v>38</v>
      </c>
      <c r="O701" s="338">
        <v>634</v>
      </c>
      <c r="P701" s="339" t="s">
        <v>1475</v>
      </c>
      <c r="Q701" s="339" t="s">
        <v>73</v>
      </c>
      <c r="R701" s="302" t="s">
        <v>1476</v>
      </c>
      <c r="S701" s="302" t="s">
        <v>1476</v>
      </c>
      <c r="T701" s="301"/>
      <c r="U701" s="87"/>
    </row>
    <row r="702" spans="1:21" x14ac:dyDescent="0.25">
      <c r="A702" s="200">
        <v>45148</v>
      </c>
      <c r="B702" s="201" t="s">
        <v>53</v>
      </c>
      <c r="C702" s="201" t="s">
        <v>64</v>
      </c>
      <c r="D702" s="201" t="s">
        <v>332</v>
      </c>
      <c r="E702" s="495">
        <v>135.19999999999999</v>
      </c>
      <c r="F702" s="495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37">
        <v>45147</v>
      </c>
      <c r="N702" s="338" t="s">
        <v>38</v>
      </c>
      <c r="O702" s="338">
        <v>499</v>
      </c>
      <c r="P702" s="339" t="s">
        <v>1174</v>
      </c>
      <c r="Q702" s="339" t="s">
        <v>73</v>
      </c>
      <c r="R702" s="302" t="s">
        <v>1477</v>
      </c>
      <c r="S702" s="302" t="s">
        <v>1477</v>
      </c>
      <c r="T702" s="301"/>
      <c r="U702" s="87"/>
    </row>
    <row r="703" spans="1:21" x14ac:dyDescent="0.25">
      <c r="A703" s="200">
        <v>45148</v>
      </c>
      <c r="B703" s="201" t="s">
        <v>53</v>
      </c>
      <c r="C703" s="201" t="s">
        <v>64</v>
      </c>
      <c r="D703" s="201" t="s">
        <v>332</v>
      </c>
      <c r="E703" s="495">
        <v>147</v>
      </c>
      <c r="F703" s="495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3">
        <v>45147</v>
      </c>
      <c r="N703" s="204" t="s">
        <v>38</v>
      </c>
      <c r="O703" s="204">
        <v>537</v>
      </c>
      <c r="P703" s="205" t="s">
        <v>217</v>
      </c>
      <c r="Q703" s="205" t="s">
        <v>73</v>
      </c>
      <c r="R703" s="39" t="s">
        <v>1479</v>
      </c>
      <c r="S703" s="39" t="s">
        <v>1479</v>
      </c>
      <c r="T703" s="38"/>
      <c r="U703" s="87"/>
    </row>
    <row r="704" spans="1:21" x14ac:dyDescent="0.25">
      <c r="A704" s="206">
        <v>45148</v>
      </c>
      <c r="B704" s="207" t="s">
        <v>15</v>
      </c>
      <c r="C704" s="207">
        <v>13171297</v>
      </c>
      <c r="D704" s="207" t="s">
        <v>1498</v>
      </c>
      <c r="E704" s="208"/>
      <c r="F704" s="208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3">
        <v>45147</v>
      </c>
      <c r="N704" s="204" t="s">
        <v>38</v>
      </c>
      <c r="O704" s="204">
        <v>875</v>
      </c>
      <c r="P704" s="205" t="s">
        <v>1170</v>
      </c>
      <c r="Q704" s="205" t="s">
        <v>73</v>
      </c>
      <c r="R704" s="39" t="s">
        <v>1480</v>
      </c>
      <c r="S704" s="39" t="s">
        <v>1480</v>
      </c>
      <c r="T704" s="38"/>
      <c r="U704" s="87"/>
    </row>
    <row r="705" spans="1:21" x14ac:dyDescent="0.25">
      <c r="A705" s="206">
        <v>45148</v>
      </c>
      <c r="B705" s="207" t="s">
        <v>1443</v>
      </c>
      <c r="C705" s="207" t="s">
        <v>65</v>
      </c>
      <c r="D705" s="207" t="s">
        <v>1444</v>
      </c>
      <c r="E705" s="208"/>
      <c r="F705" s="208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3">
        <v>45148</v>
      </c>
      <c r="N705" s="204" t="s">
        <v>27</v>
      </c>
      <c r="O705" s="204">
        <v>226</v>
      </c>
      <c r="P705" s="205" t="s">
        <v>73</v>
      </c>
      <c r="Q705" s="205" t="s">
        <v>1481</v>
      </c>
      <c r="R705" s="39" t="s">
        <v>1482</v>
      </c>
      <c r="S705" s="39" t="s">
        <v>1482</v>
      </c>
      <c r="T705" s="38"/>
      <c r="U705" s="87"/>
    </row>
    <row r="706" spans="1:21" x14ac:dyDescent="0.25">
      <c r="A706" s="206">
        <v>45152</v>
      </c>
      <c r="B706" s="207" t="s">
        <v>53</v>
      </c>
      <c r="C706" s="207" t="s">
        <v>64</v>
      </c>
      <c r="D706" s="207" t="s">
        <v>208</v>
      </c>
      <c r="E706" s="208">
        <v>356.4</v>
      </c>
      <c r="F706" s="208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3">
        <v>45148</v>
      </c>
      <c r="N706" s="204" t="s">
        <v>27</v>
      </c>
      <c r="O706" s="204">
        <v>226</v>
      </c>
      <c r="P706" s="205" t="s">
        <v>73</v>
      </c>
      <c r="Q706" s="205" t="s">
        <v>382</v>
      </c>
      <c r="R706" s="39" t="s">
        <v>1483</v>
      </c>
      <c r="S706" s="39" t="s">
        <v>1483</v>
      </c>
      <c r="T706" s="38"/>
      <c r="U706" s="87"/>
    </row>
    <row r="707" spans="1:21" x14ac:dyDescent="0.25">
      <c r="A707" s="200">
        <v>45152</v>
      </c>
      <c r="B707" s="201" t="s">
        <v>53</v>
      </c>
      <c r="C707" s="201" t="s">
        <v>64</v>
      </c>
      <c r="D707" s="209" t="s">
        <v>208</v>
      </c>
      <c r="E707" s="209">
        <v>2001.78</v>
      </c>
      <c r="F707" s="209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3">
        <v>45148</v>
      </c>
      <c r="N707" s="204" t="s">
        <v>38</v>
      </c>
      <c r="O707" s="204">
        <v>903</v>
      </c>
      <c r="P707" s="205" t="s">
        <v>519</v>
      </c>
      <c r="Q707" s="205" t="s">
        <v>73</v>
      </c>
      <c r="R707" s="39" t="s">
        <v>1484</v>
      </c>
      <c r="S707" s="39" t="s">
        <v>1484</v>
      </c>
      <c r="T707" s="38"/>
      <c r="U707" s="87"/>
    </row>
    <row r="708" spans="1:21" x14ac:dyDescent="0.25">
      <c r="A708" s="364">
        <v>45152</v>
      </c>
      <c r="B708" s="201" t="s">
        <v>15</v>
      </c>
      <c r="C708" s="201">
        <v>13177196</v>
      </c>
      <c r="D708" s="209" t="s">
        <v>1214</v>
      </c>
      <c r="E708" s="209"/>
      <c r="F708" s="209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3">
        <v>45148</v>
      </c>
      <c r="N708" s="204" t="s">
        <v>38</v>
      </c>
      <c r="O708" s="204">
        <v>783</v>
      </c>
      <c r="P708" s="205" t="s">
        <v>1170</v>
      </c>
      <c r="Q708" s="205" t="s">
        <v>73</v>
      </c>
      <c r="R708" s="39" t="s">
        <v>1485</v>
      </c>
      <c r="S708" s="39" t="s">
        <v>1485</v>
      </c>
      <c r="T708" s="38"/>
      <c r="U708" s="87"/>
    </row>
    <row r="709" spans="1:21" x14ac:dyDescent="0.25">
      <c r="A709" s="364">
        <v>45152</v>
      </c>
      <c r="B709" s="201" t="s">
        <v>1443</v>
      </c>
      <c r="C709" s="201" t="s">
        <v>65</v>
      </c>
      <c r="D709" s="209" t="s">
        <v>1444</v>
      </c>
      <c r="E709" s="209"/>
      <c r="F709" s="209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3">
        <v>45152</v>
      </c>
      <c r="N709" s="204" t="s">
        <v>83</v>
      </c>
      <c r="O709" s="204">
        <v>1</v>
      </c>
      <c r="P709" s="205" t="s">
        <v>73</v>
      </c>
      <c r="Q709" s="205" t="s">
        <v>508</v>
      </c>
      <c r="R709" s="39" t="s">
        <v>1485</v>
      </c>
      <c r="S709" s="39" t="s">
        <v>1486</v>
      </c>
      <c r="T709" s="38"/>
      <c r="U709" s="87"/>
    </row>
    <row r="710" spans="1:21" x14ac:dyDescent="0.25">
      <c r="A710" s="364">
        <v>45152</v>
      </c>
      <c r="B710" s="201" t="s">
        <v>15</v>
      </c>
      <c r="C710" s="201">
        <v>57249300</v>
      </c>
      <c r="D710" s="209" t="s">
        <v>476</v>
      </c>
      <c r="E710" s="209"/>
      <c r="F710" s="209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3">
        <v>45152</v>
      </c>
      <c r="N710" s="204" t="s">
        <v>83</v>
      </c>
      <c r="O710" s="204">
        <v>1</v>
      </c>
      <c r="P710" s="205" t="s">
        <v>73</v>
      </c>
      <c r="Q710" s="205" t="s">
        <v>1487</v>
      </c>
      <c r="R710" s="39" t="s">
        <v>1485</v>
      </c>
      <c r="S710" s="39" t="s">
        <v>1488</v>
      </c>
      <c r="T710" s="38"/>
      <c r="U710" s="87"/>
    </row>
    <row r="711" spans="1:21" x14ac:dyDescent="0.25">
      <c r="A711" s="364">
        <v>45152</v>
      </c>
      <c r="B711" s="201" t="s">
        <v>1443</v>
      </c>
      <c r="C711" s="201" t="s">
        <v>65</v>
      </c>
      <c r="D711" s="209" t="s">
        <v>1444</v>
      </c>
      <c r="E711" s="209"/>
      <c r="F711" s="209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3">
        <v>45152</v>
      </c>
      <c r="N711" s="204" t="s">
        <v>38</v>
      </c>
      <c r="O711" s="204">
        <v>634</v>
      </c>
      <c r="P711" s="205" t="s">
        <v>536</v>
      </c>
      <c r="Q711" s="205" t="s">
        <v>73</v>
      </c>
      <c r="R711" s="45" t="s">
        <v>1489</v>
      </c>
      <c r="S711" s="45" t="s">
        <v>1490</v>
      </c>
      <c r="T711" s="44"/>
      <c r="U711" s="87"/>
    </row>
    <row r="712" spans="1:21" x14ac:dyDescent="0.25">
      <c r="A712" s="364">
        <v>45153</v>
      </c>
      <c r="B712" s="201" t="s">
        <v>53</v>
      </c>
      <c r="C712" s="201" t="s">
        <v>64</v>
      </c>
      <c r="D712" s="209" t="s">
        <v>1299</v>
      </c>
      <c r="E712" s="209">
        <v>8846.6</v>
      </c>
      <c r="F712" s="209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3">
        <v>45152</v>
      </c>
      <c r="N712" s="204" t="s">
        <v>38</v>
      </c>
      <c r="O712" s="204">
        <v>499</v>
      </c>
      <c r="P712" s="205" t="s">
        <v>1174</v>
      </c>
      <c r="Q712" s="205" t="s">
        <v>73</v>
      </c>
      <c r="R712" s="45" t="s">
        <v>1491</v>
      </c>
      <c r="S712" s="45" t="s">
        <v>1492</v>
      </c>
      <c r="T712" s="44"/>
      <c r="U712" s="87"/>
    </row>
    <row r="713" spans="1:21" x14ac:dyDescent="0.25">
      <c r="A713" s="364">
        <v>45153</v>
      </c>
      <c r="B713" s="201" t="s">
        <v>15</v>
      </c>
      <c r="C713" s="201" t="s">
        <v>65</v>
      </c>
      <c r="D713" s="209" t="s">
        <v>104</v>
      </c>
      <c r="E713" s="209"/>
      <c r="F713" s="209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3">
        <v>45152</v>
      </c>
      <c r="N713" s="204" t="s">
        <v>38</v>
      </c>
      <c r="O713" s="204">
        <v>537</v>
      </c>
      <c r="P713" s="205" t="s">
        <v>1493</v>
      </c>
      <c r="Q713" s="205" t="s">
        <v>73</v>
      </c>
      <c r="R713" s="45" t="s">
        <v>1494</v>
      </c>
      <c r="S713" s="45" t="s">
        <v>1495</v>
      </c>
      <c r="T713" s="44"/>
      <c r="U713" s="87"/>
    </row>
    <row r="714" spans="1:21" x14ac:dyDescent="0.25">
      <c r="A714" s="364">
        <v>45153</v>
      </c>
      <c r="B714" s="201" t="s">
        <v>53</v>
      </c>
      <c r="C714" s="201" t="s">
        <v>64</v>
      </c>
      <c r="D714" s="209" t="s">
        <v>438</v>
      </c>
      <c r="E714" s="209">
        <v>1382.24</v>
      </c>
      <c r="F714" s="209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3">
        <v>45152</v>
      </c>
      <c r="N714" s="204" t="s">
        <v>38</v>
      </c>
      <c r="O714" s="204">
        <v>875</v>
      </c>
      <c r="P714" s="205" t="s">
        <v>1170</v>
      </c>
      <c r="Q714" s="205" t="s">
        <v>73</v>
      </c>
      <c r="R714" s="45" t="s">
        <v>1496</v>
      </c>
      <c r="S714" s="45" t="s">
        <v>1497</v>
      </c>
      <c r="T714" s="44"/>
      <c r="U714" s="87"/>
    </row>
    <row r="715" spans="1:21" x14ac:dyDescent="0.25">
      <c r="A715" s="499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26">
        <v>45153</v>
      </c>
      <c r="N715" s="327" t="s">
        <v>27</v>
      </c>
      <c r="O715" s="327">
        <v>230</v>
      </c>
      <c r="P715" s="328" t="s">
        <v>73</v>
      </c>
      <c r="Q715" s="328" t="s">
        <v>1499</v>
      </c>
      <c r="R715" s="260" t="s">
        <v>1500</v>
      </c>
      <c r="S715" s="260" t="s">
        <v>1501</v>
      </c>
      <c r="T715" s="431"/>
      <c r="U715" s="87"/>
    </row>
    <row r="716" spans="1:21" x14ac:dyDescent="0.25">
      <c r="A716" s="499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26">
        <v>45153</v>
      </c>
      <c r="N716" s="327" t="s">
        <v>38</v>
      </c>
      <c r="O716" s="327">
        <v>294</v>
      </c>
      <c r="P716" s="328" t="s">
        <v>1502</v>
      </c>
      <c r="Q716" s="328" t="s">
        <v>73</v>
      </c>
      <c r="R716" s="260" t="s">
        <v>1503</v>
      </c>
      <c r="S716" s="260" t="s">
        <v>1504</v>
      </c>
      <c r="T716" s="431"/>
      <c r="U716" s="87"/>
    </row>
    <row r="717" spans="1:21" x14ac:dyDescent="0.25">
      <c r="A717" s="499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26">
        <v>45153</v>
      </c>
      <c r="N717" s="327" t="s">
        <v>27</v>
      </c>
      <c r="O717" s="327">
        <v>226</v>
      </c>
      <c r="P717" s="328" t="s">
        <v>73</v>
      </c>
      <c r="Q717" s="328" t="s">
        <v>1505</v>
      </c>
      <c r="R717" s="260" t="s">
        <v>1506</v>
      </c>
      <c r="S717" s="260" t="s">
        <v>1507</v>
      </c>
      <c r="T717" s="431"/>
      <c r="U717" s="87"/>
    </row>
    <row r="718" spans="1:21" x14ac:dyDescent="0.25">
      <c r="A718" s="499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57">
        <v>45154</v>
      </c>
      <c r="N718" s="458" t="s">
        <v>38</v>
      </c>
      <c r="O718" s="458">
        <v>634</v>
      </c>
      <c r="P718" s="459" t="s">
        <v>154</v>
      </c>
      <c r="Q718" s="459" t="s">
        <v>73</v>
      </c>
      <c r="R718" s="292" t="s">
        <v>1508</v>
      </c>
      <c r="S718" s="292" t="s">
        <v>1508</v>
      </c>
      <c r="T718" s="439"/>
      <c r="U718" s="87"/>
    </row>
    <row r="719" spans="1:21" x14ac:dyDescent="0.25">
      <c r="A719" s="499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57">
        <v>45154</v>
      </c>
      <c r="N719" s="458" t="s">
        <v>38</v>
      </c>
      <c r="O719" s="458">
        <v>499</v>
      </c>
      <c r="P719" s="459" t="s">
        <v>1170</v>
      </c>
      <c r="Q719" s="459" t="s">
        <v>73</v>
      </c>
      <c r="R719" s="292" t="s">
        <v>1509</v>
      </c>
      <c r="S719" s="292" t="s">
        <v>1509</v>
      </c>
      <c r="T719" s="439"/>
      <c r="U719" s="87"/>
    </row>
    <row r="720" spans="1:21" x14ac:dyDescent="0.25">
      <c r="A720" s="499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57">
        <v>45154</v>
      </c>
      <c r="N720" s="458" t="s">
        <v>38</v>
      </c>
      <c r="O720" s="458">
        <v>634</v>
      </c>
      <c r="P720" s="459" t="s">
        <v>1510</v>
      </c>
      <c r="Q720" s="459" t="s">
        <v>73</v>
      </c>
      <c r="R720" s="292" t="s">
        <v>1511</v>
      </c>
      <c r="S720" s="292" t="s">
        <v>1511</v>
      </c>
      <c r="T720" s="439"/>
      <c r="U720" s="87"/>
    </row>
    <row r="721" spans="1:21" x14ac:dyDescent="0.25">
      <c r="A721" s="499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57">
        <v>45154</v>
      </c>
      <c r="N721" s="458" t="s">
        <v>38</v>
      </c>
      <c r="O721" s="458">
        <v>499</v>
      </c>
      <c r="P721" s="459" t="s">
        <v>1170</v>
      </c>
      <c r="Q721" s="459" t="s">
        <v>73</v>
      </c>
      <c r="R721" s="292" t="s">
        <v>1512</v>
      </c>
      <c r="S721" s="292" t="s">
        <v>1512</v>
      </c>
      <c r="T721" s="439"/>
      <c r="U721" s="87"/>
    </row>
    <row r="722" spans="1:21" x14ac:dyDescent="0.25">
      <c r="A722" s="499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57">
        <v>45154</v>
      </c>
      <c r="N722" s="458" t="s">
        <v>27</v>
      </c>
      <c r="O722" s="458">
        <v>226</v>
      </c>
      <c r="P722" s="459" t="s">
        <v>73</v>
      </c>
      <c r="Q722" s="459" t="s">
        <v>1513</v>
      </c>
      <c r="R722" s="292" t="s">
        <v>1514</v>
      </c>
      <c r="S722" s="292" t="s">
        <v>1514</v>
      </c>
      <c r="T722" s="439"/>
      <c r="U722" s="87"/>
    </row>
    <row r="723" spans="1:21" x14ac:dyDescent="0.25">
      <c r="A723" s="499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57">
        <v>45154</v>
      </c>
      <c r="N723" s="458" t="s">
        <v>27</v>
      </c>
      <c r="O723" s="458">
        <v>226</v>
      </c>
      <c r="P723" s="459" t="s">
        <v>73</v>
      </c>
      <c r="Q723" s="459" t="s">
        <v>1515</v>
      </c>
      <c r="R723" s="292" t="s">
        <v>1516</v>
      </c>
      <c r="S723" s="292" t="s">
        <v>1516</v>
      </c>
      <c r="T723" s="439"/>
      <c r="U723" s="87"/>
    </row>
    <row r="724" spans="1:21" x14ac:dyDescent="0.25">
      <c r="A724" s="499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57">
        <v>45155</v>
      </c>
      <c r="N724" s="458" t="s">
        <v>27</v>
      </c>
      <c r="O724" s="458">
        <v>226</v>
      </c>
      <c r="P724" s="459" t="s">
        <v>73</v>
      </c>
      <c r="Q724" s="459" t="s">
        <v>143</v>
      </c>
      <c r="R724" s="498" t="s">
        <v>1517</v>
      </c>
      <c r="S724" s="498" t="s">
        <v>1517</v>
      </c>
      <c r="T724" s="497"/>
      <c r="U724" s="87"/>
    </row>
    <row r="725" spans="1:21" x14ac:dyDescent="0.25">
      <c r="A725" s="499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57">
        <v>45155</v>
      </c>
      <c r="N725" s="458" t="s">
        <v>38</v>
      </c>
      <c r="O725" s="458">
        <v>634</v>
      </c>
      <c r="P725" s="459" t="s">
        <v>1518</v>
      </c>
      <c r="Q725" s="459" t="s">
        <v>73</v>
      </c>
      <c r="R725" s="292" t="s">
        <v>1519</v>
      </c>
      <c r="S725" s="292" t="s">
        <v>1519</v>
      </c>
      <c r="T725" s="439"/>
      <c r="U725" s="87"/>
    </row>
    <row r="726" spans="1:21" x14ac:dyDescent="0.25">
      <c r="A726" s="499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57">
        <v>45155</v>
      </c>
      <c r="N726" s="458" t="s">
        <v>38</v>
      </c>
      <c r="O726" s="458">
        <v>499</v>
      </c>
      <c r="P726" s="459" t="s">
        <v>1196</v>
      </c>
      <c r="Q726" s="459" t="s">
        <v>73</v>
      </c>
      <c r="R726" s="292" t="s">
        <v>1520</v>
      </c>
      <c r="S726" s="292" t="s">
        <v>1520</v>
      </c>
      <c r="T726" s="439"/>
      <c r="U726" s="87"/>
    </row>
    <row r="727" spans="1:21" x14ac:dyDescent="0.25">
      <c r="A727" s="499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57">
        <v>45155</v>
      </c>
      <c r="N727" s="458" t="s">
        <v>38</v>
      </c>
      <c r="O727" s="458">
        <v>634</v>
      </c>
      <c r="P727" s="459" t="s">
        <v>1521</v>
      </c>
      <c r="Q727" s="459" t="s">
        <v>73</v>
      </c>
      <c r="R727" s="292" t="s">
        <v>1522</v>
      </c>
      <c r="S727" s="292" t="s">
        <v>1522</v>
      </c>
      <c r="T727" s="439"/>
      <c r="U727" s="87"/>
    </row>
    <row r="728" spans="1:21" x14ac:dyDescent="0.25">
      <c r="A728" s="499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57">
        <v>45155</v>
      </c>
      <c r="N728" s="458" t="s">
        <v>38</v>
      </c>
      <c r="O728" s="458">
        <v>499</v>
      </c>
      <c r="P728" s="459" t="s">
        <v>1174</v>
      </c>
      <c r="Q728" s="459" t="s">
        <v>73</v>
      </c>
      <c r="R728" s="292" t="s">
        <v>1523</v>
      </c>
      <c r="S728" s="292" t="s">
        <v>1523</v>
      </c>
      <c r="T728" s="439"/>
      <c r="U728" s="87"/>
    </row>
    <row r="729" spans="1:21" x14ac:dyDescent="0.25">
      <c r="A729" s="499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57">
        <v>45155</v>
      </c>
      <c r="N729" s="458" t="s">
        <v>27</v>
      </c>
      <c r="O729" s="458">
        <v>226</v>
      </c>
      <c r="P729" s="459" t="s">
        <v>73</v>
      </c>
      <c r="Q729" s="459" t="s">
        <v>200</v>
      </c>
      <c r="R729" s="292" t="s">
        <v>1524</v>
      </c>
      <c r="S729" s="292" t="s">
        <v>1524</v>
      </c>
      <c r="T729" s="439"/>
      <c r="U729" s="87"/>
    </row>
    <row r="730" spans="1:21" x14ac:dyDescent="0.25">
      <c r="A730" s="499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57">
        <v>45156</v>
      </c>
      <c r="N730" s="458" t="s">
        <v>38</v>
      </c>
      <c r="O730" s="458">
        <v>634</v>
      </c>
      <c r="P730" s="459" t="s">
        <v>1525</v>
      </c>
      <c r="Q730" s="459" t="s">
        <v>73</v>
      </c>
      <c r="R730" s="292" t="s">
        <v>1526</v>
      </c>
      <c r="S730" s="292" t="s">
        <v>1526</v>
      </c>
      <c r="T730" s="439"/>
      <c r="U730" s="87"/>
    </row>
    <row r="731" spans="1:21" x14ac:dyDescent="0.25">
      <c r="A731" s="499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57">
        <v>45156</v>
      </c>
      <c r="N731" s="458" t="s">
        <v>38</v>
      </c>
      <c r="O731" s="458">
        <v>499</v>
      </c>
      <c r="P731" s="459" t="s">
        <v>1328</v>
      </c>
      <c r="Q731" s="459" t="s">
        <v>73</v>
      </c>
      <c r="R731" s="292" t="s">
        <v>1527</v>
      </c>
      <c r="S731" s="292" t="s">
        <v>1527</v>
      </c>
      <c r="T731" s="439"/>
      <c r="U731" s="87"/>
    </row>
    <row r="732" spans="1:21" x14ac:dyDescent="0.25">
      <c r="A732" s="499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57">
        <v>45156</v>
      </c>
      <c r="N732" s="458" t="s">
        <v>27</v>
      </c>
      <c r="O732" s="458">
        <v>230</v>
      </c>
      <c r="P732" s="459" t="s">
        <v>73</v>
      </c>
      <c r="Q732" s="459" t="s">
        <v>1064</v>
      </c>
      <c r="R732" s="292" t="s">
        <v>1528</v>
      </c>
      <c r="S732" s="292" t="s">
        <v>1528</v>
      </c>
      <c r="T732" s="439"/>
      <c r="U732" s="87"/>
    </row>
    <row r="733" spans="1:21" x14ac:dyDescent="0.25">
      <c r="A733" s="499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57">
        <v>45159</v>
      </c>
      <c r="N733" s="458" t="s">
        <v>1529</v>
      </c>
      <c r="O733" s="458">
        <v>11</v>
      </c>
      <c r="P733" s="459" t="s">
        <v>88</v>
      </c>
      <c r="Q733" s="459" t="s">
        <v>73</v>
      </c>
      <c r="R733" s="498" t="s">
        <v>1530</v>
      </c>
      <c r="S733" s="498" t="s">
        <v>1530</v>
      </c>
      <c r="T733" s="497"/>
      <c r="U733" s="87"/>
    </row>
    <row r="734" spans="1:21" x14ac:dyDescent="0.25">
      <c r="A734" s="499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57">
        <v>45159</v>
      </c>
      <c r="N734" s="458" t="s">
        <v>27</v>
      </c>
      <c r="O734" s="458">
        <v>226</v>
      </c>
      <c r="P734" s="459" t="s">
        <v>73</v>
      </c>
      <c r="Q734" s="459" t="s">
        <v>1136</v>
      </c>
      <c r="R734" s="292" t="s">
        <v>1531</v>
      </c>
      <c r="S734" s="292" t="s">
        <v>1531</v>
      </c>
      <c r="T734" s="439"/>
      <c r="U734" s="87"/>
    </row>
    <row r="735" spans="1:21" x14ac:dyDescent="0.25">
      <c r="A735" s="499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57">
        <v>45159</v>
      </c>
      <c r="N735" s="458" t="s">
        <v>38</v>
      </c>
      <c r="O735" s="458">
        <v>634</v>
      </c>
      <c r="P735" s="459" t="s">
        <v>217</v>
      </c>
      <c r="Q735" s="459" t="s">
        <v>73</v>
      </c>
      <c r="R735" s="292" t="s">
        <v>1532</v>
      </c>
      <c r="S735" s="292" t="s">
        <v>1532</v>
      </c>
      <c r="T735" s="439"/>
      <c r="U735" s="87"/>
    </row>
    <row r="736" spans="1:21" x14ac:dyDescent="0.25">
      <c r="A736" s="499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57">
        <v>45159</v>
      </c>
      <c r="N736" s="458" t="s">
        <v>38</v>
      </c>
      <c r="O736" s="458">
        <v>499</v>
      </c>
      <c r="P736" s="459" t="s">
        <v>1174</v>
      </c>
      <c r="Q736" s="459" t="s">
        <v>73</v>
      </c>
      <c r="R736" s="292" t="s">
        <v>1533</v>
      </c>
      <c r="S736" s="292" t="s">
        <v>1533</v>
      </c>
      <c r="T736" s="439"/>
      <c r="U736" s="87"/>
    </row>
    <row r="737" spans="1:21" x14ac:dyDescent="0.25">
      <c r="A737" s="499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57">
        <v>45159</v>
      </c>
      <c r="N737" s="458" t="s">
        <v>38</v>
      </c>
      <c r="O737" s="458">
        <v>634</v>
      </c>
      <c r="P737" s="459" t="s">
        <v>1136</v>
      </c>
      <c r="Q737" s="459" t="s">
        <v>73</v>
      </c>
      <c r="R737" s="292" t="s">
        <v>1534</v>
      </c>
      <c r="S737" s="292" t="s">
        <v>1534</v>
      </c>
      <c r="T737" s="439"/>
      <c r="U737" s="87"/>
    </row>
    <row r="738" spans="1:21" x14ac:dyDescent="0.25">
      <c r="A738" s="499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57">
        <v>45159</v>
      </c>
      <c r="N738" s="458" t="s">
        <v>38</v>
      </c>
      <c r="O738" s="458">
        <v>499</v>
      </c>
      <c r="P738" s="459" t="s">
        <v>1170</v>
      </c>
      <c r="Q738" s="459" t="s">
        <v>73</v>
      </c>
      <c r="R738" s="292" t="s">
        <v>1535</v>
      </c>
      <c r="S738" s="292" t="s">
        <v>1535</v>
      </c>
      <c r="T738" s="439"/>
      <c r="U738" s="87"/>
    </row>
    <row r="739" spans="1:21" x14ac:dyDescent="0.25">
      <c r="A739" s="502">
        <v>45161</v>
      </c>
      <c r="B739" s="449" t="s">
        <v>15</v>
      </c>
      <c r="C739" s="449">
        <v>57358398</v>
      </c>
      <c r="D739" s="449" t="s">
        <v>552</v>
      </c>
      <c r="E739" s="503"/>
      <c r="F739" s="503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57">
        <v>45159</v>
      </c>
      <c r="N739" s="458" t="s">
        <v>27</v>
      </c>
      <c r="O739" s="458">
        <v>226</v>
      </c>
      <c r="P739" s="459" t="s">
        <v>73</v>
      </c>
      <c r="Q739" s="459" t="s">
        <v>88</v>
      </c>
      <c r="R739" s="292" t="s">
        <v>1536</v>
      </c>
      <c r="S739" s="292" t="s">
        <v>1536</v>
      </c>
      <c r="T739" s="439"/>
      <c r="U739" s="87"/>
    </row>
    <row r="740" spans="1:21" x14ac:dyDescent="0.25">
      <c r="A740" s="502">
        <v>45161</v>
      </c>
      <c r="B740" s="449" t="s">
        <v>1443</v>
      </c>
      <c r="C740" s="449" t="s">
        <v>65</v>
      </c>
      <c r="D740" s="449" t="s">
        <v>1444</v>
      </c>
      <c r="E740" s="503"/>
      <c r="F740" s="503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57">
        <v>45159</v>
      </c>
      <c r="N740" s="458" t="s">
        <v>27</v>
      </c>
      <c r="O740" s="458">
        <v>226</v>
      </c>
      <c r="P740" s="459" t="s">
        <v>73</v>
      </c>
      <c r="Q740" s="459" t="s">
        <v>1136</v>
      </c>
      <c r="R740" s="292" t="s">
        <v>1537</v>
      </c>
      <c r="S740" s="292" t="s">
        <v>1537</v>
      </c>
      <c r="T740" s="439"/>
      <c r="U740" s="87"/>
    </row>
    <row r="741" spans="1:21" x14ac:dyDescent="0.25">
      <c r="A741" s="502">
        <v>45161</v>
      </c>
      <c r="B741" s="449" t="s">
        <v>53</v>
      </c>
      <c r="C741" s="449" t="s">
        <v>64</v>
      </c>
      <c r="D741" s="449" t="s">
        <v>438</v>
      </c>
      <c r="E741" s="503">
        <v>2230.9899999999998</v>
      </c>
      <c r="F741" s="503"/>
      <c r="G741" s="53">
        <f t="shared" si="66"/>
        <v>18286.479999999996</v>
      </c>
      <c r="H741">
        <f t="shared" si="65"/>
        <v>0</v>
      </c>
      <c r="M741" s="457">
        <v>45159</v>
      </c>
      <c r="N741" s="458" t="s">
        <v>27</v>
      </c>
      <c r="O741" s="458">
        <v>903</v>
      </c>
      <c r="P741" s="459" t="s">
        <v>73</v>
      </c>
      <c r="Q741" s="459" t="s">
        <v>1034</v>
      </c>
      <c r="R741" s="498" t="s">
        <v>1538</v>
      </c>
      <c r="S741" s="498" t="s">
        <v>1538</v>
      </c>
      <c r="T741" s="497"/>
      <c r="U741" s="87"/>
    </row>
    <row r="742" spans="1:21" x14ac:dyDescent="0.25">
      <c r="A742" s="502">
        <v>45161</v>
      </c>
      <c r="B742" s="449" t="s">
        <v>15</v>
      </c>
      <c r="C742" s="449">
        <v>57369206</v>
      </c>
      <c r="D742" s="449" t="s">
        <v>1214</v>
      </c>
      <c r="E742" s="503"/>
      <c r="F742" s="503">
        <v>2600</v>
      </c>
      <c r="G742" s="53">
        <f t="shared" si="66"/>
        <v>15686.479999999996</v>
      </c>
      <c r="H742">
        <f t="shared" si="65"/>
        <v>0</v>
      </c>
      <c r="M742" s="504">
        <v>45160</v>
      </c>
      <c r="N742" s="505" t="s">
        <v>38</v>
      </c>
      <c r="O742" s="505">
        <v>634</v>
      </c>
      <c r="P742" s="506" t="s">
        <v>217</v>
      </c>
      <c r="Q742" s="506" t="s">
        <v>73</v>
      </c>
      <c r="R742" s="260" t="s">
        <v>1542</v>
      </c>
      <c r="S742" s="260" t="s">
        <v>1542</v>
      </c>
      <c r="T742" s="500"/>
      <c r="U742" s="87"/>
    </row>
    <row r="743" spans="1:21" x14ac:dyDescent="0.25">
      <c r="A743" s="502">
        <v>45161</v>
      </c>
      <c r="B743" s="507" t="s">
        <v>1443</v>
      </c>
      <c r="C743" s="507" t="s">
        <v>64</v>
      </c>
      <c r="D743" s="507" t="s">
        <v>1444</v>
      </c>
      <c r="E743" s="508"/>
      <c r="F743" s="503">
        <v>2</v>
      </c>
      <c r="G743" s="53">
        <f t="shared" si="66"/>
        <v>15684.479999999996</v>
      </c>
      <c r="H743">
        <f t="shared" si="65"/>
        <v>2</v>
      </c>
      <c r="M743" s="504">
        <v>45160</v>
      </c>
      <c r="N743" s="505" t="s">
        <v>38</v>
      </c>
      <c r="O743" s="505">
        <v>499</v>
      </c>
      <c r="P743" s="506" t="s">
        <v>1170</v>
      </c>
      <c r="Q743" s="506" t="s">
        <v>73</v>
      </c>
      <c r="R743" s="260" t="s">
        <v>1543</v>
      </c>
      <c r="S743" s="260" t="s">
        <v>1543</v>
      </c>
      <c r="T743" s="501"/>
      <c r="U743" s="87"/>
    </row>
    <row r="744" spans="1:21" x14ac:dyDescent="0.25">
      <c r="A744" s="502">
        <v>45161</v>
      </c>
      <c r="B744" s="449" t="s">
        <v>15</v>
      </c>
      <c r="C744" s="449">
        <v>57370079</v>
      </c>
      <c r="D744" s="449" t="s">
        <v>1560</v>
      </c>
      <c r="E744" s="503"/>
      <c r="F744" s="503">
        <v>150</v>
      </c>
      <c r="G744" s="53">
        <f t="shared" si="66"/>
        <v>15534.479999999996</v>
      </c>
      <c r="H744">
        <f t="shared" si="65"/>
        <v>0</v>
      </c>
      <c r="M744" s="504">
        <v>45160</v>
      </c>
      <c r="N744" s="505" t="s">
        <v>27</v>
      </c>
      <c r="O744" s="505">
        <v>226</v>
      </c>
      <c r="P744" s="506" t="s">
        <v>73</v>
      </c>
      <c r="Q744" s="506" t="s">
        <v>1544</v>
      </c>
      <c r="R744" s="260" t="s">
        <v>1545</v>
      </c>
      <c r="S744" s="260" t="s">
        <v>1545</v>
      </c>
      <c r="T744" s="501"/>
      <c r="U744" s="87"/>
    </row>
    <row r="745" spans="1:21" x14ac:dyDescent="0.25">
      <c r="A745" s="502">
        <v>45161</v>
      </c>
      <c r="B745" s="449" t="s">
        <v>1443</v>
      </c>
      <c r="C745" s="449" t="s">
        <v>65</v>
      </c>
      <c r="D745" s="449" t="s">
        <v>1444</v>
      </c>
      <c r="E745" s="503"/>
      <c r="F745" s="503">
        <v>1</v>
      </c>
      <c r="G745" s="53">
        <f t="shared" si="66"/>
        <v>15533.479999999996</v>
      </c>
      <c r="H745">
        <f t="shared" si="65"/>
        <v>1</v>
      </c>
      <c r="M745" s="504">
        <v>45161</v>
      </c>
      <c r="N745" s="505" t="s">
        <v>38</v>
      </c>
      <c r="O745" s="505">
        <v>634</v>
      </c>
      <c r="P745" s="506" t="s">
        <v>594</v>
      </c>
      <c r="Q745" s="506" t="s">
        <v>73</v>
      </c>
      <c r="R745" s="260" t="s">
        <v>1546</v>
      </c>
      <c r="S745" s="260" t="s">
        <v>1546</v>
      </c>
      <c r="T745" s="501"/>
      <c r="U745" s="87"/>
    </row>
    <row r="746" spans="1:21" x14ac:dyDescent="0.25">
      <c r="A746" s="502">
        <v>45161</v>
      </c>
      <c r="B746" s="449" t="s">
        <v>53</v>
      </c>
      <c r="C746" s="449" t="s">
        <v>64</v>
      </c>
      <c r="D746" s="449" t="s">
        <v>208</v>
      </c>
      <c r="E746" s="503">
        <v>2319.5700000000002</v>
      </c>
      <c r="F746" s="503"/>
      <c r="G746" s="53">
        <f t="shared" si="66"/>
        <v>17853.049999999996</v>
      </c>
      <c r="H746">
        <f t="shared" si="65"/>
        <v>0</v>
      </c>
      <c r="M746" s="504">
        <v>45161</v>
      </c>
      <c r="N746" s="505" t="s">
        <v>38</v>
      </c>
      <c r="O746" s="505">
        <v>499</v>
      </c>
      <c r="P746" s="506" t="s">
        <v>1174</v>
      </c>
      <c r="Q746" s="506" t="s">
        <v>73</v>
      </c>
      <c r="R746" s="260" t="s">
        <v>1547</v>
      </c>
      <c r="S746" s="260" t="s">
        <v>1547</v>
      </c>
      <c r="T746" s="501"/>
      <c r="U746" s="87"/>
    </row>
    <row r="747" spans="1:21" x14ac:dyDescent="0.25">
      <c r="A747" s="502">
        <v>45161</v>
      </c>
      <c r="B747" s="449" t="s">
        <v>15</v>
      </c>
      <c r="C747" s="449">
        <v>57372711</v>
      </c>
      <c r="D747" s="449" t="s">
        <v>548</v>
      </c>
      <c r="E747" s="503"/>
      <c r="F747" s="503">
        <v>350</v>
      </c>
      <c r="G747" s="53">
        <f t="shared" si="66"/>
        <v>17503.049999999996</v>
      </c>
      <c r="H747">
        <f t="shared" si="65"/>
        <v>0</v>
      </c>
      <c r="M747" s="504">
        <v>45161</v>
      </c>
      <c r="N747" s="505" t="s">
        <v>38</v>
      </c>
      <c r="O747" s="505">
        <v>634</v>
      </c>
      <c r="P747" s="506" t="s">
        <v>460</v>
      </c>
      <c r="Q747" s="506" t="s">
        <v>73</v>
      </c>
      <c r="R747" s="260" t="s">
        <v>1548</v>
      </c>
      <c r="S747" s="260" t="s">
        <v>1548</v>
      </c>
      <c r="T747" s="501"/>
      <c r="U747" s="87"/>
    </row>
    <row r="748" spans="1:21" x14ac:dyDescent="0.25">
      <c r="A748" s="502">
        <v>45161</v>
      </c>
      <c r="B748" s="449" t="s">
        <v>1443</v>
      </c>
      <c r="C748" s="449" t="s">
        <v>65</v>
      </c>
      <c r="D748" s="449" t="s">
        <v>1444</v>
      </c>
      <c r="E748" s="503"/>
      <c r="F748" s="503">
        <v>1</v>
      </c>
      <c r="G748" s="53">
        <f t="shared" si="66"/>
        <v>17502.049999999996</v>
      </c>
      <c r="H748">
        <f t="shared" si="65"/>
        <v>1</v>
      </c>
      <c r="M748" s="504">
        <v>45161</v>
      </c>
      <c r="N748" s="505" t="s">
        <v>38</v>
      </c>
      <c r="O748" s="505">
        <v>499</v>
      </c>
      <c r="P748" s="506" t="s">
        <v>1170</v>
      </c>
      <c r="Q748" s="506" t="s">
        <v>73</v>
      </c>
      <c r="R748" s="260" t="s">
        <v>1549</v>
      </c>
      <c r="S748" s="260" t="s">
        <v>1549</v>
      </c>
      <c r="T748" s="501"/>
      <c r="U748" s="87"/>
    </row>
    <row r="749" spans="1:21" x14ac:dyDescent="0.25">
      <c r="A749" s="502">
        <v>45161</v>
      </c>
      <c r="B749" s="449" t="s">
        <v>15</v>
      </c>
      <c r="C749" s="449">
        <v>57376769</v>
      </c>
      <c r="D749" s="449" t="s">
        <v>1214</v>
      </c>
      <c r="E749" s="503"/>
      <c r="F749" s="503">
        <v>400</v>
      </c>
      <c r="G749" s="53">
        <f>G748+E749-F749</f>
        <v>17102.049999999996</v>
      </c>
      <c r="H749">
        <f t="shared" si="65"/>
        <v>0</v>
      </c>
      <c r="M749" s="504">
        <v>45161</v>
      </c>
      <c r="N749" s="505" t="s">
        <v>83</v>
      </c>
      <c r="O749" s="505">
        <v>1</v>
      </c>
      <c r="P749" s="506" t="s">
        <v>73</v>
      </c>
      <c r="Q749" s="506" t="s">
        <v>1550</v>
      </c>
      <c r="R749" s="260" t="s">
        <v>1549</v>
      </c>
      <c r="S749" s="260" t="s">
        <v>1551</v>
      </c>
      <c r="T749" s="501"/>
      <c r="U749" s="87"/>
    </row>
    <row r="750" spans="1:21" x14ac:dyDescent="0.25">
      <c r="A750" s="502">
        <v>45161</v>
      </c>
      <c r="B750" s="449" t="s">
        <v>1443</v>
      </c>
      <c r="C750" s="449" t="s">
        <v>65</v>
      </c>
      <c r="D750" s="449" t="s">
        <v>1444</v>
      </c>
      <c r="E750" s="503"/>
      <c r="F750" s="503">
        <v>2</v>
      </c>
      <c r="G750" s="53">
        <f>G749+E750-F750</f>
        <v>17100.049999999996</v>
      </c>
      <c r="H750">
        <f t="shared" si="65"/>
        <v>2</v>
      </c>
      <c r="M750" s="504">
        <v>45161</v>
      </c>
      <c r="N750" s="505" t="s">
        <v>38</v>
      </c>
      <c r="O750" s="505">
        <v>634</v>
      </c>
      <c r="P750" s="506" t="s">
        <v>306</v>
      </c>
      <c r="Q750" s="506" t="s">
        <v>73</v>
      </c>
      <c r="R750" s="260" t="s">
        <v>1552</v>
      </c>
      <c r="S750" s="260" t="s">
        <v>1553</v>
      </c>
      <c r="T750" s="501"/>
      <c r="U750" s="87"/>
    </row>
    <row r="751" spans="1:21" x14ac:dyDescent="0.25">
      <c r="A751" s="395">
        <v>45162</v>
      </c>
      <c r="B751" s="268" t="s">
        <v>15</v>
      </c>
      <c r="C751" s="268">
        <v>13233483</v>
      </c>
      <c r="D751" s="268" t="s">
        <v>476</v>
      </c>
      <c r="E751" s="269"/>
      <c r="F751" s="269">
        <v>2848.11</v>
      </c>
      <c r="G751" s="53">
        <f t="shared" ref="G751" si="67">G750+E751-F751</f>
        <v>14251.939999999995</v>
      </c>
      <c r="H751">
        <f t="shared" si="65"/>
        <v>0</v>
      </c>
      <c r="M751" s="504">
        <v>45161</v>
      </c>
      <c r="N751" s="505" t="s">
        <v>38</v>
      </c>
      <c r="O751" s="505">
        <v>499</v>
      </c>
      <c r="P751" s="506" t="s">
        <v>1170</v>
      </c>
      <c r="Q751" s="506" t="s">
        <v>73</v>
      </c>
      <c r="R751" s="260" t="s">
        <v>1554</v>
      </c>
      <c r="S751" s="260" t="s">
        <v>1555</v>
      </c>
      <c r="T751" s="501"/>
      <c r="U751" s="87"/>
    </row>
    <row r="752" spans="1:21" x14ac:dyDescent="0.25">
      <c r="A752" s="395">
        <v>45162</v>
      </c>
      <c r="B752" s="268" t="s">
        <v>1443</v>
      </c>
      <c r="C752" s="268" t="s">
        <v>65</v>
      </c>
      <c r="D752" s="268" t="s">
        <v>1444</v>
      </c>
      <c r="E752" s="269"/>
      <c r="F752" s="269">
        <v>1</v>
      </c>
      <c r="G752" s="53">
        <f>G751+E752-F752</f>
        <v>14250.939999999995</v>
      </c>
      <c r="H752">
        <f t="shared" si="65"/>
        <v>1</v>
      </c>
      <c r="M752" s="504">
        <v>45161</v>
      </c>
      <c r="N752" s="505" t="s">
        <v>38</v>
      </c>
      <c r="O752" s="505">
        <v>537</v>
      </c>
      <c r="P752" s="506" t="s">
        <v>298</v>
      </c>
      <c r="Q752" s="506" t="s">
        <v>73</v>
      </c>
      <c r="R752" s="260" t="s">
        <v>1556</v>
      </c>
      <c r="S752" s="260" t="s">
        <v>1557</v>
      </c>
      <c r="T752" s="501"/>
      <c r="U752" s="87"/>
    </row>
    <row r="753" spans="1:21" x14ac:dyDescent="0.25">
      <c r="A753" s="395">
        <v>45162</v>
      </c>
      <c r="B753" s="268" t="s">
        <v>15</v>
      </c>
      <c r="C753" s="268">
        <v>13233547</v>
      </c>
      <c r="D753" s="268" t="s">
        <v>1580</v>
      </c>
      <c r="E753" s="269"/>
      <c r="F753" s="269">
        <v>550</v>
      </c>
      <c r="G753" s="53">
        <f>G752+E753-F753</f>
        <v>13700.939999999995</v>
      </c>
      <c r="H753">
        <f t="shared" si="65"/>
        <v>0</v>
      </c>
      <c r="M753" s="504">
        <v>45161</v>
      </c>
      <c r="N753" s="505" t="s">
        <v>38</v>
      </c>
      <c r="O753" s="505">
        <v>875</v>
      </c>
      <c r="P753" s="506" t="s">
        <v>1174</v>
      </c>
      <c r="Q753" s="506" t="s">
        <v>73</v>
      </c>
      <c r="R753" s="260" t="s">
        <v>1558</v>
      </c>
      <c r="S753" s="260" t="s">
        <v>1559</v>
      </c>
      <c r="T753" s="496"/>
      <c r="U753" s="87"/>
    </row>
    <row r="754" spans="1:21" x14ac:dyDescent="0.25">
      <c r="A754" s="395">
        <v>45162</v>
      </c>
      <c r="B754" s="268" t="s">
        <v>1443</v>
      </c>
      <c r="C754" s="268" t="s">
        <v>65</v>
      </c>
      <c r="D754" s="268" t="s">
        <v>1444</v>
      </c>
      <c r="E754" s="269"/>
      <c r="F754" s="269">
        <v>1</v>
      </c>
      <c r="G754" s="53">
        <f t="shared" ref="G754:G755" si="68">G753+E754-F754</f>
        <v>13699.939999999995</v>
      </c>
      <c r="H754">
        <f t="shared" si="65"/>
        <v>1</v>
      </c>
      <c r="M754" s="264">
        <v>45162</v>
      </c>
      <c r="N754" s="265" t="s">
        <v>38</v>
      </c>
      <c r="O754" s="265">
        <v>634</v>
      </c>
      <c r="P754" s="266" t="s">
        <v>1561</v>
      </c>
      <c r="Q754" s="266" t="s">
        <v>73</v>
      </c>
      <c r="R754" s="260" t="s">
        <v>1562</v>
      </c>
      <c r="S754" s="260" t="s">
        <v>1563</v>
      </c>
      <c r="T754" s="301"/>
      <c r="U754" s="87"/>
    </row>
    <row r="755" spans="1:21" x14ac:dyDescent="0.25">
      <c r="A755" s="395">
        <v>45162</v>
      </c>
      <c r="B755" s="268" t="s">
        <v>15</v>
      </c>
      <c r="C755" s="268">
        <v>13235866</v>
      </c>
      <c r="D755" s="268" t="s">
        <v>1214</v>
      </c>
      <c r="E755" s="269"/>
      <c r="F755" s="269">
        <v>1250</v>
      </c>
      <c r="G755" s="53">
        <f t="shared" si="68"/>
        <v>12449.939999999995</v>
      </c>
      <c r="H755">
        <f t="shared" si="65"/>
        <v>0</v>
      </c>
      <c r="M755" s="264">
        <v>45162</v>
      </c>
      <c r="N755" s="265" t="s">
        <v>38</v>
      </c>
      <c r="O755" s="265">
        <v>499</v>
      </c>
      <c r="P755" s="266" t="s">
        <v>1170</v>
      </c>
      <c r="Q755" s="266" t="s">
        <v>73</v>
      </c>
      <c r="R755" s="260" t="s">
        <v>1564</v>
      </c>
      <c r="S755" s="260" t="s">
        <v>1565</v>
      </c>
      <c r="T755" s="276"/>
      <c r="U755" s="87"/>
    </row>
    <row r="756" spans="1:21" x14ac:dyDescent="0.25">
      <c r="A756" s="395">
        <v>45162</v>
      </c>
      <c r="B756" s="268" t="s">
        <v>1443</v>
      </c>
      <c r="C756" s="268" t="s">
        <v>65</v>
      </c>
      <c r="D756" s="268" t="s">
        <v>1444</v>
      </c>
      <c r="E756" s="269"/>
      <c r="F756" s="269">
        <v>2</v>
      </c>
      <c r="G756" s="53">
        <f>G755+E756-F756</f>
        <v>12447.939999999995</v>
      </c>
      <c r="H756">
        <f t="shared" si="65"/>
        <v>2</v>
      </c>
      <c r="M756" s="264">
        <v>45162</v>
      </c>
      <c r="N756" s="265" t="s">
        <v>38</v>
      </c>
      <c r="O756" s="265">
        <v>903</v>
      </c>
      <c r="P756" s="266" t="s">
        <v>519</v>
      </c>
      <c r="Q756" s="266" t="s">
        <v>73</v>
      </c>
      <c r="R756" s="260" t="s">
        <v>1566</v>
      </c>
      <c r="S756" s="260" t="s">
        <v>1567</v>
      </c>
      <c r="T756" s="276"/>
      <c r="U756" s="87"/>
    </row>
    <row r="757" spans="1:21" x14ac:dyDescent="0.25">
      <c r="A757" s="395">
        <v>45162</v>
      </c>
      <c r="B757" s="268" t="s">
        <v>15</v>
      </c>
      <c r="C757" s="268">
        <v>13239324</v>
      </c>
      <c r="D757" s="268" t="s">
        <v>1581</v>
      </c>
      <c r="E757" s="269"/>
      <c r="F757" s="269">
        <v>20</v>
      </c>
      <c r="G757" s="53">
        <f t="shared" ref="G757:G786" si="69">G756+E757-F757</f>
        <v>12427.939999999995</v>
      </c>
      <c r="H757">
        <f t="shared" si="65"/>
        <v>0</v>
      </c>
      <c r="M757" s="264">
        <v>45162</v>
      </c>
      <c r="N757" s="265" t="s">
        <v>38</v>
      </c>
      <c r="O757" s="265">
        <v>783</v>
      </c>
      <c r="P757" s="266" t="s">
        <v>1170</v>
      </c>
      <c r="Q757" s="266" t="s">
        <v>73</v>
      </c>
      <c r="R757" s="260" t="s">
        <v>1568</v>
      </c>
      <c r="S757" s="260" t="s">
        <v>1569</v>
      </c>
      <c r="T757" s="276"/>
      <c r="U757" s="87"/>
    </row>
    <row r="758" spans="1:21" x14ac:dyDescent="0.25">
      <c r="A758" s="395">
        <v>45162</v>
      </c>
      <c r="B758" s="268" t="s">
        <v>1443</v>
      </c>
      <c r="C758" s="268" t="s">
        <v>65</v>
      </c>
      <c r="D758" s="268" t="s">
        <v>1582</v>
      </c>
      <c r="E758" s="269"/>
      <c r="F758" s="269">
        <v>1</v>
      </c>
      <c r="G758" s="53">
        <f t="shared" si="69"/>
        <v>12426.939999999995</v>
      </c>
      <c r="H758">
        <f t="shared" si="65"/>
        <v>0</v>
      </c>
      <c r="M758" s="264">
        <v>45162</v>
      </c>
      <c r="N758" s="265" t="s">
        <v>38</v>
      </c>
      <c r="O758" s="265">
        <v>634</v>
      </c>
      <c r="P758" s="266" t="s">
        <v>1570</v>
      </c>
      <c r="Q758" s="266" t="s">
        <v>73</v>
      </c>
      <c r="R758" s="260" t="s">
        <v>1571</v>
      </c>
      <c r="S758" s="260" t="s">
        <v>1572</v>
      </c>
      <c r="T758" s="276"/>
      <c r="U758" s="87"/>
    </row>
    <row r="759" spans="1:21" x14ac:dyDescent="0.25">
      <c r="A759" s="395">
        <v>45162</v>
      </c>
      <c r="B759" s="268" t="s">
        <v>15</v>
      </c>
      <c r="C759" s="268">
        <v>13239280</v>
      </c>
      <c r="D759" s="268" t="s">
        <v>1214</v>
      </c>
      <c r="E759" s="269"/>
      <c r="F759" s="269">
        <v>1672.25</v>
      </c>
      <c r="G759" s="53">
        <f t="shared" si="69"/>
        <v>10754.689999999995</v>
      </c>
      <c r="H759">
        <f t="shared" si="65"/>
        <v>0</v>
      </c>
      <c r="M759" s="264">
        <v>45162</v>
      </c>
      <c r="N759" s="265" t="s">
        <v>38</v>
      </c>
      <c r="O759" s="265">
        <v>499</v>
      </c>
      <c r="P759" s="266" t="s">
        <v>1174</v>
      </c>
      <c r="Q759" s="266" t="s">
        <v>73</v>
      </c>
      <c r="R759" s="260" t="s">
        <v>1573</v>
      </c>
      <c r="S759" s="260" t="s">
        <v>1574</v>
      </c>
      <c r="T759" s="276"/>
      <c r="U759" s="87"/>
    </row>
    <row r="760" spans="1:21" x14ac:dyDescent="0.25">
      <c r="A760" s="395">
        <v>45162</v>
      </c>
      <c r="B760" s="268" t="s">
        <v>1443</v>
      </c>
      <c r="C760" s="268" t="s">
        <v>65</v>
      </c>
      <c r="D760" s="268" t="s">
        <v>1582</v>
      </c>
      <c r="E760" s="269"/>
      <c r="F760" s="269">
        <v>2</v>
      </c>
      <c r="G760" s="53">
        <f t="shared" si="69"/>
        <v>10752.689999999995</v>
      </c>
      <c r="H760">
        <f t="shared" si="65"/>
        <v>0</v>
      </c>
      <c r="M760" s="264">
        <v>45163</v>
      </c>
      <c r="N760" s="265" t="s">
        <v>38</v>
      </c>
      <c r="O760" s="265">
        <v>634</v>
      </c>
      <c r="P760" s="266" t="s">
        <v>1045</v>
      </c>
      <c r="Q760" s="266" t="s">
        <v>73</v>
      </c>
      <c r="R760" s="260" t="s">
        <v>1575</v>
      </c>
      <c r="S760" s="260" t="s">
        <v>1575</v>
      </c>
      <c r="T760" s="276"/>
      <c r="U760" s="87"/>
    </row>
    <row r="761" spans="1:21" x14ac:dyDescent="0.25">
      <c r="A761" s="481">
        <v>45163</v>
      </c>
      <c r="B761" s="245" t="s">
        <v>15</v>
      </c>
      <c r="C761" s="245" t="s">
        <v>1590</v>
      </c>
      <c r="D761" s="245" t="s">
        <v>552</v>
      </c>
      <c r="E761" s="289"/>
      <c r="F761" s="289">
        <v>680</v>
      </c>
      <c r="G761" s="53">
        <f t="shared" si="69"/>
        <v>10072.689999999995</v>
      </c>
      <c r="H761">
        <f t="shared" si="65"/>
        <v>0</v>
      </c>
      <c r="M761" s="264">
        <v>45163</v>
      </c>
      <c r="N761" s="265" t="s">
        <v>38</v>
      </c>
      <c r="O761" s="265">
        <v>499</v>
      </c>
      <c r="P761" s="266" t="s">
        <v>1170</v>
      </c>
      <c r="Q761" s="266" t="s">
        <v>73</v>
      </c>
      <c r="R761" s="260" t="s">
        <v>1576</v>
      </c>
      <c r="S761" s="260" t="s">
        <v>1576</v>
      </c>
      <c r="T761" s="276"/>
      <c r="U761" s="87"/>
    </row>
    <row r="762" spans="1:21" x14ac:dyDescent="0.25">
      <c r="A762" s="481">
        <v>45163</v>
      </c>
      <c r="B762" s="245" t="s">
        <v>15</v>
      </c>
      <c r="C762" s="245" t="s">
        <v>1591</v>
      </c>
      <c r="D762" s="245" t="s">
        <v>552</v>
      </c>
      <c r="E762" s="289"/>
      <c r="F762" s="289">
        <v>150</v>
      </c>
      <c r="G762" s="53">
        <f t="shared" si="69"/>
        <v>9922.6899999999951</v>
      </c>
      <c r="H762">
        <f t="shared" si="65"/>
        <v>0</v>
      </c>
      <c r="M762" s="264">
        <v>45163</v>
      </c>
      <c r="N762" s="265" t="s">
        <v>38</v>
      </c>
      <c r="O762" s="265">
        <v>634</v>
      </c>
      <c r="P762" s="266" t="s">
        <v>1577</v>
      </c>
      <c r="Q762" s="266" t="s">
        <v>73</v>
      </c>
      <c r="R762" s="260" t="s">
        <v>1578</v>
      </c>
      <c r="S762" s="260" t="s">
        <v>1578</v>
      </c>
      <c r="T762" s="276"/>
      <c r="U762" s="87"/>
    </row>
    <row r="763" spans="1:21" x14ac:dyDescent="0.25">
      <c r="A763" s="522">
        <v>45163</v>
      </c>
      <c r="B763" s="341" t="s">
        <v>15</v>
      </c>
      <c r="C763" s="341" t="s">
        <v>1593</v>
      </c>
      <c r="D763" s="341" t="s">
        <v>1592</v>
      </c>
      <c r="E763" s="342"/>
      <c r="F763" s="342">
        <v>280</v>
      </c>
      <c r="G763" s="53">
        <f t="shared" si="69"/>
        <v>9642.6899999999951</v>
      </c>
      <c r="H763">
        <f t="shared" si="65"/>
        <v>0</v>
      </c>
      <c r="M763" s="264">
        <v>45163</v>
      </c>
      <c r="N763" s="265" t="s">
        <v>38</v>
      </c>
      <c r="O763" s="265">
        <v>499</v>
      </c>
      <c r="P763" s="266" t="s">
        <v>1174</v>
      </c>
      <c r="Q763" s="266" t="s">
        <v>73</v>
      </c>
      <c r="R763" s="260" t="s">
        <v>1579</v>
      </c>
      <c r="S763" s="260" t="s">
        <v>1579</v>
      </c>
      <c r="T763" s="276"/>
      <c r="U763" s="87"/>
    </row>
    <row r="764" spans="1:21" x14ac:dyDescent="0.25">
      <c r="A764" s="481">
        <v>45166</v>
      </c>
      <c r="B764" s="245" t="s">
        <v>15</v>
      </c>
      <c r="C764" s="245" t="s">
        <v>1594</v>
      </c>
      <c r="D764" s="245" t="s">
        <v>168</v>
      </c>
      <c r="E764" s="289"/>
      <c r="F764" s="289">
        <v>200</v>
      </c>
      <c r="G764" s="53">
        <f t="shared" si="69"/>
        <v>9442.6899999999951</v>
      </c>
      <c r="H764">
        <f t="shared" si="65"/>
        <v>0</v>
      </c>
      <c r="M764" s="247">
        <v>45163</v>
      </c>
      <c r="N764" s="248" t="s">
        <v>18</v>
      </c>
      <c r="O764" s="248">
        <v>1351</v>
      </c>
      <c r="P764" s="249" t="s">
        <v>1583</v>
      </c>
      <c r="Q764" s="249" t="s">
        <v>73</v>
      </c>
      <c r="R764" s="39" t="s">
        <v>1584</v>
      </c>
      <c r="S764" s="39" t="s">
        <v>1584</v>
      </c>
      <c r="T764" s="38"/>
      <c r="U764" s="87"/>
    </row>
    <row r="765" spans="1:21" x14ac:dyDescent="0.25">
      <c r="A765" s="481">
        <v>45166</v>
      </c>
      <c r="B765" s="245" t="s">
        <v>53</v>
      </c>
      <c r="C765" s="245" t="s">
        <v>64</v>
      </c>
      <c r="D765" s="245" t="s">
        <v>214</v>
      </c>
      <c r="E765" s="289">
        <v>2128.5</v>
      </c>
      <c r="F765" s="289"/>
      <c r="G765" s="53">
        <f t="shared" si="69"/>
        <v>11571.189999999995</v>
      </c>
      <c r="H765">
        <f t="shared" si="65"/>
        <v>0</v>
      </c>
      <c r="M765" s="247">
        <v>45163</v>
      </c>
      <c r="N765" s="248" t="s">
        <v>18</v>
      </c>
      <c r="O765" s="248">
        <v>1352</v>
      </c>
      <c r="P765" s="249" t="s">
        <v>460</v>
      </c>
      <c r="Q765" s="249" t="s">
        <v>73</v>
      </c>
      <c r="R765" s="39" t="s">
        <v>1585</v>
      </c>
      <c r="S765" s="39" t="s">
        <v>1585</v>
      </c>
      <c r="T765" s="38"/>
      <c r="U765" s="87"/>
    </row>
    <row r="766" spans="1:21" x14ac:dyDescent="0.25">
      <c r="A766" s="481">
        <v>45166</v>
      </c>
      <c r="B766" s="245" t="s">
        <v>15</v>
      </c>
      <c r="C766" s="245" t="s">
        <v>1595</v>
      </c>
      <c r="D766" s="245" t="s">
        <v>168</v>
      </c>
      <c r="E766" s="289"/>
      <c r="F766" s="289">
        <v>170</v>
      </c>
      <c r="G766" s="53">
        <f t="shared" si="69"/>
        <v>11401.189999999995</v>
      </c>
      <c r="H766">
        <f t="shared" si="65"/>
        <v>0</v>
      </c>
      <c r="M766" s="247">
        <v>45166</v>
      </c>
      <c r="N766" s="248" t="s">
        <v>18</v>
      </c>
      <c r="O766" s="248">
        <v>1354</v>
      </c>
      <c r="P766" s="249" t="s">
        <v>157</v>
      </c>
      <c r="Q766" s="249" t="s">
        <v>73</v>
      </c>
      <c r="R766" s="39" t="s">
        <v>1586</v>
      </c>
      <c r="S766" s="39" t="s">
        <v>1586</v>
      </c>
      <c r="T766" s="38"/>
      <c r="U766" s="87"/>
    </row>
    <row r="767" spans="1:21" x14ac:dyDescent="0.25">
      <c r="A767" s="481">
        <v>45166</v>
      </c>
      <c r="B767" s="245" t="s">
        <v>15</v>
      </c>
      <c r="C767" s="245" t="s">
        <v>1596</v>
      </c>
      <c r="D767" s="245" t="s">
        <v>1067</v>
      </c>
      <c r="E767" s="289"/>
      <c r="F767" s="289">
        <v>220</v>
      </c>
      <c r="G767" s="53">
        <f t="shared" si="69"/>
        <v>11181.189999999995</v>
      </c>
      <c r="H767">
        <f t="shared" si="65"/>
        <v>0</v>
      </c>
      <c r="M767" s="247">
        <v>45166</v>
      </c>
      <c r="N767" s="248" t="s">
        <v>27</v>
      </c>
      <c r="O767" s="248">
        <v>226</v>
      </c>
      <c r="P767" s="249" t="s">
        <v>73</v>
      </c>
      <c r="Q767" s="249" t="s">
        <v>1028</v>
      </c>
      <c r="R767" s="39" t="s">
        <v>1587</v>
      </c>
      <c r="S767" s="39" t="s">
        <v>1587</v>
      </c>
      <c r="T767" s="38"/>
      <c r="U767" s="87"/>
    </row>
    <row r="768" spans="1:21" x14ac:dyDescent="0.25">
      <c r="A768" s="481">
        <v>45166</v>
      </c>
      <c r="B768" s="245" t="s">
        <v>15</v>
      </c>
      <c r="C768" s="245" t="s">
        <v>1597</v>
      </c>
      <c r="D768" s="245" t="s">
        <v>901</v>
      </c>
      <c r="E768" s="289"/>
      <c r="F768" s="289">
        <v>160</v>
      </c>
      <c r="G768" s="53">
        <f t="shared" si="69"/>
        <v>11021.189999999995</v>
      </c>
      <c r="H768">
        <f t="shared" si="65"/>
        <v>0</v>
      </c>
      <c r="M768" s="247">
        <v>45166</v>
      </c>
      <c r="N768" s="248" t="s">
        <v>18</v>
      </c>
      <c r="O768" s="248">
        <v>1355</v>
      </c>
      <c r="P768" s="249" t="s">
        <v>563</v>
      </c>
      <c r="Q768" s="249" t="s">
        <v>73</v>
      </c>
      <c r="R768" s="39" t="s">
        <v>1588</v>
      </c>
      <c r="S768" s="39" t="s">
        <v>1588</v>
      </c>
      <c r="T768" s="38"/>
      <c r="U768" s="87"/>
    </row>
    <row r="769" spans="1:21" x14ac:dyDescent="0.25">
      <c r="A769" s="481">
        <v>45166</v>
      </c>
      <c r="B769" s="245" t="s">
        <v>15</v>
      </c>
      <c r="C769" s="245" t="s">
        <v>1598</v>
      </c>
      <c r="D769" s="245" t="s">
        <v>901</v>
      </c>
      <c r="E769" s="245"/>
      <c r="F769" s="289">
        <v>911</v>
      </c>
      <c r="G769" s="53">
        <f t="shared" si="69"/>
        <v>10110.189999999995</v>
      </c>
      <c r="H769">
        <f t="shared" si="65"/>
        <v>0</v>
      </c>
      <c r="M769" s="247">
        <v>45166</v>
      </c>
      <c r="N769" s="248" t="s">
        <v>18</v>
      </c>
      <c r="O769" s="248">
        <v>1356</v>
      </c>
      <c r="P769" s="249" t="s">
        <v>1136</v>
      </c>
      <c r="Q769" s="249" t="s">
        <v>73</v>
      </c>
      <c r="R769" s="39" t="s">
        <v>1589</v>
      </c>
      <c r="S769" s="39" t="s">
        <v>1589</v>
      </c>
      <c r="T769" s="40"/>
      <c r="U769" s="87"/>
    </row>
    <row r="770" spans="1:21" x14ac:dyDescent="0.25">
      <c r="A770" s="428">
        <v>45166</v>
      </c>
      <c r="B770" s="245" t="s">
        <v>15</v>
      </c>
      <c r="C770" s="245" t="s">
        <v>1599</v>
      </c>
      <c r="D770" s="245" t="s">
        <v>1148</v>
      </c>
      <c r="E770" s="245"/>
      <c r="F770" s="289">
        <v>407.97</v>
      </c>
      <c r="G770" s="53">
        <f t="shared" si="69"/>
        <v>9702.2199999999957</v>
      </c>
      <c r="H770">
        <f t="shared" si="65"/>
        <v>0</v>
      </c>
      <c r="M770" s="247">
        <v>45166</v>
      </c>
      <c r="N770" s="248" t="s">
        <v>18</v>
      </c>
      <c r="O770" s="248">
        <v>1359</v>
      </c>
      <c r="P770" s="249" t="s">
        <v>1602</v>
      </c>
      <c r="Q770" s="249" t="s">
        <v>73</v>
      </c>
      <c r="R770" s="39" t="s">
        <v>1603</v>
      </c>
      <c r="S770" s="39" t="s">
        <v>1603</v>
      </c>
      <c r="T770" s="38"/>
    </row>
    <row r="771" spans="1:21" x14ac:dyDescent="0.25">
      <c r="A771" s="510">
        <v>45166</v>
      </c>
      <c r="B771" s="509" t="s">
        <v>53</v>
      </c>
      <c r="C771" s="509" t="s">
        <v>64</v>
      </c>
      <c r="D771" s="509" t="s">
        <v>438</v>
      </c>
      <c r="E771" s="509">
        <v>9556.7199999999993</v>
      </c>
      <c r="F771" s="509"/>
      <c r="G771" s="53">
        <f t="shared" si="69"/>
        <v>19258.939999999995</v>
      </c>
      <c r="H771">
        <f t="shared" si="65"/>
        <v>0</v>
      </c>
      <c r="M771" s="247">
        <v>45166</v>
      </c>
      <c r="N771" s="248" t="s">
        <v>18</v>
      </c>
      <c r="O771" s="248">
        <v>1358</v>
      </c>
      <c r="P771" s="249" t="s">
        <v>929</v>
      </c>
      <c r="Q771" s="249" t="s">
        <v>73</v>
      </c>
      <c r="R771" s="39" t="s">
        <v>1604</v>
      </c>
      <c r="S771" s="39" t="s">
        <v>1604</v>
      </c>
      <c r="T771" s="38"/>
    </row>
    <row r="772" spans="1:21" x14ac:dyDescent="0.25">
      <c r="A772" s="361">
        <v>45166</v>
      </c>
      <c r="B772" s="336" t="s">
        <v>53</v>
      </c>
      <c r="C772" s="336" t="s">
        <v>64</v>
      </c>
      <c r="D772" s="336" t="s">
        <v>438</v>
      </c>
      <c r="E772" s="336">
        <v>897.25</v>
      </c>
      <c r="F772" s="336"/>
      <c r="G772" s="53">
        <f t="shared" si="69"/>
        <v>20156.189999999995</v>
      </c>
      <c r="H772">
        <f t="shared" si="65"/>
        <v>0</v>
      </c>
      <c r="M772" s="247">
        <v>45166</v>
      </c>
      <c r="N772" s="248" t="s">
        <v>18</v>
      </c>
      <c r="O772" s="248">
        <v>1360</v>
      </c>
      <c r="P772" s="249" t="s">
        <v>1600</v>
      </c>
      <c r="Q772" s="249" t="s">
        <v>73</v>
      </c>
      <c r="R772" s="39" t="s">
        <v>1601</v>
      </c>
      <c r="S772" s="39" t="s">
        <v>1601</v>
      </c>
      <c r="T772" s="38"/>
    </row>
    <row r="773" spans="1:21" x14ac:dyDescent="0.25">
      <c r="A773" s="361">
        <v>45168</v>
      </c>
      <c r="B773" s="336" t="s">
        <v>53</v>
      </c>
      <c r="C773" s="336" t="s">
        <v>64</v>
      </c>
      <c r="D773" s="336" t="s">
        <v>1619</v>
      </c>
      <c r="E773" s="336">
        <v>277.2</v>
      </c>
      <c r="F773" s="336"/>
      <c r="G773" s="53">
        <f t="shared" si="69"/>
        <v>20433.389999999996</v>
      </c>
      <c r="H773">
        <f t="shared" si="65"/>
        <v>0</v>
      </c>
      <c r="M773" s="337">
        <v>45167</v>
      </c>
      <c r="N773" s="338" t="s">
        <v>27</v>
      </c>
      <c r="O773" s="338">
        <v>226</v>
      </c>
      <c r="P773" s="339" t="s">
        <v>73</v>
      </c>
      <c r="Q773" s="339" t="s">
        <v>1605</v>
      </c>
      <c r="R773" s="302" t="s">
        <v>1606</v>
      </c>
      <c r="S773" s="302" t="s">
        <v>1606</v>
      </c>
      <c r="T773" s="301"/>
    </row>
    <row r="774" spans="1:21" x14ac:dyDescent="0.25">
      <c r="A774" s="361">
        <v>45168</v>
      </c>
      <c r="B774" s="336" t="s">
        <v>15</v>
      </c>
      <c r="C774" s="336" t="s">
        <v>1620</v>
      </c>
      <c r="D774" s="336" t="s">
        <v>1067</v>
      </c>
      <c r="E774" s="336"/>
      <c r="F774" s="336">
        <v>250</v>
      </c>
      <c r="G774" s="53">
        <f t="shared" si="69"/>
        <v>20183.389999999996</v>
      </c>
      <c r="H774">
        <f t="shared" si="65"/>
        <v>0</v>
      </c>
      <c r="M774" s="337">
        <v>45167</v>
      </c>
      <c r="N774" s="338" t="s">
        <v>27</v>
      </c>
      <c r="O774" s="338">
        <v>226</v>
      </c>
      <c r="P774" s="339" t="s">
        <v>73</v>
      </c>
      <c r="Q774" s="339" t="s">
        <v>1607</v>
      </c>
      <c r="R774" s="302" t="s">
        <v>1608</v>
      </c>
      <c r="S774" s="302" t="s">
        <v>1608</v>
      </c>
      <c r="T774" s="301"/>
    </row>
    <row r="775" spans="1:21" x14ac:dyDescent="0.25">
      <c r="A775" s="361">
        <v>45168</v>
      </c>
      <c r="B775" s="336" t="s">
        <v>15</v>
      </c>
      <c r="C775" s="336" t="s">
        <v>1621</v>
      </c>
      <c r="D775" s="336" t="s">
        <v>168</v>
      </c>
      <c r="E775" s="336"/>
      <c r="F775" s="336">
        <v>200</v>
      </c>
      <c r="G775" s="53">
        <f t="shared" si="69"/>
        <v>19983.389999999996</v>
      </c>
      <c r="H775">
        <f t="shared" si="65"/>
        <v>0</v>
      </c>
      <c r="M775" s="337">
        <v>45168</v>
      </c>
      <c r="N775" s="338" t="s">
        <v>83</v>
      </c>
      <c r="O775" s="338">
        <v>1</v>
      </c>
      <c r="P775" s="339" t="s">
        <v>73</v>
      </c>
      <c r="Q775" s="339" t="s">
        <v>1609</v>
      </c>
      <c r="R775" s="302" t="s">
        <v>1608</v>
      </c>
      <c r="S775" s="302" t="s">
        <v>1610</v>
      </c>
      <c r="T775" s="301"/>
    </row>
    <row r="776" spans="1:21" x14ac:dyDescent="0.25">
      <c r="A776" s="361">
        <v>45168</v>
      </c>
      <c r="B776" s="336" t="s">
        <v>15</v>
      </c>
      <c r="C776" s="336" t="s">
        <v>1622</v>
      </c>
      <c r="D776" s="336" t="s">
        <v>552</v>
      </c>
      <c r="E776" s="336"/>
      <c r="F776" s="336">
        <v>410</v>
      </c>
      <c r="G776" s="53">
        <f t="shared" si="69"/>
        <v>19573.389999999996</v>
      </c>
      <c r="H776">
        <f t="shared" si="65"/>
        <v>0</v>
      </c>
      <c r="M776" s="337">
        <v>45168</v>
      </c>
      <c r="N776" s="338" t="s">
        <v>18</v>
      </c>
      <c r="O776" s="338">
        <v>1363</v>
      </c>
      <c r="P776" s="339" t="s">
        <v>682</v>
      </c>
      <c r="Q776" s="339" t="s">
        <v>73</v>
      </c>
      <c r="R776" s="477" t="s">
        <v>1611</v>
      </c>
      <c r="S776" s="477" t="s">
        <v>1612</v>
      </c>
      <c r="T776" s="476"/>
    </row>
    <row r="777" spans="1:21" x14ac:dyDescent="0.25">
      <c r="A777" s="361">
        <v>45168</v>
      </c>
      <c r="B777" s="336" t="s">
        <v>15</v>
      </c>
      <c r="C777" s="336" t="s">
        <v>1623</v>
      </c>
      <c r="D777" s="336" t="s">
        <v>901</v>
      </c>
      <c r="E777" s="336"/>
      <c r="F777" s="336">
        <v>200</v>
      </c>
      <c r="G777" s="53">
        <f t="shared" si="69"/>
        <v>19373.389999999996</v>
      </c>
      <c r="H777">
        <f t="shared" si="65"/>
        <v>0</v>
      </c>
      <c r="M777" s="337">
        <v>45168</v>
      </c>
      <c r="N777" s="338" t="s">
        <v>18</v>
      </c>
      <c r="O777" s="338">
        <v>1364</v>
      </c>
      <c r="P777" s="339" t="s">
        <v>157</v>
      </c>
      <c r="Q777" s="339" t="s">
        <v>73</v>
      </c>
      <c r="R777" s="477" t="s">
        <v>1613</v>
      </c>
      <c r="S777" s="477" t="s">
        <v>1614</v>
      </c>
      <c r="T777" s="476"/>
    </row>
    <row r="778" spans="1:21" x14ac:dyDescent="0.25">
      <c r="A778" s="270">
        <v>45169</v>
      </c>
      <c r="B778" s="269" t="s">
        <v>15</v>
      </c>
      <c r="C778" s="269" t="s">
        <v>1633</v>
      </c>
      <c r="D778" s="268" t="s">
        <v>1148</v>
      </c>
      <c r="E778" s="269"/>
      <c r="F778" s="269">
        <v>500</v>
      </c>
      <c r="G778" s="53">
        <f t="shared" si="69"/>
        <v>18873.389999999996</v>
      </c>
      <c r="H778">
        <f t="shared" si="65"/>
        <v>0</v>
      </c>
      <c r="M778" s="337">
        <v>45168</v>
      </c>
      <c r="N778" s="338" t="s">
        <v>18</v>
      </c>
      <c r="O778" s="338">
        <v>1361</v>
      </c>
      <c r="P778" s="339" t="s">
        <v>116</v>
      </c>
      <c r="Q778" s="339" t="s">
        <v>73</v>
      </c>
      <c r="R778" s="477" t="s">
        <v>1615</v>
      </c>
      <c r="S778" s="477" t="s">
        <v>1616</v>
      </c>
      <c r="T778" s="476"/>
    </row>
    <row r="779" spans="1:21" x14ac:dyDescent="0.25">
      <c r="A779" s="270">
        <v>45169</v>
      </c>
      <c r="B779" s="268" t="s">
        <v>15</v>
      </c>
      <c r="C779" s="268" t="s">
        <v>1634</v>
      </c>
      <c r="D779" s="268" t="s">
        <v>1345</v>
      </c>
      <c r="E779" s="269"/>
      <c r="F779" s="269">
        <v>440</v>
      </c>
      <c r="G779" s="53">
        <f t="shared" si="69"/>
        <v>18433.389999999996</v>
      </c>
      <c r="H779">
        <f t="shared" si="65"/>
        <v>0</v>
      </c>
      <c r="M779" s="337">
        <v>45168</v>
      </c>
      <c r="N779" s="338" t="s">
        <v>18</v>
      </c>
      <c r="O779" s="338">
        <v>1362</v>
      </c>
      <c r="P779" s="339" t="s">
        <v>157</v>
      </c>
      <c r="Q779" s="339" t="s">
        <v>73</v>
      </c>
      <c r="R779" s="477" t="s">
        <v>1617</v>
      </c>
      <c r="S779" s="477" t="s">
        <v>1618</v>
      </c>
      <c r="T779" s="476"/>
    </row>
    <row r="780" spans="1:21" x14ac:dyDescent="0.25">
      <c r="A780" s="340">
        <v>45169</v>
      </c>
      <c r="B780" s="341" t="s">
        <v>15</v>
      </c>
      <c r="C780" s="341" t="s">
        <v>1635</v>
      </c>
      <c r="D780" s="341" t="s">
        <v>907</v>
      </c>
      <c r="E780" s="342"/>
      <c r="F780" s="342">
        <v>220</v>
      </c>
      <c r="G780" s="53">
        <f t="shared" si="69"/>
        <v>18213.389999999996</v>
      </c>
      <c r="H780">
        <f t="shared" si="65"/>
        <v>0</v>
      </c>
      <c r="M780" s="511">
        <v>45169</v>
      </c>
      <c r="N780" s="512" t="s">
        <v>18</v>
      </c>
      <c r="O780" s="512">
        <v>1366</v>
      </c>
      <c r="P780" s="513" t="s">
        <v>1624</v>
      </c>
      <c r="Q780" s="513" t="s">
        <v>73</v>
      </c>
      <c r="R780" s="138" t="s">
        <v>1625</v>
      </c>
      <c r="S780" s="138" t="s">
        <v>1626</v>
      </c>
      <c r="T780" s="426"/>
    </row>
    <row r="781" spans="1:21" x14ac:dyDescent="0.25">
      <c r="A781" s="270">
        <v>45169</v>
      </c>
      <c r="B781" s="268" t="s">
        <v>15</v>
      </c>
      <c r="C781" s="268">
        <v>13275629</v>
      </c>
      <c r="D781" s="268" t="s">
        <v>952</v>
      </c>
      <c r="E781" s="269"/>
      <c r="F781" s="269">
        <v>100</v>
      </c>
      <c r="G781" s="53">
        <f t="shared" si="69"/>
        <v>18113.389999999996</v>
      </c>
      <c r="H781">
        <f t="shared" si="65"/>
        <v>0</v>
      </c>
      <c r="M781" s="511">
        <v>45169</v>
      </c>
      <c r="N781" s="512" t="s">
        <v>18</v>
      </c>
      <c r="O781" s="512">
        <v>1365</v>
      </c>
      <c r="P781" s="513" t="s">
        <v>399</v>
      </c>
      <c r="Q781" s="513" t="s">
        <v>73</v>
      </c>
      <c r="R781" s="138" t="s">
        <v>1627</v>
      </c>
      <c r="S781" s="138" t="s">
        <v>1628</v>
      </c>
      <c r="T781" s="426"/>
    </row>
    <row r="782" spans="1:21" x14ac:dyDescent="0.25">
      <c r="A782" s="270">
        <v>45169</v>
      </c>
      <c r="B782" s="268" t="s">
        <v>1443</v>
      </c>
      <c r="C782" s="268">
        <v>13275668</v>
      </c>
      <c r="D782" s="268" t="s">
        <v>952</v>
      </c>
      <c r="E782" s="269"/>
      <c r="F782" s="269">
        <v>821.55</v>
      </c>
      <c r="G782" s="53">
        <f t="shared" si="69"/>
        <v>17291.839999999997</v>
      </c>
      <c r="H782">
        <f t="shared" si="65"/>
        <v>0</v>
      </c>
      <c r="M782" s="511">
        <v>45169</v>
      </c>
      <c r="N782" s="512" t="s">
        <v>38</v>
      </c>
      <c r="O782" s="512">
        <v>537</v>
      </c>
      <c r="P782" s="513" t="s">
        <v>200</v>
      </c>
      <c r="Q782" s="513" t="s">
        <v>73</v>
      </c>
      <c r="R782" s="138" t="s">
        <v>1629</v>
      </c>
      <c r="S782" s="138" t="s">
        <v>1629</v>
      </c>
      <c r="T782" s="426"/>
    </row>
    <row r="783" spans="1:21" x14ac:dyDescent="0.25">
      <c r="A783" s="270">
        <v>45169</v>
      </c>
      <c r="B783" s="268" t="s">
        <v>1443</v>
      </c>
      <c r="C783" s="268" t="s">
        <v>65</v>
      </c>
      <c r="D783" s="268" t="s">
        <v>1444</v>
      </c>
      <c r="E783" s="269"/>
      <c r="F783" s="269">
        <v>2</v>
      </c>
      <c r="G783" s="53">
        <f t="shared" si="69"/>
        <v>17289.839999999997</v>
      </c>
      <c r="H783">
        <f>IF(D783="Movimiento Bancos",F783,0)</f>
        <v>2</v>
      </c>
      <c r="M783" s="511">
        <v>45169</v>
      </c>
      <c r="N783" s="512" t="s">
        <v>38</v>
      </c>
      <c r="O783" s="512">
        <v>875</v>
      </c>
      <c r="P783" s="513" t="s">
        <v>1170</v>
      </c>
      <c r="Q783" s="513" t="s">
        <v>73</v>
      </c>
      <c r="R783" s="138" t="s">
        <v>1630</v>
      </c>
      <c r="S783" s="138" t="s">
        <v>1630</v>
      </c>
      <c r="T783" s="426"/>
    </row>
    <row r="784" spans="1:21" x14ac:dyDescent="0.25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1">
        <v>45169</v>
      </c>
      <c r="N784" s="512" t="s">
        <v>38</v>
      </c>
      <c r="O784" s="512">
        <v>537</v>
      </c>
      <c r="P784" s="513" t="s">
        <v>1631</v>
      </c>
      <c r="Q784" s="513" t="s">
        <v>73</v>
      </c>
      <c r="R784" s="138" t="s">
        <v>1632</v>
      </c>
      <c r="S784" s="138" t="s">
        <v>1632</v>
      </c>
      <c r="T784" s="219"/>
    </row>
    <row r="785" spans="1:21" x14ac:dyDescent="0.25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1">
        <v>45169</v>
      </c>
      <c r="N785" s="512" t="s">
        <v>38</v>
      </c>
      <c r="O785" s="512">
        <v>875</v>
      </c>
      <c r="P785" s="513" t="s">
        <v>1170</v>
      </c>
      <c r="Q785" s="513" t="s">
        <v>73</v>
      </c>
    </row>
    <row r="786" spans="1:21" x14ac:dyDescent="0.25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 x14ac:dyDescent="0.25">
      <c r="D792" s="527" t="s">
        <v>0</v>
      </c>
      <c r="E792" s="527"/>
      <c r="F792" s="527"/>
      <c r="O792" s="527" t="s">
        <v>10</v>
      </c>
      <c r="P792" s="527"/>
      <c r="Q792" s="1" t="s">
        <v>0</v>
      </c>
    </row>
    <row r="793" spans="1:21" x14ac:dyDescent="0.25">
      <c r="A793" s="1" t="s">
        <v>1</v>
      </c>
      <c r="B793" t="s">
        <v>11</v>
      </c>
      <c r="N793" s="1" t="s">
        <v>1</v>
      </c>
      <c r="O793" t="s">
        <v>11</v>
      </c>
    </row>
    <row r="794" spans="1:21" x14ac:dyDescent="0.25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 x14ac:dyDescent="0.25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 x14ac:dyDescent="0.25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 x14ac:dyDescent="0.25">
      <c r="A798" s="437"/>
      <c r="B798" s="154"/>
      <c r="C798" s="154"/>
      <c r="D798" s="154"/>
      <c r="E798" s="53"/>
      <c r="F798" s="53"/>
      <c r="G798" s="288">
        <v>17289.84</v>
      </c>
      <c r="H798" s="6"/>
      <c r="I798" s="6"/>
      <c r="J798" s="6"/>
      <c r="K798" s="6"/>
      <c r="L798" s="6"/>
      <c r="M798" s="485"/>
      <c r="N798" s="485"/>
      <c r="O798" s="485" t="s">
        <v>14</v>
      </c>
      <c r="P798" s="485"/>
      <c r="Q798" s="485"/>
      <c r="R798" s="88"/>
      <c r="S798" s="485"/>
      <c r="T798" s="486"/>
      <c r="U798" s="87"/>
    </row>
    <row r="799" spans="1:21" x14ac:dyDescent="0.25">
      <c r="A799" s="350">
        <v>45170</v>
      </c>
      <c r="B799" s="221" t="s">
        <v>15</v>
      </c>
      <c r="C799" s="221" t="s">
        <v>1649</v>
      </c>
      <c r="D799" s="221" t="s">
        <v>436</v>
      </c>
      <c r="E799" s="222"/>
      <c r="F799" s="222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23">
        <v>45170</v>
      </c>
      <c r="N799" s="524" t="s">
        <v>59</v>
      </c>
      <c r="O799" s="524">
        <v>1353</v>
      </c>
      <c r="P799" s="525" t="s">
        <v>1636</v>
      </c>
      <c r="Q799" s="525" t="s">
        <v>73</v>
      </c>
      <c r="R799" s="260" t="s">
        <v>1637</v>
      </c>
      <c r="S799" s="260" t="s">
        <v>1637</v>
      </c>
      <c r="T799" s="276"/>
      <c r="U799" s="87"/>
    </row>
    <row r="800" spans="1:21" x14ac:dyDescent="0.25">
      <c r="A800" s="350">
        <v>45170</v>
      </c>
      <c r="B800" s="221" t="s">
        <v>15</v>
      </c>
      <c r="C800" s="221" t="s">
        <v>1650</v>
      </c>
      <c r="D800" s="221" t="s">
        <v>251</v>
      </c>
      <c r="E800" s="222"/>
      <c r="F800" s="222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16">
        <v>45170</v>
      </c>
      <c r="N800" s="517" t="s">
        <v>18</v>
      </c>
      <c r="O800" s="517">
        <v>1370</v>
      </c>
      <c r="P800" s="518" t="s">
        <v>399</v>
      </c>
      <c r="Q800" s="518" t="s">
        <v>73</v>
      </c>
      <c r="R800" s="260" t="s">
        <v>1638</v>
      </c>
      <c r="S800" s="260" t="s">
        <v>1638</v>
      </c>
      <c r="T800" s="276"/>
      <c r="U800" s="87"/>
    </row>
    <row r="801" spans="1:21" x14ac:dyDescent="0.25">
      <c r="A801" s="437">
        <v>45170</v>
      </c>
      <c r="B801" s="369" t="s">
        <v>15</v>
      </c>
      <c r="C801" s="369" t="s">
        <v>1651</v>
      </c>
      <c r="D801" s="369" t="s">
        <v>1652</v>
      </c>
      <c r="E801" s="539"/>
      <c r="F801" s="539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23">
        <v>45170</v>
      </c>
      <c r="N801" s="524" t="s">
        <v>18</v>
      </c>
      <c r="O801" s="524">
        <v>1368</v>
      </c>
      <c r="P801" s="525" t="s">
        <v>1136</v>
      </c>
      <c r="Q801" s="525" t="s">
        <v>73</v>
      </c>
      <c r="R801" s="260" t="s">
        <v>1639</v>
      </c>
      <c r="S801" s="260" t="s">
        <v>1639</v>
      </c>
      <c r="T801" s="276"/>
      <c r="U801" s="87"/>
    </row>
    <row r="802" spans="1:21" x14ac:dyDescent="0.25">
      <c r="A802" s="350">
        <v>45170</v>
      </c>
      <c r="B802" s="221" t="s">
        <v>15</v>
      </c>
      <c r="C802" s="221" t="s">
        <v>1653</v>
      </c>
      <c r="D802" s="221" t="s">
        <v>1654</v>
      </c>
      <c r="E802" s="222"/>
      <c r="F802" s="222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16">
        <v>45170</v>
      </c>
      <c r="N802" s="517" t="s">
        <v>18</v>
      </c>
      <c r="O802" s="517">
        <v>1369</v>
      </c>
      <c r="P802" s="518" t="s">
        <v>1640</v>
      </c>
      <c r="Q802" s="518" t="s">
        <v>73</v>
      </c>
      <c r="R802" s="260" t="s">
        <v>1641</v>
      </c>
      <c r="S802" s="260" t="s">
        <v>1641</v>
      </c>
      <c r="T802" s="276"/>
      <c r="U802" s="87"/>
    </row>
    <row r="803" spans="1:21" x14ac:dyDescent="0.25">
      <c r="A803" s="350">
        <v>45170</v>
      </c>
      <c r="B803" s="221" t="s">
        <v>15</v>
      </c>
      <c r="C803" s="221" t="s">
        <v>1655</v>
      </c>
      <c r="D803" s="221" t="s">
        <v>1652</v>
      </c>
      <c r="E803" s="222"/>
      <c r="F803" s="222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16">
        <v>45170</v>
      </c>
      <c r="N803" s="517" t="s">
        <v>18</v>
      </c>
      <c r="O803" s="517">
        <v>1372</v>
      </c>
      <c r="P803" s="518" t="s">
        <v>274</v>
      </c>
      <c r="Q803" s="518" t="s">
        <v>73</v>
      </c>
      <c r="R803" s="260" t="s">
        <v>1642</v>
      </c>
      <c r="S803" s="260" t="s">
        <v>1642</v>
      </c>
      <c r="T803" s="276"/>
      <c r="U803" s="87"/>
    </row>
    <row r="804" spans="1:21" x14ac:dyDescent="0.25">
      <c r="A804" s="350">
        <v>45170</v>
      </c>
      <c r="B804" s="221" t="s">
        <v>15</v>
      </c>
      <c r="C804" s="221" t="s">
        <v>1656</v>
      </c>
      <c r="D804" s="221" t="s">
        <v>1657</v>
      </c>
      <c r="E804" s="222"/>
      <c r="F804" s="222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16">
        <v>45170</v>
      </c>
      <c r="N804" s="517" t="s">
        <v>18</v>
      </c>
      <c r="O804" s="517">
        <v>1373</v>
      </c>
      <c r="P804" s="518" t="s">
        <v>1643</v>
      </c>
      <c r="Q804" s="518" t="s">
        <v>73</v>
      </c>
      <c r="R804" s="260" t="s">
        <v>1644</v>
      </c>
      <c r="S804" s="260" t="s">
        <v>1644</v>
      </c>
      <c r="T804" s="276"/>
      <c r="U804" s="87"/>
    </row>
    <row r="805" spans="1:21" x14ac:dyDescent="0.25">
      <c r="A805" s="437">
        <v>45170</v>
      </c>
      <c r="B805" s="369" t="s">
        <v>15</v>
      </c>
      <c r="C805" s="369" t="s">
        <v>1658</v>
      </c>
      <c r="D805" s="369" t="s">
        <v>1659</v>
      </c>
      <c r="E805" s="539"/>
      <c r="F805" s="539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16">
        <v>45170</v>
      </c>
      <c r="N805" s="517" t="s">
        <v>18</v>
      </c>
      <c r="O805" s="517">
        <v>1374</v>
      </c>
      <c r="P805" s="518" t="s">
        <v>515</v>
      </c>
      <c r="Q805" s="518" t="s">
        <v>73</v>
      </c>
      <c r="R805" s="260" t="s">
        <v>1645</v>
      </c>
      <c r="S805" s="260" t="s">
        <v>1645</v>
      </c>
      <c r="T805" s="276"/>
      <c r="U805" s="87"/>
    </row>
    <row r="806" spans="1:21" x14ac:dyDescent="0.25">
      <c r="A806" s="350">
        <v>45170</v>
      </c>
      <c r="B806" s="221" t="s">
        <v>15</v>
      </c>
      <c r="C806" s="519">
        <v>57495350</v>
      </c>
      <c r="D806" s="221" t="s">
        <v>1214</v>
      </c>
      <c r="E806" s="222"/>
      <c r="F806" s="222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16">
        <v>45170</v>
      </c>
      <c r="N806" s="517" t="s">
        <v>38</v>
      </c>
      <c r="O806" s="517">
        <v>634</v>
      </c>
      <c r="P806" s="518" t="s">
        <v>1646</v>
      </c>
      <c r="Q806" s="518" t="s">
        <v>73</v>
      </c>
      <c r="R806" s="260" t="s">
        <v>1647</v>
      </c>
      <c r="S806" s="260" t="s">
        <v>1647</v>
      </c>
      <c r="T806" s="276"/>
      <c r="U806" s="87"/>
    </row>
    <row r="807" spans="1:21" x14ac:dyDescent="0.25">
      <c r="A807" s="520">
        <v>45170</v>
      </c>
      <c r="B807" s="221" t="s">
        <v>1582</v>
      </c>
      <c r="C807" s="221" t="s">
        <v>65</v>
      </c>
      <c r="D807" s="221" t="s">
        <v>1660</v>
      </c>
      <c r="E807" s="521"/>
      <c r="F807" s="521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16">
        <v>45170</v>
      </c>
      <c r="N807" s="517" t="s">
        <v>38</v>
      </c>
      <c r="O807" s="517">
        <v>499</v>
      </c>
      <c r="P807" s="518" t="s">
        <v>1174</v>
      </c>
      <c r="Q807" s="518" t="s">
        <v>73</v>
      </c>
      <c r="R807" s="260" t="s">
        <v>1648</v>
      </c>
      <c r="S807" s="260" t="s">
        <v>1648</v>
      </c>
      <c r="T807" s="40"/>
      <c r="U807" s="87"/>
    </row>
    <row r="808" spans="1:21" x14ac:dyDescent="0.25">
      <c r="A808" s="355">
        <v>45173</v>
      </c>
      <c r="B808" s="307" t="s">
        <v>53</v>
      </c>
      <c r="C808" s="307" t="s">
        <v>64</v>
      </c>
      <c r="D808" s="307" t="s">
        <v>1704</v>
      </c>
      <c r="E808" s="356">
        <v>297</v>
      </c>
      <c r="F808" s="356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2">
        <v>45173</v>
      </c>
      <c r="N808" s="353" t="s">
        <v>27</v>
      </c>
      <c r="O808" s="353">
        <v>226</v>
      </c>
      <c r="P808" s="354" t="s">
        <v>73</v>
      </c>
      <c r="Q808" s="354" t="s">
        <v>628</v>
      </c>
      <c r="R808" s="260" t="s">
        <v>1662</v>
      </c>
      <c r="S808" s="260" t="s">
        <v>1662</v>
      </c>
      <c r="T808" s="431"/>
      <c r="U808" s="87"/>
    </row>
    <row r="809" spans="1:21" x14ac:dyDescent="0.25">
      <c r="A809" s="355">
        <v>45173</v>
      </c>
      <c r="B809" s="307" t="s">
        <v>53</v>
      </c>
      <c r="C809" s="307" t="s">
        <v>64</v>
      </c>
      <c r="D809" s="307" t="s">
        <v>574</v>
      </c>
      <c r="E809" s="356">
        <v>5</v>
      </c>
      <c r="F809" s="356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2">
        <v>45173</v>
      </c>
      <c r="N809" s="353" t="s">
        <v>27</v>
      </c>
      <c r="O809" s="353">
        <v>226</v>
      </c>
      <c r="P809" s="354" t="s">
        <v>73</v>
      </c>
      <c r="Q809" s="354" t="s">
        <v>1168</v>
      </c>
      <c r="R809" s="260" t="s">
        <v>1663</v>
      </c>
      <c r="S809" s="260" t="s">
        <v>1663</v>
      </c>
      <c r="T809" s="431"/>
      <c r="U809" s="87"/>
    </row>
    <row r="810" spans="1:21" x14ac:dyDescent="0.25">
      <c r="A810" s="355">
        <v>45173</v>
      </c>
      <c r="B810" s="307" t="s">
        <v>15</v>
      </c>
      <c r="C810" s="307" t="s">
        <v>1685</v>
      </c>
      <c r="D810" s="307" t="s">
        <v>1361</v>
      </c>
      <c r="E810" s="356"/>
      <c r="F810" s="356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2">
        <v>45173</v>
      </c>
      <c r="N810" s="353" t="s">
        <v>18</v>
      </c>
      <c r="O810" s="353">
        <v>1379</v>
      </c>
      <c r="P810" s="354" t="s">
        <v>1664</v>
      </c>
      <c r="Q810" s="354" t="s">
        <v>73</v>
      </c>
      <c r="R810" s="260" t="s">
        <v>1665</v>
      </c>
      <c r="S810" s="260" t="s">
        <v>1665</v>
      </c>
      <c r="T810" s="431"/>
      <c r="U810" s="87"/>
    </row>
    <row r="811" spans="1:21" x14ac:dyDescent="0.25">
      <c r="A811" s="355">
        <v>45173</v>
      </c>
      <c r="B811" s="307" t="s">
        <v>15</v>
      </c>
      <c r="C811" s="307" t="s">
        <v>1686</v>
      </c>
      <c r="D811" s="307" t="s">
        <v>1657</v>
      </c>
      <c r="E811" s="356"/>
      <c r="F811" s="356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2">
        <v>45173</v>
      </c>
      <c r="N811" s="353" t="s">
        <v>18</v>
      </c>
      <c r="O811" s="353">
        <v>1383</v>
      </c>
      <c r="P811" s="354" t="s">
        <v>154</v>
      </c>
      <c r="Q811" s="354" t="s">
        <v>73</v>
      </c>
      <c r="R811" s="260" t="s">
        <v>1666</v>
      </c>
      <c r="S811" s="260" t="s">
        <v>1666</v>
      </c>
      <c r="T811" s="431"/>
      <c r="U811" s="87"/>
    </row>
    <row r="812" spans="1:21" x14ac:dyDescent="0.25">
      <c r="A812" s="355">
        <v>45173</v>
      </c>
      <c r="B812" s="307" t="s">
        <v>15</v>
      </c>
      <c r="C812" s="357" t="s">
        <v>1687</v>
      </c>
      <c r="D812" s="307" t="s">
        <v>1361</v>
      </c>
      <c r="E812" s="356"/>
      <c r="F812" s="356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2">
        <v>45173</v>
      </c>
      <c r="N812" s="353" t="s">
        <v>18</v>
      </c>
      <c r="O812" s="353">
        <v>1384</v>
      </c>
      <c r="P812" s="354" t="s">
        <v>1667</v>
      </c>
      <c r="Q812" s="354" t="s">
        <v>73</v>
      </c>
      <c r="R812" s="260" t="s">
        <v>1668</v>
      </c>
      <c r="S812" s="260" t="s">
        <v>1668</v>
      </c>
      <c r="T812" s="431"/>
      <c r="U812" s="87"/>
    </row>
    <row r="813" spans="1:21" x14ac:dyDescent="0.25">
      <c r="A813" s="355">
        <v>45173</v>
      </c>
      <c r="B813" s="307" t="s">
        <v>15</v>
      </c>
      <c r="C813" s="307" t="s">
        <v>1706</v>
      </c>
      <c r="D813" s="307" t="s">
        <v>954</v>
      </c>
      <c r="E813" s="356"/>
      <c r="F813" s="356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2">
        <v>45173</v>
      </c>
      <c r="N813" s="353" t="s">
        <v>18</v>
      </c>
      <c r="O813" s="353">
        <v>1380</v>
      </c>
      <c r="P813" s="354" t="s">
        <v>1664</v>
      </c>
      <c r="Q813" s="354" t="s">
        <v>73</v>
      </c>
      <c r="R813" s="260" t="s">
        <v>1669</v>
      </c>
      <c r="S813" s="260" t="s">
        <v>1669</v>
      </c>
      <c r="T813" s="431"/>
      <c r="U813" s="87"/>
    </row>
    <row r="814" spans="1:21" x14ac:dyDescent="0.25">
      <c r="A814" s="355">
        <v>45173</v>
      </c>
      <c r="B814" s="307" t="s">
        <v>15</v>
      </c>
      <c r="C814" s="307" t="s">
        <v>1707</v>
      </c>
      <c r="D814" s="307" t="s">
        <v>789</v>
      </c>
      <c r="E814" s="356"/>
      <c r="F814" s="356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2">
        <v>45173</v>
      </c>
      <c r="N814" s="353" t="s">
        <v>18</v>
      </c>
      <c r="O814" s="353">
        <v>1381</v>
      </c>
      <c r="P814" s="354" t="s">
        <v>1664</v>
      </c>
      <c r="Q814" s="354" t="s">
        <v>73</v>
      </c>
      <c r="R814" s="260" t="s">
        <v>1670</v>
      </c>
      <c r="S814" s="260" t="s">
        <v>1670</v>
      </c>
      <c r="T814" s="431"/>
      <c r="U814" s="87"/>
    </row>
    <row r="815" spans="1:21" x14ac:dyDescent="0.25">
      <c r="A815" s="355">
        <v>45173</v>
      </c>
      <c r="B815" s="307" t="s">
        <v>15</v>
      </c>
      <c r="C815" s="307" t="s">
        <v>1708</v>
      </c>
      <c r="D815" s="307" t="s">
        <v>1652</v>
      </c>
      <c r="E815" s="356"/>
      <c r="F815" s="356">
        <v>214.29</v>
      </c>
      <c r="G815" s="356">
        <f t="shared" si="70"/>
        <v>13217.15</v>
      </c>
      <c r="H815" s="85"/>
      <c r="I815" s="86" t="b">
        <v>0</v>
      </c>
      <c r="J815" s="85"/>
      <c r="K815" s="85"/>
      <c r="L815" s="85"/>
      <c r="M815" s="352">
        <v>45173</v>
      </c>
      <c r="N815" s="353" t="s">
        <v>27</v>
      </c>
      <c r="O815" s="353">
        <v>903</v>
      </c>
      <c r="P815" s="354" t="s">
        <v>73</v>
      </c>
      <c r="Q815" s="354" t="s">
        <v>1376</v>
      </c>
      <c r="R815" s="260" t="s">
        <v>1671</v>
      </c>
      <c r="S815" s="260" t="s">
        <v>1671</v>
      </c>
      <c r="T815" s="431"/>
      <c r="U815" s="87"/>
    </row>
    <row r="816" spans="1:21" x14ac:dyDescent="0.25">
      <c r="A816" s="200">
        <v>45173</v>
      </c>
      <c r="B816" s="201" t="s">
        <v>15</v>
      </c>
      <c r="C816" s="201" t="s">
        <v>1709</v>
      </c>
      <c r="D816" s="201" t="s">
        <v>251</v>
      </c>
      <c r="E816" s="202"/>
      <c r="F816" s="202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2">
        <v>45174</v>
      </c>
      <c r="N816" s="353" t="s">
        <v>27</v>
      </c>
      <c r="O816" s="353">
        <v>226</v>
      </c>
      <c r="P816" s="354" t="s">
        <v>73</v>
      </c>
      <c r="Q816" s="354" t="s">
        <v>1672</v>
      </c>
      <c r="R816" s="260" t="s">
        <v>1673</v>
      </c>
      <c r="S816" s="260" t="s">
        <v>1673</v>
      </c>
      <c r="T816" s="431"/>
      <c r="U816" s="87"/>
    </row>
    <row r="817" spans="1:21" x14ac:dyDescent="0.25">
      <c r="A817" s="535">
        <v>45173</v>
      </c>
      <c r="B817" s="536" t="s">
        <v>15</v>
      </c>
      <c r="C817" s="536" t="s">
        <v>1710</v>
      </c>
      <c r="D817" s="536" t="s">
        <v>251</v>
      </c>
      <c r="E817" s="537"/>
      <c r="F817" s="537">
        <v>2000</v>
      </c>
      <c r="G817" s="53">
        <f t="shared" si="70"/>
        <v>11002.859999999999</v>
      </c>
      <c r="H817" s="85"/>
      <c r="I817" s="242"/>
      <c r="J817" s="85"/>
      <c r="K817" s="85"/>
      <c r="L817" s="85"/>
      <c r="M817" s="352">
        <v>45175</v>
      </c>
      <c r="N817" s="353" t="s">
        <v>18</v>
      </c>
      <c r="O817" s="353">
        <v>1376</v>
      </c>
      <c r="P817" s="354" t="s">
        <v>1674</v>
      </c>
      <c r="Q817" s="354" t="s">
        <v>73</v>
      </c>
      <c r="R817" s="260" t="s">
        <v>1675</v>
      </c>
      <c r="S817" s="260" t="s">
        <v>1675</v>
      </c>
      <c r="T817" s="431"/>
      <c r="U817" s="87"/>
    </row>
    <row r="818" spans="1:21" x14ac:dyDescent="0.25">
      <c r="A818" s="355">
        <v>45173</v>
      </c>
      <c r="B818" s="307" t="s">
        <v>15</v>
      </c>
      <c r="C818" s="307" t="s">
        <v>1711</v>
      </c>
      <c r="D818" s="307" t="s">
        <v>1712</v>
      </c>
      <c r="E818" s="356"/>
      <c r="F818" s="356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2">
        <v>45175</v>
      </c>
      <c r="N818" s="353" t="s">
        <v>18</v>
      </c>
      <c r="O818" s="353">
        <v>1377</v>
      </c>
      <c r="P818" s="354" t="s">
        <v>1676</v>
      </c>
      <c r="Q818" s="354" t="s">
        <v>73</v>
      </c>
      <c r="R818" s="260" t="s">
        <v>1677</v>
      </c>
      <c r="S818" s="260" t="s">
        <v>1677</v>
      </c>
      <c r="T818" s="431"/>
      <c r="U818" s="87"/>
    </row>
    <row r="819" spans="1:21" x14ac:dyDescent="0.25">
      <c r="A819" s="535">
        <v>45173</v>
      </c>
      <c r="B819" s="536" t="s">
        <v>53</v>
      </c>
      <c r="C819" s="536" t="s">
        <v>64</v>
      </c>
      <c r="D819" s="536"/>
      <c r="E819" s="537">
        <v>534.6</v>
      </c>
      <c r="F819" s="356"/>
      <c r="G819" s="53">
        <f t="shared" si="70"/>
        <v>11108.88</v>
      </c>
      <c r="H819" s="87"/>
      <c r="I819" s="87"/>
      <c r="J819" s="85"/>
      <c r="K819" s="85"/>
      <c r="L819" s="85"/>
      <c r="M819" s="352">
        <v>45175</v>
      </c>
      <c r="N819" s="353" t="s">
        <v>18</v>
      </c>
      <c r="O819" s="353">
        <v>1378</v>
      </c>
      <c r="P819" s="354" t="s">
        <v>1678</v>
      </c>
      <c r="Q819" s="354" t="s">
        <v>73</v>
      </c>
      <c r="R819" s="260" t="s">
        <v>1679</v>
      </c>
      <c r="S819" s="260" t="s">
        <v>1679</v>
      </c>
      <c r="T819" s="431"/>
      <c r="U819" s="87"/>
    </row>
    <row r="820" spans="1:21" x14ac:dyDescent="0.25">
      <c r="A820" s="355">
        <v>45174</v>
      </c>
      <c r="B820" s="307" t="s">
        <v>53</v>
      </c>
      <c r="C820" s="307" t="s">
        <v>64</v>
      </c>
      <c r="D820" s="307" t="s">
        <v>438</v>
      </c>
      <c r="E820" s="356">
        <v>2778.59</v>
      </c>
      <c r="F820" s="356"/>
      <c r="G820" s="53">
        <f t="shared" si="70"/>
        <v>13887.47</v>
      </c>
      <c r="H820" s="87"/>
      <c r="I820" s="87"/>
      <c r="J820" s="85"/>
      <c r="K820" s="85"/>
      <c r="L820" s="85"/>
      <c r="M820" s="352">
        <v>45175</v>
      </c>
      <c r="N820" s="353" t="s">
        <v>27</v>
      </c>
      <c r="O820" s="353">
        <v>226</v>
      </c>
      <c r="P820" s="354" t="s">
        <v>73</v>
      </c>
      <c r="Q820" s="354" t="s">
        <v>1680</v>
      </c>
      <c r="R820" s="260" t="s">
        <v>1681</v>
      </c>
      <c r="S820" s="260" t="s">
        <v>1681</v>
      </c>
      <c r="T820" s="431"/>
      <c r="U820" s="87"/>
    </row>
    <row r="821" spans="1:21" x14ac:dyDescent="0.25">
      <c r="A821" s="355">
        <v>45175</v>
      </c>
      <c r="B821" s="307" t="s">
        <v>53</v>
      </c>
      <c r="C821" s="307" t="s">
        <v>64</v>
      </c>
      <c r="D821" s="307" t="s">
        <v>332</v>
      </c>
      <c r="E821" s="356">
        <v>1806.6</v>
      </c>
      <c r="F821" s="356"/>
      <c r="G821" s="53">
        <f t="shared" si="70"/>
        <v>15694.07</v>
      </c>
      <c r="H821" s="87"/>
      <c r="I821" s="87"/>
      <c r="J821" s="85"/>
      <c r="K821" s="85"/>
      <c r="L821" s="85"/>
      <c r="M821" s="352">
        <v>45175</v>
      </c>
      <c r="N821" s="353" t="s">
        <v>27</v>
      </c>
      <c r="O821" s="353">
        <v>226</v>
      </c>
      <c r="P821" s="354" t="s">
        <v>73</v>
      </c>
      <c r="Q821" s="354" t="s">
        <v>1682</v>
      </c>
      <c r="R821" s="260" t="s">
        <v>1683</v>
      </c>
      <c r="S821" s="260" t="s">
        <v>1683</v>
      </c>
      <c r="T821" s="431"/>
      <c r="U821" s="87"/>
    </row>
    <row r="822" spans="1:21" x14ac:dyDescent="0.25">
      <c r="A822" s="355">
        <v>45175</v>
      </c>
      <c r="B822" s="307" t="s">
        <v>53</v>
      </c>
      <c r="C822" s="307" t="s">
        <v>64</v>
      </c>
      <c r="D822" s="307" t="s">
        <v>332</v>
      </c>
      <c r="E822" s="356">
        <v>855.7</v>
      </c>
      <c r="F822" s="538"/>
      <c r="G822" s="53">
        <f t="shared" si="70"/>
        <v>16549.77</v>
      </c>
      <c r="H822" s="87"/>
      <c r="I822" s="87"/>
      <c r="J822" s="85"/>
      <c r="K822" s="85"/>
      <c r="L822" s="85"/>
      <c r="M822" s="352">
        <v>45175</v>
      </c>
      <c r="N822" s="353" t="s">
        <v>83</v>
      </c>
      <c r="O822" s="353">
        <v>1</v>
      </c>
      <c r="P822" s="354" t="s">
        <v>73</v>
      </c>
      <c r="Q822" s="354" t="s">
        <v>416</v>
      </c>
      <c r="R822" s="260" t="s">
        <v>1683</v>
      </c>
      <c r="S822" s="260" t="s">
        <v>1684</v>
      </c>
      <c r="T822" s="431"/>
      <c r="U822" s="87"/>
    </row>
    <row r="823" spans="1:21" x14ac:dyDescent="0.25">
      <c r="A823" s="355">
        <v>45175</v>
      </c>
      <c r="B823" s="307" t="s">
        <v>53</v>
      </c>
      <c r="C823" s="307" t="s">
        <v>64</v>
      </c>
      <c r="D823" s="307" t="s">
        <v>1705</v>
      </c>
      <c r="E823" s="356">
        <v>520</v>
      </c>
      <c r="F823" s="538"/>
      <c r="G823" s="53">
        <f>G822+E823-F823</f>
        <v>17069.77</v>
      </c>
      <c r="H823" s="87"/>
      <c r="I823" s="87"/>
      <c r="J823" s="85"/>
      <c r="K823" s="85"/>
      <c r="L823" s="85"/>
      <c r="M823" s="352">
        <v>45175</v>
      </c>
      <c r="N823" s="353" t="s">
        <v>18</v>
      </c>
      <c r="O823" s="353">
        <v>1385</v>
      </c>
      <c r="P823" s="354" t="s">
        <v>1143</v>
      </c>
      <c r="Q823" s="354" t="s">
        <v>73</v>
      </c>
      <c r="R823" s="260" t="s">
        <v>1688</v>
      </c>
      <c r="S823" s="260" t="s">
        <v>1689</v>
      </c>
      <c r="T823" s="501"/>
      <c r="U823" s="87"/>
    </row>
    <row r="824" spans="1:21" x14ac:dyDescent="0.25">
      <c r="A824" s="355">
        <v>45175</v>
      </c>
      <c r="B824" s="307" t="s">
        <v>15</v>
      </c>
      <c r="C824" s="307" t="s">
        <v>1713</v>
      </c>
      <c r="D824" s="307" t="s">
        <v>1657</v>
      </c>
      <c r="E824" s="538"/>
      <c r="F824" s="538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2">
        <v>45175</v>
      </c>
      <c r="N824" s="353" t="s">
        <v>18</v>
      </c>
      <c r="O824" s="353">
        <v>1386</v>
      </c>
      <c r="P824" s="354" t="s">
        <v>460</v>
      </c>
      <c r="Q824" s="354" t="s">
        <v>73</v>
      </c>
      <c r="R824" s="260" t="s">
        <v>1690</v>
      </c>
      <c r="S824" s="260" t="s">
        <v>1691</v>
      </c>
      <c r="T824" s="501"/>
      <c r="U824" s="87"/>
    </row>
    <row r="825" spans="1:21" x14ac:dyDescent="0.25">
      <c r="A825" s="355">
        <v>45175</v>
      </c>
      <c r="B825" s="307" t="s">
        <v>15</v>
      </c>
      <c r="C825" s="307" t="s">
        <v>1714</v>
      </c>
      <c r="D825" s="307" t="s">
        <v>1397</v>
      </c>
      <c r="E825" s="538"/>
      <c r="F825" s="538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2">
        <v>45175</v>
      </c>
      <c r="N825" s="353" t="s">
        <v>38</v>
      </c>
      <c r="O825" s="353">
        <v>537</v>
      </c>
      <c r="P825" s="354" t="s">
        <v>1692</v>
      </c>
      <c r="Q825" s="354" t="s">
        <v>73</v>
      </c>
      <c r="R825" s="260" t="s">
        <v>1693</v>
      </c>
      <c r="S825" s="260" t="s">
        <v>1694</v>
      </c>
      <c r="T825" s="534"/>
      <c r="U825" s="87"/>
    </row>
    <row r="826" spans="1:21" x14ac:dyDescent="0.25">
      <c r="A826" s="355">
        <v>45175</v>
      </c>
      <c r="B826" s="307" t="s">
        <v>15</v>
      </c>
      <c r="C826" s="307">
        <v>13303982</v>
      </c>
      <c r="D826" s="307" t="s">
        <v>1715</v>
      </c>
      <c r="E826" s="308"/>
      <c r="F826" s="308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2">
        <v>45175</v>
      </c>
      <c r="N826" s="353" t="s">
        <v>38</v>
      </c>
      <c r="O826" s="353">
        <v>875</v>
      </c>
      <c r="P826" s="354" t="s">
        <v>1170</v>
      </c>
      <c r="Q826" s="354" t="s">
        <v>73</v>
      </c>
      <c r="R826" s="260" t="s">
        <v>1695</v>
      </c>
      <c r="S826" s="260" t="s">
        <v>1696</v>
      </c>
      <c r="T826" s="501"/>
      <c r="U826" s="87"/>
    </row>
    <row r="827" spans="1:21" x14ac:dyDescent="0.25">
      <c r="A827" s="355">
        <v>45176</v>
      </c>
      <c r="B827" s="307" t="s">
        <v>53</v>
      </c>
      <c r="C827" s="307" t="s">
        <v>64</v>
      </c>
      <c r="D827" s="307" t="s">
        <v>211</v>
      </c>
      <c r="E827" s="308">
        <v>950.4</v>
      </c>
      <c r="F827" s="308"/>
      <c r="G827" s="53">
        <f>G826+E827-F827</f>
        <v>14916.57</v>
      </c>
      <c r="H827" s="87"/>
      <c r="I827" s="87"/>
      <c r="J827" s="85"/>
      <c r="K827" s="87"/>
      <c r="L827" s="85"/>
      <c r="M827" s="352">
        <v>45176</v>
      </c>
      <c r="N827" s="353" t="s">
        <v>18</v>
      </c>
      <c r="O827" s="353">
        <v>1387</v>
      </c>
      <c r="P827" s="354" t="s">
        <v>81</v>
      </c>
      <c r="Q827" s="354" t="s">
        <v>73</v>
      </c>
      <c r="R827" s="260" t="s">
        <v>1697</v>
      </c>
      <c r="S827" s="260" t="s">
        <v>1698</v>
      </c>
      <c r="T827" s="501"/>
      <c r="U827" s="87"/>
    </row>
    <row r="828" spans="1:21" x14ac:dyDescent="0.25">
      <c r="A828" s="355">
        <v>45176</v>
      </c>
      <c r="B828" s="307" t="s">
        <v>15</v>
      </c>
      <c r="C828" s="307" t="s">
        <v>1716</v>
      </c>
      <c r="D828" s="307" t="s">
        <v>789</v>
      </c>
      <c r="E828" s="538"/>
      <c r="F828" s="538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2">
        <v>45176</v>
      </c>
      <c r="N828" s="353" t="s">
        <v>18</v>
      </c>
      <c r="O828" s="353">
        <v>1389</v>
      </c>
      <c r="P828" s="354" t="s">
        <v>399</v>
      </c>
      <c r="Q828" s="354" t="s">
        <v>73</v>
      </c>
      <c r="R828" s="260" t="s">
        <v>1699</v>
      </c>
      <c r="S828" s="260" t="s">
        <v>1700</v>
      </c>
      <c r="T828" s="501"/>
      <c r="U828" s="87"/>
    </row>
    <row r="829" spans="1:21" x14ac:dyDescent="0.25">
      <c r="A829" s="355">
        <v>45176</v>
      </c>
      <c r="B829" s="307" t="s">
        <v>15</v>
      </c>
      <c r="C829" s="307" t="s">
        <v>1717</v>
      </c>
      <c r="D829" s="307" t="s">
        <v>1712</v>
      </c>
      <c r="E829" s="538"/>
      <c r="F829" s="538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2">
        <v>45176</v>
      </c>
      <c r="N829" s="353" t="s">
        <v>27</v>
      </c>
      <c r="O829" s="353">
        <v>226</v>
      </c>
      <c r="P829" s="354" t="s">
        <v>73</v>
      </c>
      <c r="Q829" s="354" t="s">
        <v>1701</v>
      </c>
      <c r="R829" s="260" t="s">
        <v>1702</v>
      </c>
      <c r="S829" s="260" t="s">
        <v>1702</v>
      </c>
      <c r="T829" s="501"/>
      <c r="U829" s="87"/>
    </row>
    <row r="830" spans="1:21" x14ac:dyDescent="0.25">
      <c r="A830" s="355">
        <v>45177</v>
      </c>
      <c r="B830" s="307" t="s">
        <v>15</v>
      </c>
      <c r="C830" s="307" t="s">
        <v>1718</v>
      </c>
      <c r="D830" s="307" t="s">
        <v>251</v>
      </c>
      <c r="E830" s="308"/>
      <c r="F830" s="538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2">
        <v>45177</v>
      </c>
      <c r="N830" s="353" t="s">
        <v>18</v>
      </c>
      <c r="O830" s="353">
        <v>1390</v>
      </c>
      <c r="P830" s="354" t="s">
        <v>157</v>
      </c>
      <c r="Q830" s="354" t="s">
        <v>73</v>
      </c>
      <c r="R830" s="260" t="s">
        <v>1703</v>
      </c>
      <c r="S830" s="260" t="s">
        <v>1703</v>
      </c>
      <c r="T830" s="501"/>
      <c r="U830" s="87"/>
    </row>
    <row r="831" spans="1:21" x14ac:dyDescent="0.25">
      <c r="A831" s="355">
        <v>45177</v>
      </c>
      <c r="B831" s="307" t="s">
        <v>53</v>
      </c>
      <c r="C831" s="307" t="s">
        <v>64</v>
      </c>
      <c r="D831" s="307" t="s">
        <v>1721</v>
      </c>
      <c r="E831" s="308">
        <v>374.22</v>
      </c>
      <c r="F831" s="538"/>
      <c r="G831" s="53">
        <f>G830+E831-F831</f>
        <v>14110.789999999999</v>
      </c>
      <c r="H831" s="87"/>
      <c r="I831" s="87"/>
      <c r="J831" s="85"/>
      <c r="K831" s="87"/>
      <c r="L831" s="85"/>
      <c r="M831" s="303">
        <v>45177</v>
      </c>
      <c r="N831" s="304" t="s">
        <v>83</v>
      </c>
      <c r="O831" s="304">
        <v>1</v>
      </c>
      <c r="P831" s="305" t="s">
        <v>73</v>
      </c>
      <c r="Q831" s="305" t="s">
        <v>1719</v>
      </c>
      <c r="R831" s="302" t="s">
        <v>1703</v>
      </c>
      <c r="S831" s="302" t="s">
        <v>1720</v>
      </c>
      <c r="T831" s="301"/>
      <c r="U831" s="87"/>
    </row>
    <row r="832" spans="1:21" x14ac:dyDescent="0.25">
      <c r="A832" s="355">
        <v>45175</v>
      </c>
      <c r="B832" s="306" t="s">
        <v>1582</v>
      </c>
      <c r="C832" s="307" t="s">
        <v>65</v>
      </c>
      <c r="D832" s="307" t="s">
        <v>1660</v>
      </c>
      <c r="E832" s="538"/>
      <c r="F832" s="538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5">
        <v>45177</v>
      </c>
      <c r="N832" s="366" t="s">
        <v>29</v>
      </c>
      <c r="O832" s="366">
        <v>0</v>
      </c>
      <c r="P832" s="367" t="s">
        <v>301</v>
      </c>
      <c r="Q832" s="367" t="s">
        <v>73</v>
      </c>
      <c r="R832" s="260" t="s">
        <v>1722</v>
      </c>
      <c r="S832" s="260" t="s">
        <v>1723</v>
      </c>
      <c r="T832" s="276"/>
      <c r="U832" s="87"/>
    </row>
    <row r="833" spans="1:21" x14ac:dyDescent="0.25">
      <c r="A833" s="368">
        <v>45177</v>
      </c>
      <c r="B833" s="369" t="s">
        <v>15</v>
      </c>
      <c r="C833" s="369" t="s">
        <v>65</v>
      </c>
      <c r="D833" s="369" t="s">
        <v>1746</v>
      </c>
      <c r="E833" s="375"/>
      <c r="F833" s="375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5">
        <v>45177</v>
      </c>
      <c r="N833" s="366" t="s">
        <v>38</v>
      </c>
      <c r="O833" s="366">
        <v>282</v>
      </c>
      <c r="P833" s="367" t="s">
        <v>75</v>
      </c>
      <c r="Q833" s="367" t="s">
        <v>73</v>
      </c>
      <c r="R833" s="260" t="s">
        <v>1724</v>
      </c>
      <c r="S833" s="260" t="s">
        <v>1725</v>
      </c>
      <c r="T833" s="276"/>
      <c r="U833" s="87"/>
    </row>
    <row r="834" spans="1:21" x14ac:dyDescent="0.25">
      <c r="A834" s="368">
        <v>45177</v>
      </c>
      <c r="B834" s="369" t="s">
        <v>1582</v>
      </c>
      <c r="C834" s="369" t="s">
        <v>65</v>
      </c>
      <c r="D834" s="369" t="s">
        <v>1660</v>
      </c>
      <c r="E834" s="375"/>
      <c r="F834" s="375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5">
        <v>45180</v>
      </c>
      <c r="N834" s="366" t="s">
        <v>59</v>
      </c>
      <c r="O834" s="366">
        <v>1375</v>
      </c>
      <c r="P834" s="367" t="s">
        <v>1726</v>
      </c>
      <c r="Q834" s="367" t="s">
        <v>73</v>
      </c>
      <c r="R834" s="260" t="s">
        <v>1727</v>
      </c>
      <c r="S834" s="260" t="s">
        <v>1727</v>
      </c>
      <c r="T834" s="276"/>
      <c r="U834" s="87"/>
    </row>
    <row r="835" spans="1:21" x14ac:dyDescent="0.25">
      <c r="A835" s="153">
        <v>45178</v>
      </c>
      <c r="B835" s="201" t="s">
        <v>15</v>
      </c>
      <c r="C835" s="201" t="s">
        <v>1747</v>
      </c>
      <c r="D835" s="201" t="s">
        <v>1748</v>
      </c>
      <c r="E835" s="495"/>
      <c r="F835" s="495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5">
        <v>45180</v>
      </c>
      <c r="N835" s="366" t="s">
        <v>27</v>
      </c>
      <c r="O835" s="366">
        <v>230</v>
      </c>
      <c r="P835" s="367" t="s">
        <v>73</v>
      </c>
      <c r="Q835" s="367" t="s">
        <v>1728</v>
      </c>
      <c r="R835" s="260" t="s">
        <v>1729</v>
      </c>
      <c r="S835" s="260" t="s">
        <v>1729</v>
      </c>
      <c r="T835" s="276"/>
      <c r="U835" s="87"/>
    </row>
    <row r="836" spans="1:21" x14ac:dyDescent="0.25">
      <c r="A836" s="153">
        <v>45180</v>
      </c>
      <c r="B836" s="369" t="s">
        <v>15</v>
      </c>
      <c r="C836" s="369" t="s">
        <v>1749</v>
      </c>
      <c r="D836" s="369" t="s">
        <v>1748</v>
      </c>
      <c r="E836" s="375"/>
      <c r="F836" s="375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5">
        <v>45180</v>
      </c>
      <c r="N836" s="366" t="s">
        <v>18</v>
      </c>
      <c r="O836" s="366">
        <v>1393</v>
      </c>
      <c r="P836" s="367" t="s">
        <v>298</v>
      </c>
      <c r="Q836" s="367" t="s">
        <v>73</v>
      </c>
      <c r="R836" s="260" t="s">
        <v>1730</v>
      </c>
      <c r="S836" s="260" t="s">
        <v>1730</v>
      </c>
      <c r="T836" s="276"/>
      <c r="U836" s="87"/>
    </row>
    <row r="837" spans="1:21" x14ac:dyDescent="0.25">
      <c r="A837" s="514">
        <v>45180</v>
      </c>
      <c r="B837" s="540" t="s">
        <v>15</v>
      </c>
      <c r="C837" s="540" t="s">
        <v>1750</v>
      </c>
      <c r="D837" s="540" t="s">
        <v>789</v>
      </c>
      <c r="E837" s="541"/>
      <c r="F837" s="541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5">
        <v>45180</v>
      </c>
      <c r="N837" s="366" t="s">
        <v>38</v>
      </c>
      <c r="O837" s="366">
        <v>634</v>
      </c>
      <c r="P837" s="367" t="s">
        <v>1462</v>
      </c>
      <c r="Q837" s="367" t="s">
        <v>73</v>
      </c>
      <c r="R837" s="260" t="s">
        <v>1731</v>
      </c>
      <c r="S837" s="260" t="s">
        <v>1731</v>
      </c>
      <c r="T837" s="276"/>
      <c r="U837" s="87"/>
    </row>
    <row r="838" spans="1:21" x14ac:dyDescent="0.25">
      <c r="A838" s="514">
        <v>45180</v>
      </c>
      <c r="B838" s="540" t="s">
        <v>53</v>
      </c>
      <c r="C838" s="540" t="s">
        <v>64</v>
      </c>
      <c r="D838" s="540" t="s">
        <v>1751</v>
      </c>
      <c r="E838" s="541">
        <v>455</v>
      </c>
      <c r="F838" s="541"/>
      <c r="G838" s="53">
        <f t="shared" si="74"/>
        <v>13278.900000000001</v>
      </c>
      <c r="H838" s="87"/>
      <c r="I838" s="87"/>
      <c r="J838" s="85"/>
      <c r="K838" s="87"/>
      <c r="L838" s="85"/>
      <c r="M838" s="365">
        <v>45180</v>
      </c>
      <c r="N838" s="366" t="s">
        <v>38</v>
      </c>
      <c r="O838" s="366">
        <v>499</v>
      </c>
      <c r="P838" s="367" t="s">
        <v>1170</v>
      </c>
      <c r="Q838" s="367" t="s">
        <v>73</v>
      </c>
      <c r="R838" s="260" t="s">
        <v>1732</v>
      </c>
      <c r="S838" s="260" t="s">
        <v>1732</v>
      </c>
      <c r="T838" s="276"/>
      <c r="U838" s="87"/>
    </row>
    <row r="839" spans="1:21" x14ac:dyDescent="0.25">
      <c r="A839" s="514">
        <v>45180</v>
      </c>
      <c r="B839" s="540" t="s">
        <v>53</v>
      </c>
      <c r="C839" s="540" t="s">
        <v>64</v>
      </c>
      <c r="D839" s="540" t="s">
        <v>214</v>
      </c>
      <c r="E839" s="541">
        <v>4771.8</v>
      </c>
      <c r="F839" s="541"/>
      <c r="G839" s="53">
        <f>G838+E839-F839</f>
        <v>18050.7</v>
      </c>
      <c r="H839" s="87"/>
      <c r="I839" s="87"/>
      <c r="J839" s="85"/>
      <c r="K839" s="87"/>
      <c r="L839" s="85"/>
      <c r="M839" s="365">
        <v>45180</v>
      </c>
      <c r="N839" s="366" t="s">
        <v>27</v>
      </c>
      <c r="O839" s="366">
        <v>226</v>
      </c>
      <c r="P839" s="367" t="s">
        <v>73</v>
      </c>
      <c r="Q839" s="367" t="s">
        <v>1733</v>
      </c>
      <c r="R839" s="260" t="s">
        <v>1734</v>
      </c>
      <c r="S839" s="260" t="s">
        <v>1734</v>
      </c>
      <c r="T839" s="276"/>
      <c r="U839" s="87"/>
    </row>
    <row r="840" spans="1:21" x14ac:dyDescent="0.25">
      <c r="A840" s="153">
        <v>45181</v>
      </c>
      <c r="B840" s="369" t="s">
        <v>53</v>
      </c>
      <c r="C840" s="369" t="s">
        <v>64</v>
      </c>
      <c r="D840" s="539" t="s">
        <v>438</v>
      </c>
      <c r="E840" s="539">
        <v>8451.74</v>
      </c>
      <c r="F840" s="539"/>
      <c r="G840" s="53">
        <f>G839+E840-F840</f>
        <v>26502.440000000002</v>
      </c>
      <c r="H840" s="87"/>
      <c r="I840" s="87"/>
      <c r="J840" s="85"/>
      <c r="K840" s="87"/>
      <c r="L840" s="85"/>
      <c r="M840" s="365">
        <v>45181</v>
      </c>
      <c r="N840" s="366" t="s">
        <v>27</v>
      </c>
      <c r="O840" s="366">
        <v>226</v>
      </c>
      <c r="P840" s="367" t="s">
        <v>73</v>
      </c>
      <c r="Q840" s="367" t="s">
        <v>1735</v>
      </c>
      <c r="R840" s="260" t="s">
        <v>1736</v>
      </c>
      <c r="S840" s="260" t="s">
        <v>1736</v>
      </c>
      <c r="T840" s="276"/>
      <c r="U840" s="87"/>
    </row>
    <row r="841" spans="1:21" x14ac:dyDescent="0.25">
      <c r="A841" s="437">
        <v>45181</v>
      </c>
      <c r="B841" s="369" t="s">
        <v>15</v>
      </c>
      <c r="C841" s="369" t="s">
        <v>65</v>
      </c>
      <c r="D841" s="539" t="s">
        <v>251</v>
      </c>
      <c r="E841" s="539"/>
      <c r="F841" s="539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5">
        <v>45181</v>
      </c>
      <c r="N841" s="366" t="s">
        <v>27</v>
      </c>
      <c r="O841" s="366">
        <v>52</v>
      </c>
      <c r="P841" s="367" t="s">
        <v>73</v>
      </c>
      <c r="Q841" s="367" t="s">
        <v>1737</v>
      </c>
      <c r="R841" s="260" t="s">
        <v>1738</v>
      </c>
      <c r="S841" s="260" t="s">
        <v>1738</v>
      </c>
      <c r="T841" s="276"/>
      <c r="U841" s="87"/>
    </row>
    <row r="842" spans="1:21" x14ac:dyDescent="0.25">
      <c r="A842" s="437">
        <v>45181</v>
      </c>
      <c r="B842" s="201" t="s">
        <v>15</v>
      </c>
      <c r="C842" s="201" t="s">
        <v>1752</v>
      </c>
      <c r="D842" s="209" t="s">
        <v>1748</v>
      </c>
      <c r="E842" s="209"/>
      <c r="F842" s="209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5">
        <v>45182</v>
      </c>
      <c r="N842" s="366" t="s">
        <v>59</v>
      </c>
      <c r="O842" s="366">
        <v>1392</v>
      </c>
      <c r="P842" s="367" t="s">
        <v>1739</v>
      </c>
      <c r="Q842" s="367" t="s">
        <v>73</v>
      </c>
      <c r="R842" s="260" t="s">
        <v>1740</v>
      </c>
      <c r="S842" s="260" t="s">
        <v>1740</v>
      </c>
      <c r="T842" s="276"/>
      <c r="U842" s="87"/>
    </row>
    <row r="843" spans="1:21" x14ac:dyDescent="0.25">
      <c r="A843" s="437">
        <v>45181</v>
      </c>
      <c r="B843" s="369" t="s">
        <v>15</v>
      </c>
      <c r="C843" s="369" t="s">
        <v>1753</v>
      </c>
      <c r="D843" s="539" t="s">
        <v>1652</v>
      </c>
      <c r="E843" s="539"/>
      <c r="F843" s="539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5">
        <v>45182</v>
      </c>
      <c r="N843" s="366" t="s">
        <v>18</v>
      </c>
      <c r="O843" s="366">
        <v>1395</v>
      </c>
      <c r="P843" s="367" t="s">
        <v>200</v>
      </c>
      <c r="Q843" s="367" t="s">
        <v>73</v>
      </c>
      <c r="R843" s="260" t="s">
        <v>1741</v>
      </c>
      <c r="S843" s="260" t="s">
        <v>1741</v>
      </c>
      <c r="T843" s="276"/>
      <c r="U843" s="87"/>
    </row>
    <row r="844" spans="1:21" x14ac:dyDescent="0.25">
      <c r="A844" s="437">
        <v>45181</v>
      </c>
      <c r="B844" s="221" t="s">
        <v>15</v>
      </c>
      <c r="C844" s="221" t="s">
        <v>1754</v>
      </c>
      <c r="D844" s="222" t="s">
        <v>1755</v>
      </c>
      <c r="E844" s="222"/>
      <c r="F844" s="222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5">
        <v>45182</v>
      </c>
      <c r="N844" s="366" t="s">
        <v>18</v>
      </c>
      <c r="O844" s="366">
        <v>1371</v>
      </c>
      <c r="P844" s="367" t="s">
        <v>1312</v>
      </c>
      <c r="Q844" s="367" t="s">
        <v>73</v>
      </c>
      <c r="R844" s="260" t="s">
        <v>1742</v>
      </c>
      <c r="S844" s="260" t="s">
        <v>1742</v>
      </c>
      <c r="T844" s="276"/>
      <c r="U844" s="87"/>
    </row>
    <row r="845" spans="1:21" x14ac:dyDescent="0.25">
      <c r="A845" s="437">
        <v>45181</v>
      </c>
      <c r="B845" s="369" t="s">
        <v>15</v>
      </c>
      <c r="C845" s="369" t="s">
        <v>1756</v>
      </c>
      <c r="D845" s="539" t="s">
        <v>1397</v>
      </c>
      <c r="E845" s="539"/>
      <c r="F845" s="539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5">
        <v>45182</v>
      </c>
      <c r="N845" s="366" t="s">
        <v>18</v>
      </c>
      <c r="O845" s="366">
        <v>1400</v>
      </c>
      <c r="P845" s="367" t="s">
        <v>200</v>
      </c>
      <c r="Q845" s="367" t="s">
        <v>73</v>
      </c>
      <c r="R845" s="260" t="s">
        <v>1743</v>
      </c>
      <c r="S845" s="260" t="s">
        <v>1743</v>
      </c>
      <c r="T845" s="276"/>
      <c r="U845" s="87"/>
    </row>
    <row r="846" spans="1:21" x14ac:dyDescent="0.25">
      <c r="A846" s="437">
        <v>45181</v>
      </c>
      <c r="B846" s="221" t="s">
        <v>15</v>
      </c>
      <c r="C846" s="221" t="s">
        <v>1757</v>
      </c>
      <c r="D846" s="222" t="s">
        <v>1758</v>
      </c>
      <c r="E846" s="222"/>
      <c r="F846" s="222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5">
        <v>45182</v>
      </c>
      <c r="N846" s="366" t="s">
        <v>18</v>
      </c>
      <c r="O846" s="366">
        <v>1399</v>
      </c>
      <c r="P846" s="367" t="s">
        <v>157</v>
      </c>
      <c r="Q846" s="367" t="s">
        <v>73</v>
      </c>
      <c r="R846" s="260" t="s">
        <v>1744</v>
      </c>
      <c r="S846" s="260" t="s">
        <v>1744</v>
      </c>
      <c r="T846" s="276"/>
      <c r="U846" s="87"/>
    </row>
    <row r="847" spans="1:21" x14ac:dyDescent="0.25">
      <c r="A847" s="437">
        <v>45181</v>
      </c>
      <c r="B847" s="369" t="s">
        <v>53</v>
      </c>
      <c r="C847" s="369" t="s">
        <v>64</v>
      </c>
      <c r="D847" s="539" t="s">
        <v>1759</v>
      </c>
      <c r="E847" s="539">
        <v>387.78</v>
      </c>
      <c r="F847" s="539"/>
      <c r="G847" s="53">
        <f t="shared" si="77"/>
        <v>23241.17</v>
      </c>
      <c r="H847" s="87"/>
      <c r="I847" s="87"/>
      <c r="J847" s="85"/>
      <c r="K847" s="87"/>
      <c r="L847" s="87"/>
      <c r="M847" s="365">
        <v>45182</v>
      </c>
      <c r="N847" s="366" t="s">
        <v>18</v>
      </c>
      <c r="O847" s="366">
        <v>1397</v>
      </c>
      <c r="P847" s="367" t="s">
        <v>399</v>
      </c>
      <c r="Q847" s="367" t="s">
        <v>73</v>
      </c>
      <c r="R847" s="260" t="s">
        <v>1745</v>
      </c>
      <c r="S847" s="260" t="s">
        <v>1745</v>
      </c>
      <c r="T847" s="276"/>
      <c r="U847" s="87"/>
    </row>
    <row r="848" spans="1:21" x14ac:dyDescent="0.25">
      <c r="A848" s="437">
        <v>45182</v>
      </c>
      <c r="B848" s="369" t="s">
        <v>15</v>
      </c>
      <c r="C848" s="543" t="s">
        <v>1760</v>
      </c>
      <c r="D848" s="539" t="s">
        <v>1657</v>
      </c>
      <c r="E848" s="539"/>
      <c r="F848" s="539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46">
        <v>45182</v>
      </c>
      <c r="N848" s="347" t="s">
        <v>27</v>
      </c>
      <c r="O848" s="347">
        <v>903</v>
      </c>
      <c r="P848" s="348" t="s">
        <v>73</v>
      </c>
      <c r="Q848" s="348" t="s">
        <v>1764</v>
      </c>
      <c r="R848" s="302" t="s">
        <v>1765</v>
      </c>
      <c r="S848" s="302" t="s">
        <v>1765</v>
      </c>
      <c r="T848" s="301"/>
      <c r="U848" s="87"/>
    </row>
    <row r="849" spans="1:21" x14ac:dyDescent="0.25">
      <c r="A849" s="437">
        <v>45182</v>
      </c>
      <c r="B849" s="369" t="s">
        <v>15</v>
      </c>
      <c r="C849" s="369" t="s">
        <v>1761</v>
      </c>
      <c r="D849" s="539" t="s">
        <v>1657</v>
      </c>
      <c r="E849" s="539"/>
      <c r="F849" s="539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46">
        <v>45182</v>
      </c>
      <c r="N849" s="347" t="s">
        <v>27</v>
      </c>
      <c r="O849" s="347">
        <v>230</v>
      </c>
      <c r="P849" s="348" t="s">
        <v>73</v>
      </c>
      <c r="Q849" s="348" t="s">
        <v>1302</v>
      </c>
      <c r="R849" s="302" t="s">
        <v>1766</v>
      </c>
      <c r="S849" s="302" t="s">
        <v>1766</v>
      </c>
      <c r="T849" s="301"/>
      <c r="U849" s="87"/>
    </row>
    <row r="850" spans="1:21" x14ac:dyDescent="0.25">
      <c r="A850" s="437">
        <v>45182</v>
      </c>
      <c r="B850" s="221" t="s">
        <v>15</v>
      </c>
      <c r="C850" s="221" t="s">
        <v>1762</v>
      </c>
      <c r="D850" s="222" t="s">
        <v>1592</v>
      </c>
      <c r="E850" s="222"/>
      <c r="F850" s="222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46">
        <v>45183</v>
      </c>
      <c r="N850" s="347" t="s">
        <v>59</v>
      </c>
      <c r="O850" s="347">
        <v>1396</v>
      </c>
      <c r="P850" s="348" t="s">
        <v>1767</v>
      </c>
      <c r="Q850" s="348" t="s">
        <v>73</v>
      </c>
      <c r="R850" s="302" t="s">
        <v>1768</v>
      </c>
      <c r="S850" s="302" t="s">
        <v>1768</v>
      </c>
      <c r="T850" s="301"/>
      <c r="U850" s="87"/>
    </row>
    <row r="851" spans="1:21" x14ac:dyDescent="0.25">
      <c r="A851" s="437">
        <v>45182</v>
      </c>
      <c r="B851" s="221" t="s">
        <v>15</v>
      </c>
      <c r="C851" s="221" t="s">
        <v>1763</v>
      </c>
      <c r="D851" s="222" t="s">
        <v>1592</v>
      </c>
      <c r="E851" s="222"/>
      <c r="F851" s="222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46">
        <v>45183</v>
      </c>
      <c r="N851" s="347" t="s">
        <v>59</v>
      </c>
      <c r="O851" s="347">
        <v>1398</v>
      </c>
      <c r="P851" s="348" t="s">
        <v>154</v>
      </c>
      <c r="Q851" s="348" t="s">
        <v>73</v>
      </c>
      <c r="R851" s="302" t="s">
        <v>1769</v>
      </c>
      <c r="S851" s="302" t="s">
        <v>1769</v>
      </c>
      <c r="T851" s="301"/>
      <c r="U851" s="87"/>
    </row>
    <row r="852" spans="1:21" x14ac:dyDescent="0.25">
      <c r="A852" s="542">
        <v>45149</v>
      </c>
      <c r="B852" s="369" t="s">
        <v>1582</v>
      </c>
      <c r="C852" s="369" t="s">
        <v>65</v>
      </c>
      <c r="D852" s="539" t="s">
        <v>1660</v>
      </c>
      <c r="E852" s="539"/>
      <c r="F852" s="539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46">
        <v>45183</v>
      </c>
      <c r="N852" s="347" t="s">
        <v>18</v>
      </c>
      <c r="O852" s="347">
        <v>1401</v>
      </c>
      <c r="P852" s="348" t="s">
        <v>1136</v>
      </c>
      <c r="Q852" s="348" t="s">
        <v>73</v>
      </c>
      <c r="R852" s="302" t="s">
        <v>1770</v>
      </c>
      <c r="S852" s="302" t="s">
        <v>1770</v>
      </c>
      <c r="T852" s="301"/>
      <c r="U852" s="87"/>
    </row>
    <row r="853" spans="1:21" x14ac:dyDescent="0.25">
      <c r="A853" s="350">
        <v>45182</v>
      </c>
      <c r="B853" s="221" t="s">
        <v>53</v>
      </c>
      <c r="C853" s="221" t="s">
        <v>64</v>
      </c>
      <c r="D853" s="222" t="s">
        <v>1774</v>
      </c>
      <c r="E853" s="222">
        <v>376</v>
      </c>
      <c r="F853" s="222"/>
      <c r="G853" s="53">
        <f t="shared" si="77"/>
        <v>22696.17</v>
      </c>
      <c r="H853" s="87"/>
      <c r="I853" s="87"/>
      <c r="J853" s="85"/>
      <c r="K853" s="87"/>
      <c r="L853" s="85"/>
      <c r="M853" s="346">
        <v>45183</v>
      </c>
      <c r="N853" s="347" t="s">
        <v>18</v>
      </c>
      <c r="O853" s="347">
        <v>1402</v>
      </c>
      <c r="P853" s="348" t="s">
        <v>298</v>
      </c>
      <c r="Q853" s="348" t="s">
        <v>73</v>
      </c>
      <c r="R853" s="302" t="s">
        <v>1771</v>
      </c>
      <c r="S853" s="302" t="s">
        <v>1771</v>
      </c>
      <c r="T853" s="301"/>
      <c r="U853" s="87"/>
    </row>
    <row r="854" spans="1:21" x14ac:dyDescent="0.25">
      <c r="A854" s="350">
        <v>45182</v>
      </c>
      <c r="B854" s="221" t="s">
        <v>53</v>
      </c>
      <c r="C854" s="221" t="s">
        <v>64</v>
      </c>
      <c r="D854" s="222" t="s">
        <v>1445</v>
      </c>
      <c r="E854" s="222">
        <v>148.5</v>
      </c>
      <c r="F854" s="222"/>
      <c r="G854" s="53">
        <f t="shared" si="77"/>
        <v>22844.67</v>
      </c>
      <c r="H854" s="87"/>
      <c r="I854" s="87"/>
      <c r="J854" s="85"/>
      <c r="K854" s="87"/>
      <c r="L854" s="85"/>
      <c r="M854" s="346">
        <v>45183</v>
      </c>
      <c r="N854" s="347" t="s">
        <v>18</v>
      </c>
      <c r="O854" s="347">
        <v>1408</v>
      </c>
      <c r="P854" s="348" t="s">
        <v>804</v>
      </c>
      <c r="Q854" s="348" t="s">
        <v>73</v>
      </c>
      <c r="R854" s="302" t="s">
        <v>1772</v>
      </c>
      <c r="S854" s="302" t="s">
        <v>1772</v>
      </c>
      <c r="T854" s="301"/>
      <c r="U854" s="87"/>
    </row>
    <row r="855" spans="1:21" x14ac:dyDescent="0.25">
      <c r="A855" s="562">
        <v>45183</v>
      </c>
      <c r="B855" s="47" t="s">
        <v>15</v>
      </c>
      <c r="C855" s="563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46">
        <v>45183</v>
      </c>
      <c r="N855" s="347" t="s">
        <v>18</v>
      </c>
      <c r="O855" s="347">
        <v>1410</v>
      </c>
      <c r="P855" s="348" t="s">
        <v>1502</v>
      </c>
      <c r="Q855" s="348" t="s">
        <v>73</v>
      </c>
      <c r="R855" s="302" t="s">
        <v>1773</v>
      </c>
      <c r="S855" s="302" t="s">
        <v>1773</v>
      </c>
      <c r="T855" s="301"/>
      <c r="U855" s="87"/>
    </row>
    <row r="856" spans="1:21" x14ac:dyDescent="0.25">
      <c r="A856" s="350">
        <v>45183</v>
      </c>
      <c r="B856" s="220" t="s">
        <v>15</v>
      </c>
      <c r="C856" s="221" t="s">
        <v>1776</v>
      </c>
      <c r="D856" s="221" t="s">
        <v>1777</v>
      </c>
      <c r="E856" s="222"/>
      <c r="F856" s="222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44">
        <v>45183</v>
      </c>
      <c r="N856" s="545" t="s">
        <v>18</v>
      </c>
      <c r="O856" s="545">
        <v>1411</v>
      </c>
      <c r="P856" s="546" t="s">
        <v>1793</v>
      </c>
      <c r="Q856" s="546" t="s">
        <v>73</v>
      </c>
      <c r="R856" s="302" t="s">
        <v>1794</v>
      </c>
      <c r="S856" s="302" t="s">
        <v>1794</v>
      </c>
      <c r="T856" s="431"/>
      <c r="U856" s="87"/>
    </row>
    <row r="857" spans="1:21" x14ac:dyDescent="0.25">
      <c r="A857" s="351">
        <v>45183</v>
      </c>
      <c r="B857" s="307" t="s">
        <v>15</v>
      </c>
      <c r="C857" s="557" t="s">
        <v>1778</v>
      </c>
      <c r="D857" s="307" t="s">
        <v>1779</v>
      </c>
      <c r="E857" s="308"/>
      <c r="F857" s="308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44">
        <v>45184</v>
      </c>
      <c r="N857" s="545" t="s">
        <v>59</v>
      </c>
      <c r="O857" s="545">
        <v>1394</v>
      </c>
      <c r="P857" s="546" t="s">
        <v>1795</v>
      </c>
      <c r="Q857" s="546" t="s">
        <v>73</v>
      </c>
      <c r="R857" s="302" t="s">
        <v>1796</v>
      </c>
      <c r="S857" s="302" t="s">
        <v>1796</v>
      </c>
      <c r="T857" s="431"/>
      <c r="U857" s="87"/>
    </row>
    <row r="858" spans="1:21" x14ac:dyDescent="0.25">
      <c r="A858" s="350">
        <v>45183</v>
      </c>
      <c r="B858" s="221" t="s">
        <v>15</v>
      </c>
      <c r="C858" s="221" t="s">
        <v>1780</v>
      </c>
      <c r="D858" s="221" t="s">
        <v>1657</v>
      </c>
      <c r="E858" s="222"/>
      <c r="F858" s="222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44">
        <v>45184</v>
      </c>
      <c r="N858" s="545" t="s">
        <v>59</v>
      </c>
      <c r="O858" s="545">
        <v>1391</v>
      </c>
      <c r="P858" s="546" t="s">
        <v>1797</v>
      </c>
      <c r="Q858" s="546" t="s">
        <v>73</v>
      </c>
      <c r="R858" s="302" t="s">
        <v>1798</v>
      </c>
      <c r="S858" s="302" t="s">
        <v>1798</v>
      </c>
      <c r="T858" s="431"/>
      <c r="U858" s="87"/>
    </row>
    <row r="859" spans="1:21" x14ac:dyDescent="0.25">
      <c r="A859" s="437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44">
        <v>45184</v>
      </c>
      <c r="N859" s="545" t="s">
        <v>38</v>
      </c>
      <c r="O859" s="545">
        <v>634</v>
      </c>
      <c r="P859" s="546" t="s">
        <v>432</v>
      </c>
      <c r="Q859" s="546" t="s">
        <v>73</v>
      </c>
      <c r="R859" s="302" t="s">
        <v>1799</v>
      </c>
      <c r="S859" s="302" t="s">
        <v>1799</v>
      </c>
      <c r="T859" s="431"/>
      <c r="U859" s="87"/>
    </row>
    <row r="860" spans="1:21" x14ac:dyDescent="0.25">
      <c r="A860" s="350">
        <v>45183</v>
      </c>
      <c r="B860" s="221" t="s">
        <v>15</v>
      </c>
      <c r="C860" s="221" t="s">
        <v>1781</v>
      </c>
      <c r="D860" s="221" t="s">
        <v>436</v>
      </c>
      <c r="E860" s="222"/>
      <c r="F860" s="222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44">
        <v>45184</v>
      </c>
      <c r="N860" s="545" t="s">
        <v>38</v>
      </c>
      <c r="O860" s="545">
        <v>499</v>
      </c>
      <c r="P860" s="546" t="s">
        <v>1170</v>
      </c>
      <c r="Q860" s="546" t="s">
        <v>73</v>
      </c>
      <c r="R860" s="302" t="s">
        <v>1800</v>
      </c>
      <c r="S860" s="302" t="s">
        <v>1800</v>
      </c>
      <c r="T860" s="301"/>
      <c r="U860" s="87"/>
    </row>
    <row r="861" spans="1:21" x14ac:dyDescent="0.25">
      <c r="A861" s="364">
        <v>45183</v>
      </c>
      <c r="B861" s="201" t="s">
        <v>15</v>
      </c>
      <c r="C861" s="201" t="s">
        <v>1782</v>
      </c>
      <c r="D861" s="201" t="s">
        <v>1712</v>
      </c>
      <c r="E861" s="209"/>
      <c r="F861" s="209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44">
        <v>45184</v>
      </c>
      <c r="N861" s="545" t="s">
        <v>38</v>
      </c>
      <c r="O861" s="545">
        <v>634</v>
      </c>
      <c r="P861" s="546" t="s">
        <v>298</v>
      </c>
      <c r="Q861" s="546" t="s">
        <v>73</v>
      </c>
      <c r="R861" s="302" t="s">
        <v>1801</v>
      </c>
      <c r="S861" s="302" t="s">
        <v>1801</v>
      </c>
      <c r="T861" s="301"/>
      <c r="U861" s="87"/>
    </row>
    <row r="862" spans="1:21" x14ac:dyDescent="0.25">
      <c r="A862" s="351">
        <v>45183</v>
      </c>
      <c r="B862" s="307" t="s">
        <v>15</v>
      </c>
      <c r="C862" s="307" t="s">
        <v>1789</v>
      </c>
      <c r="D862" s="307" t="s">
        <v>1790</v>
      </c>
      <c r="E862" s="308"/>
      <c r="F862" s="308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44">
        <v>45184</v>
      </c>
      <c r="N862" s="545" t="s">
        <v>38</v>
      </c>
      <c r="O862" s="545">
        <v>499</v>
      </c>
      <c r="P862" s="546" t="s">
        <v>1170</v>
      </c>
      <c r="Q862" s="546" t="s">
        <v>73</v>
      </c>
      <c r="R862" s="302" t="s">
        <v>1802</v>
      </c>
      <c r="S862" s="302" t="s">
        <v>1802</v>
      </c>
      <c r="T862" s="301"/>
      <c r="U862" s="87"/>
    </row>
    <row r="863" spans="1:21" x14ac:dyDescent="0.25">
      <c r="A863" s="350">
        <v>45183</v>
      </c>
      <c r="B863" s="221" t="s">
        <v>15</v>
      </c>
      <c r="C863" s="221" t="s">
        <v>1791</v>
      </c>
      <c r="D863" s="221" t="s">
        <v>1792</v>
      </c>
      <c r="E863" s="222"/>
      <c r="F863" s="222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44">
        <v>45184</v>
      </c>
      <c r="N863" s="545" t="s">
        <v>18</v>
      </c>
      <c r="O863" s="545">
        <v>1414</v>
      </c>
      <c r="P863" s="546" t="s">
        <v>1803</v>
      </c>
      <c r="Q863" s="546" t="s">
        <v>73</v>
      </c>
      <c r="R863" s="302" t="s">
        <v>1804</v>
      </c>
      <c r="S863" s="302" t="s">
        <v>1804</v>
      </c>
      <c r="T863" s="301"/>
      <c r="U863" s="87"/>
    </row>
    <row r="864" spans="1:21" x14ac:dyDescent="0.25">
      <c r="A864" s="364">
        <v>45153</v>
      </c>
      <c r="B864" s="201" t="s">
        <v>15</v>
      </c>
      <c r="C864" s="201" t="s">
        <v>1809</v>
      </c>
      <c r="D864" s="201" t="s">
        <v>1657</v>
      </c>
      <c r="E864" s="209"/>
      <c r="F864" s="209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44">
        <v>45187</v>
      </c>
      <c r="N864" s="545" t="s">
        <v>18</v>
      </c>
      <c r="O864" s="545">
        <v>1420</v>
      </c>
      <c r="P864" s="546" t="s">
        <v>1805</v>
      </c>
      <c r="Q864" s="546" t="s">
        <v>73</v>
      </c>
      <c r="R864" s="302" t="s">
        <v>1806</v>
      </c>
      <c r="S864" s="302" t="s">
        <v>1806</v>
      </c>
      <c r="T864" s="301"/>
      <c r="U864" s="87"/>
    </row>
    <row r="865" spans="1:21" x14ac:dyDescent="0.25">
      <c r="A865" s="350">
        <v>45184</v>
      </c>
      <c r="B865" s="221" t="s">
        <v>15</v>
      </c>
      <c r="C865" s="221" t="s">
        <v>1810</v>
      </c>
      <c r="D865" s="221" t="s">
        <v>789</v>
      </c>
      <c r="E865" s="222"/>
      <c r="F865" s="222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44">
        <v>45187</v>
      </c>
      <c r="N865" s="545" t="s">
        <v>18</v>
      </c>
      <c r="O865" s="545">
        <v>1419</v>
      </c>
      <c r="P865" s="546" t="s">
        <v>1805</v>
      </c>
      <c r="Q865" s="546" t="s">
        <v>73</v>
      </c>
      <c r="R865" s="302" t="s">
        <v>1807</v>
      </c>
      <c r="S865" s="302" t="s">
        <v>1807</v>
      </c>
      <c r="T865" s="301"/>
      <c r="U865" s="87"/>
    </row>
    <row r="866" spans="1:21" x14ac:dyDescent="0.25">
      <c r="A866" s="364">
        <v>45184</v>
      </c>
      <c r="B866" s="201" t="s">
        <v>15</v>
      </c>
      <c r="C866" s="201" t="s">
        <v>1812</v>
      </c>
      <c r="D866" s="201" t="s">
        <v>1813</v>
      </c>
      <c r="E866" s="209"/>
      <c r="F866" s="209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44">
        <v>45187</v>
      </c>
      <c r="N866" s="545" t="s">
        <v>18</v>
      </c>
      <c r="O866" s="545">
        <v>1382</v>
      </c>
      <c r="P866" s="546" t="s">
        <v>1664</v>
      </c>
      <c r="Q866" s="546" t="s">
        <v>73</v>
      </c>
      <c r="R866" s="302" t="s">
        <v>1808</v>
      </c>
      <c r="S866" s="302" t="s">
        <v>1808</v>
      </c>
      <c r="T866" s="136"/>
      <c r="U866" s="87"/>
    </row>
    <row r="867" spans="1:21" x14ac:dyDescent="0.25">
      <c r="A867" s="364">
        <v>45184</v>
      </c>
      <c r="B867" s="201" t="s">
        <v>1582</v>
      </c>
      <c r="C867" s="201" t="s">
        <v>65</v>
      </c>
      <c r="D867" s="201" t="s">
        <v>1814</v>
      </c>
      <c r="E867" s="209"/>
      <c r="F867" s="209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3">
        <v>45187</v>
      </c>
      <c r="N867" s="224" t="s">
        <v>18</v>
      </c>
      <c r="O867" s="224">
        <v>1421</v>
      </c>
      <c r="P867" s="225" t="s">
        <v>217</v>
      </c>
      <c r="Q867" s="225" t="s">
        <v>73</v>
      </c>
      <c r="R867" s="39" t="s">
        <v>1816</v>
      </c>
      <c r="S867" s="39" t="s">
        <v>1816</v>
      </c>
      <c r="T867" s="38"/>
      <c r="U867" s="87"/>
    </row>
    <row r="868" spans="1:21" x14ac:dyDescent="0.25">
      <c r="A868" s="364">
        <v>45184</v>
      </c>
      <c r="B868" s="201" t="s">
        <v>15</v>
      </c>
      <c r="C868" s="201" t="s">
        <v>1812</v>
      </c>
      <c r="D868" s="201" t="s">
        <v>789</v>
      </c>
      <c r="E868" s="209"/>
      <c r="F868" s="209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3">
        <v>45187</v>
      </c>
      <c r="N868" s="224" t="s">
        <v>18</v>
      </c>
      <c r="O868" s="224">
        <v>1417</v>
      </c>
      <c r="P868" s="225" t="s">
        <v>217</v>
      </c>
      <c r="Q868" s="225" t="s">
        <v>73</v>
      </c>
      <c r="R868" s="39" t="s">
        <v>1817</v>
      </c>
      <c r="S868" s="39" t="s">
        <v>1817</v>
      </c>
      <c r="T868" s="38"/>
      <c r="U868" s="87"/>
    </row>
    <row r="869" spans="1:21" x14ac:dyDescent="0.25">
      <c r="A869" s="364">
        <v>45187</v>
      </c>
      <c r="B869" s="201" t="s">
        <v>15</v>
      </c>
      <c r="C869" s="201" t="s">
        <v>1815</v>
      </c>
      <c r="D869" s="201" t="s">
        <v>251</v>
      </c>
      <c r="E869" s="209"/>
      <c r="F869" s="209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3">
        <v>45188</v>
      </c>
      <c r="N869" s="224" t="s">
        <v>59</v>
      </c>
      <c r="O869" s="224">
        <v>1406</v>
      </c>
      <c r="P869" s="225" t="s">
        <v>1818</v>
      </c>
      <c r="Q869" s="225" t="s">
        <v>73</v>
      </c>
      <c r="R869" s="39" t="s">
        <v>1819</v>
      </c>
      <c r="S869" s="39" t="s">
        <v>1819</v>
      </c>
      <c r="T869" s="38"/>
      <c r="U869" s="87"/>
    </row>
    <row r="870" spans="1:21" x14ac:dyDescent="0.25">
      <c r="A870" s="364">
        <v>45187</v>
      </c>
      <c r="B870" s="201" t="s">
        <v>15</v>
      </c>
      <c r="C870" s="201" t="s">
        <v>1811</v>
      </c>
      <c r="D870" s="201" t="s">
        <v>251</v>
      </c>
      <c r="E870" s="209"/>
      <c r="F870" s="209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3">
        <v>45188</v>
      </c>
      <c r="N870" s="224" t="s">
        <v>27</v>
      </c>
      <c r="O870" s="224">
        <v>226</v>
      </c>
      <c r="P870" s="225" t="s">
        <v>73</v>
      </c>
      <c r="Q870" s="225" t="s">
        <v>200</v>
      </c>
      <c r="R870" s="39" t="s">
        <v>1820</v>
      </c>
      <c r="S870" s="39" t="s">
        <v>1820</v>
      </c>
      <c r="T870" s="38"/>
      <c r="U870" s="87"/>
    </row>
    <row r="871" spans="1:21" x14ac:dyDescent="0.25">
      <c r="A871" s="350">
        <v>45188</v>
      </c>
      <c r="B871" s="221" t="s">
        <v>15</v>
      </c>
      <c r="C871" s="221" t="s">
        <v>1830</v>
      </c>
      <c r="D871" s="221" t="s">
        <v>1397</v>
      </c>
      <c r="E871" s="222"/>
      <c r="F871" s="222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3">
        <v>45188</v>
      </c>
      <c r="N871" s="224" t="s">
        <v>27</v>
      </c>
      <c r="O871" s="224">
        <v>226</v>
      </c>
      <c r="P871" s="225" t="s">
        <v>73</v>
      </c>
      <c r="Q871" s="225" t="s">
        <v>1821</v>
      </c>
      <c r="R871" s="39" t="s">
        <v>1822</v>
      </c>
      <c r="S871" s="39" t="s">
        <v>1822</v>
      </c>
      <c r="T871" s="38"/>
      <c r="U871" s="87"/>
    </row>
    <row r="872" spans="1:21" x14ac:dyDescent="0.25">
      <c r="A872" s="350">
        <v>45188</v>
      </c>
      <c r="B872" s="221" t="s">
        <v>15</v>
      </c>
      <c r="C872" s="221" t="s">
        <v>1831</v>
      </c>
      <c r="D872" s="221" t="s">
        <v>1657</v>
      </c>
      <c r="E872" s="222"/>
      <c r="F872" s="222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3">
        <v>45188</v>
      </c>
      <c r="N872" s="224" t="s">
        <v>27</v>
      </c>
      <c r="O872" s="224">
        <v>226</v>
      </c>
      <c r="P872" s="225" t="s">
        <v>73</v>
      </c>
      <c r="Q872" s="225" t="s">
        <v>1269</v>
      </c>
      <c r="R872" s="39" t="s">
        <v>1823</v>
      </c>
      <c r="S872" s="39" t="s">
        <v>1823</v>
      </c>
      <c r="T872" s="38"/>
      <c r="U872" s="87"/>
    </row>
    <row r="873" spans="1:21" x14ac:dyDescent="0.25">
      <c r="A873" s="350">
        <v>45188</v>
      </c>
      <c r="B873" s="221" t="s">
        <v>15</v>
      </c>
      <c r="C873" s="221" t="s">
        <v>1832</v>
      </c>
      <c r="D873" s="221" t="s">
        <v>789</v>
      </c>
      <c r="E873" s="222"/>
      <c r="F873" s="222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3">
        <v>45188</v>
      </c>
      <c r="N873" s="224" t="s">
        <v>18</v>
      </c>
      <c r="O873" s="224">
        <v>1422</v>
      </c>
      <c r="P873" s="225" t="s">
        <v>1312</v>
      </c>
      <c r="Q873" s="225" t="s">
        <v>73</v>
      </c>
      <c r="R873" s="39" t="s">
        <v>1824</v>
      </c>
      <c r="S873" s="39" t="s">
        <v>1824</v>
      </c>
      <c r="T873" s="38"/>
      <c r="U873" s="87"/>
    </row>
    <row r="874" spans="1:21" x14ac:dyDescent="0.25">
      <c r="A874" s="350">
        <v>45188</v>
      </c>
      <c r="B874" s="221" t="s">
        <v>53</v>
      </c>
      <c r="C874" s="221" t="s">
        <v>64</v>
      </c>
      <c r="D874" s="221" t="s">
        <v>332</v>
      </c>
      <c r="E874" s="222">
        <v>100</v>
      </c>
      <c r="F874" s="222"/>
      <c r="G874" s="53">
        <f t="shared" si="79"/>
        <v>12095.529999999999</v>
      </c>
      <c r="M874" s="223">
        <v>45188</v>
      </c>
      <c r="N874" s="224" t="s">
        <v>27</v>
      </c>
      <c r="O874" s="224">
        <v>226</v>
      </c>
      <c r="P874" s="225" t="s">
        <v>73</v>
      </c>
      <c r="Q874" s="225" t="s">
        <v>1825</v>
      </c>
      <c r="R874" s="39" t="s">
        <v>1826</v>
      </c>
      <c r="S874" s="39" t="s">
        <v>1826</v>
      </c>
      <c r="T874" s="38"/>
      <c r="U874" s="87"/>
    </row>
    <row r="875" spans="1:21" x14ac:dyDescent="0.25">
      <c r="A875" s="350">
        <v>45188</v>
      </c>
      <c r="B875" s="221" t="s">
        <v>53</v>
      </c>
      <c r="C875" s="221" t="s">
        <v>64</v>
      </c>
      <c r="D875" s="221" t="s">
        <v>332</v>
      </c>
      <c r="E875" s="222">
        <v>382.2</v>
      </c>
      <c r="F875" s="222"/>
      <c r="G875" s="53">
        <f t="shared" si="79"/>
        <v>12477.73</v>
      </c>
      <c r="M875" s="223">
        <v>45188</v>
      </c>
      <c r="N875" s="224" t="s">
        <v>27</v>
      </c>
      <c r="O875" s="224">
        <v>230</v>
      </c>
      <c r="P875" s="225" t="s">
        <v>73</v>
      </c>
      <c r="Q875" s="225" t="s">
        <v>77</v>
      </c>
      <c r="R875" s="39" t="s">
        <v>1827</v>
      </c>
      <c r="S875" s="39" t="s">
        <v>1827</v>
      </c>
      <c r="T875" s="38"/>
      <c r="U875" s="87"/>
    </row>
    <row r="876" spans="1:21" x14ac:dyDescent="0.25">
      <c r="A876" s="350">
        <v>45188</v>
      </c>
      <c r="B876" s="547" t="s">
        <v>53</v>
      </c>
      <c r="C876" s="547" t="s">
        <v>64</v>
      </c>
      <c r="D876" s="547" t="s">
        <v>332</v>
      </c>
      <c r="E876" s="548">
        <v>441</v>
      </c>
      <c r="F876" s="222"/>
      <c r="G876" s="53">
        <f t="shared" si="79"/>
        <v>12918.73</v>
      </c>
      <c r="M876" s="223">
        <v>45188</v>
      </c>
      <c r="N876" s="224" t="s">
        <v>18</v>
      </c>
      <c r="O876" s="224">
        <v>1423</v>
      </c>
      <c r="P876" s="225" t="s">
        <v>157</v>
      </c>
      <c r="Q876" s="225" t="s">
        <v>73</v>
      </c>
      <c r="R876" s="39" t="s">
        <v>1828</v>
      </c>
      <c r="S876" s="39" t="s">
        <v>1828</v>
      </c>
      <c r="T876" s="38"/>
      <c r="U876" s="87"/>
    </row>
    <row r="877" spans="1:21" x14ac:dyDescent="0.25">
      <c r="A877" s="350">
        <v>45188</v>
      </c>
      <c r="B877" s="221" t="s">
        <v>53</v>
      </c>
      <c r="C877" s="221" t="s">
        <v>64</v>
      </c>
      <c r="D877" s="221" t="s">
        <v>438</v>
      </c>
      <c r="E877" s="222">
        <v>4331.05</v>
      </c>
      <c r="F877" s="222"/>
      <c r="G877" s="53">
        <f t="shared" si="79"/>
        <v>17249.78</v>
      </c>
      <c r="M877" s="223">
        <v>45188</v>
      </c>
      <c r="N877" s="224" t="s">
        <v>18</v>
      </c>
      <c r="O877" s="224">
        <v>1413</v>
      </c>
      <c r="P877" s="225" t="s">
        <v>460</v>
      </c>
      <c r="Q877" s="225" t="s">
        <v>73</v>
      </c>
      <c r="R877" s="39" t="s">
        <v>1829</v>
      </c>
      <c r="S877" s="39" t="s">
        <v>1829</v>
      </c>
      <c r="T877" s="38"/>
      <c r="U877" s="87"/>
    </row>
    <row r="878" spans="1:21" x14ac:dyDescent="0.25">
      <c r="A878" s="350">
        <v>45188</v>
      </c>
      <c r="B878" s="221" t="s">
        <v>53</v>
      </c>
      <c r="C878" s="221" t="s">
        <v>64</v>
      </c>
      <c r="D878" s="221" t="s">
        <v>1833</v>
      </c>
      <c r="E878" s="222">
        <v>158.4</v>
      </c>
      <c r="F878" s="222"/>
      <c r="G878" s="53">
        <f t="shared" si="79"/>
        <v>17408.18</v>
      </c>
      <c r="M878" s="303">
        <v>45189</v>
      </c>
      <c r="N878" s="304" t="s">
        <v>27</v>
      </c>
      <c r="O878" s="304">
        <v>226</v>
      </c>
      <c r="P878" s="305" t="s">
        <v>73</v>
      </c>
      <c r="Q878" s="305" t="s">
        <v>217</v>
      </c>
      <c r="R878" s="477" t="s">
        <v>1834</v>
      </c>
      <c r="S878" s="477" t="s">
        <v>1834</v>
      </c>
      <c r="T878" s="476"/>
      <c r="U878" s="87"/>
    </row>
    <row r="879" spans="1:21" x14ac:dyDescent="0.25">
      <c r="A879" s="351">
        <v>45189</v>
      </c>
      <c r="B879" s="307" t="s">
        <v>53</v>
      </c>
      <c r="C879" s="307" t="s">
        <v>64</v>
      </c>
      <c r="D879" s="307" t="s">
        <v>1862</v>
      </c>
      <c r="E879" s="308">
        <v>300</v>
      </c>
      <c r="F879" s="308"/>
      <c r="G879" s="53">
        <f t="shared" si="79"/>
        <v>17708.18</v>
      </c>
      <c r="M879" s="303">
        <v>45189</v>
      </c>
      <c r="N879" s="304" t="s">
        <v>83</v>
      </c>
      <c r="O879" s="304">
        <v>1</v>
      </c>
      <c r="P879" s="305" t="s">
        <v>73</v>
      </c>
      <c r="Q879" s="305" t="s">
        <v>1835</v>
      </c>
      <c r="R879" s="477" t="s">
        <v>1834</v>
      </c>
      <c r="S879" s="477" t="s">
        <v>1836</v>
      </c>
      <c r="T879" s="476"/>
      <c r="U879" s="87"/>
    </row>
    <row r="880" spans="1:21" x14ac:dyDescent="0.25">
      <c r="A880" s="351">
        <v>45189</v>
      </c>
      <c r="B880" s="307" t="s">
        <v>53</v>
      </c>
      <c r="C880" s="307" t="s">
        <v>64</v>
      </c>
      <c r="D880" s="307" t="s">
        <v>1721</v>
      </c>
      <c r="E880" s="308">
        <v>767.25</v>
      </c>
      <c r="F880" s="308"/>
      <c r="G880" s="53">
        <f t="shared" si="79"/>
        <v>18475.43</v>
      </c>
      <c r="M880" s="303">
        <v>45189</v>
      </c>
      <c r="N880" s="304" t="s">
        <v>27</v>
      </c>
      <c r="O880" s="304">
        <v>230</v>
      </c>
      <c r="P880" s="305" t="s">
        <v>73</v>
      </c>
      <c r="Q880" s="305" t="s">
        <v>1837</v>
      </c>
      <c r="R880" s="477" t="s">
        <v>1838</v>
      </c>
      <c r="S880" s="477" t="s">
        <v>1839</v>
      </c>
      <c r="T880" s="476"/>
      <c r="U880" s="87"/>
    </row>
    <row r="881" spans="1:21" x14ac:dyDescent="0.25">
      <c r="A881" s="351">
        <v>45189</v>
      </c>
      <c r="B881" s="307" t="s">
        <v>53</v>
      </c>
      <c r="C881" s="307" t="s">
        <v>64</v>
      </c>
      <c r="D881" s="307" t="s">
        <v>1863</v>
      </c>
      <c r="E881" s="308">
        <v>3267</v>
      </c>
      <c r="F881" s="308"/>
      <c r="G881" s="53">
        <f t="shared" si="79"/>
        <v>21742.43</v>
      </c>
      <c r="M881" s="303">
        <v>45189</v>
      </c>
      <c r="N881" s="304" t="s">
        <v>27</v>
      </c>
      <c r="O881" s="304">
        <v>226</v>
      </c>
      <c r="P881" s="305" t="s">
        <v>73</v>
      </c>
      <c r="Q881" s="305" t="s">
        <v>1840</v>
      </c>
      <c r="R881" s="477" t="s">
        <v>1841</v>
      </c>
      <c r="S881" s="477" t="s">
        <v>1842</v>
      </c>
      <c r="T881" s="476"/>
      <c r="U881" s="87"/>
    </row>
    <row r="882" spans="1:21" x14ac:dyDescent="0.25">
      <c r="A882" s="351">
        <v>45189</v>
      </c>
      <c r="B882" s="307" t="s">
        <v>53</v>
      </c>
      <c r="C882" s="307" t="s">
        <v>64</v>
      </c>
      <c r="D882" s="307" t="s">
        <v>1541</v>
      </c>
      <c r="E882" s="308">
        <v>347.57</v>
      </c>
      <c r="F882" s="308"/>
      <c r="G882" s="53">
        <f>G881+E882-F882</f>
        <v>22090</v>
      </c>
      <c r="M882" s="303">
        <v>45189</v>
      </c>
      <c r="N882" s="304" t="s">
        <v>27</v>
      </c>
      <c r="O882" s="304">
        <v>226</v>
      </c>
      <c r="P882" s="305" t="s">
        <v>73</v>
      </c>
      <c r="Q882" s="305" t="s">
        <v>1843</v>
      </c>
      <c r="R882" s="477" t="s">
        <v>1844</v>
      </c>
      <c r="S882" s="477" t="s">
        <v>1845</v>
      </c>
      <c r="T882" s="476"/>
      <c r="U882" s="87"/>
    </row>
    <row r="883" spans="1:21" x14ac:dyDescent="0.25">
      <c r="A883" s="351">
        <v>45189</v>
      </c>
      <c r="B883" s="307" t="s">
        <v>53</v>
      </c>
      <c r="C883" s="307" t="s">
        <v>64</v>
      </c>
      <c r="D883" s="307" t="s">
        <v>850</v>
      </c>
      <c r="E883" s="308">
        <v>683.1</v>
      </c>
      <c r="F883" s="308"/>
      <c r="G883" s="53">
        <f>G882+E883-F883</f>
        <v>22773.1</v>
      </c>
      <c r="M883" s="303">
        <v>45190</v>
      </c>
      <c r="N883" s="304" t="s">
        <v>38</v>
      </c>
      <c r="O883" s="304">
        <v>634</v>
      </c>
      <c r="P883" s="305" t="s">
        <v>1846</v>
      </c>
      <c r="Q883" s="305" t="s">
        <v>73</v>
      </c>
      <c r="R883" s="477" t="s">
        <v>1847</v>
      </c>
      <c r="S883" s="477" t="s">
        <v>1848</v>
      </c>
      <c r="T883" s="476"/>
      <c r="U883" s="87"/>
    </row>
    <row r="884" spans="1:21" x14ac:dyDescent="0.25">
      <c r="A884" s="351">
        <v>45190</v>
      </c>
      <c r="B884" s="307" t="s">
        <v>15</v>
      </c>
      <c r="C884" s="307" t="s">
        <v>1812</v>
      </c>
      <c r="D884" s="307" t="s">
        <v>1715</v>
      </c>
      <c r="E884" s="308"/>
      <c r="F884" s="308">
        <v>2324.23</v>
      </c>
      <c r="G884" s="53">
        <f t="shared" ref="G884" si="80">G883+E884-F884</f>
        <v>20448.87</v>
      </c>
      <c r="M884" s="303">
        <v>45190</v>
      </c>
      <c r="N884" s="304" t="s">
        <v>38</v>
      </c>
      <c r="O884" s="304">
        <v>499</v>
      </c>
      <c r="P884" s="305" t="s">
        <v>1170</v>
      </c>
      <c r="Q884" s="305" t="s">
        <v>73</v>
      </c>
      <c r="R884" s="479" t="s">
        <v>1849</v>
      </c>
      <c r="S884" s="479" t="s">
        <v>1850</v>
      </c>
      <c r="T884" s="478"/>
      <c r="U884" s="87"/>
    </row>
    <row r="885" spans="1:21" x14ac:dyDescent="0.25">
      <c r="A885" s="351">
        <v>45190</v>
      </c>
      <c r="B885" s="307" t="s">
        <v>1582</v>
      </c>
      <c r="C885" s="307" t="s">
        <v>65</v>
      </c>
      <c r="D885" s="307" t="s">
        <v>1660</v>
      </c>
      <c r="E885" s="308"/>
      <c r="F885" s="308">
        <v>1</v>
      </c>
      <c r="G885" s="53">
        <f>G884+E885-F885</f>
        <v>20447.87</v>
      </c>
      <c r="M885" s="303">
        <v>45190</v>
      </c>
      <c r="N885" s="304" t="s">
        <v>38</v>
      </c>
      <c r="O885" s="304">
        <v>634</v>
      </c>
      <c r="P885" s="305" t="s">
        <v>1851</v>
      </c>
      <c r="Q885" s="305" t="s">
        <v>73</v>
      </c>
      <c r="R885" s="477" t="s">
        <v>1852</v>
      </c>
      <c r="S885" s="477" t="s">
        <v>1853</v>
      </c>
      <c r="T885" s="476"/>
      <c r="U885" s="87"/>
    </row>
    <row r="886" spans="1:21" x14ac:dyDescent="0.25">
      <c r="A886" s="351">
        <v>45190</v>
      </c>
      <c r="B886" s="307" t="s">
        <v>15</v>
      </c>
      <c r="C886" s="307" t="s">
        <v>1812</v>
      </c>
      <c r="D886" s="307" t="s">
        <v>789</v>
      </c>
      <c r="E886" s="308"/>
      <c r="F886" s="308">
        <v>630</v>
      </c>
      <c r="G886" s="53">
        <f>G885+E886-F886</f>
        <v>19817.87</v>
      </c>
      <c r="M886" s="303">
        <v>45190</v>
      </c>
      <c r="N886" s="304" t="s">
        <v>38</v>
      </c>
      <c r="O886" s="304">
        <v>499</v>
      </c>
      <c r="P886" s="305" t="s">
        <v>1170</v>
      </c>
      <c r="Q886" s="305" t="s">
        <v>73</v>
      </c>
      <c r="R886" s="477" t="s">
        <v>1854</v>
      </c>
      <c r="S886" s="477" t="s">
        <v>1855</v>
      </c>
      <c r="T886" s="476"/>
      <c r="U886" s="87"/>
    </row>
    <row r="887" spans="1:21" x14ac:dyDescent="0.25">
      <c r="A887" s="351">
        <v>45190</v>
      </c>
      <c r="B887" s="307" t="s">
        <v>1582</v>
      </c>
      <c r="C887" s="307" t="s">
        <v>65</v>
      </c>
      <c r="D887" s="307" t="s">
        <v>1660</v>
      </c>
      <c r="E887" s="308"/>
      <c r="F887" s="308">
        <v>1</v>
      </c>
      <c r="G887" s="53">
        <f t="shared" ref="G887:G888" si="81">G886+E887-F887</f>
        <v>19816.87</v>
      </c>
      <c r="M887" s="303">
        <v>45190</v>
      </c>
      <c r="N887" s="304" t="s">
        <v>18</v>
      </c>
      <c r="O887" s="304">
        <v>1424</v>
      </c>
      <c r="P887" s="305" t="s">
        <v>399</v>
      </c>
      <c r="Q887" s="305" t="s">
        <v>73</v>
      </c>
      <c r="R887" s="477" t="s">
        <v>1856</v>
      </c>
      <c r="S887" s="477" t="s">
        <v>1857</v>
      </c>
      <c r="T887" s="476"/>
      <c r="U887" s="87"/>
    </row>
    <row r="888" spans="1:21" x14ac:dyDescent="0.25">
      <c r="A888" s="351">
        <v>45190</v>
      </c>
      <c r="B888" s="307" t="s">
        <v>15</v>
      </c>
      <c r="C888" s="307" t="s">
        <v>1864</v>
      </c>
      <c r="D888" s="307" t="s">
        <v>1712</v>
      </c>
      <c r="E888" s="308"/>
      <c r="F888" s="308">
        <v>500</v>
      </c>
      <c r="G888" s="53">
        <f t="shared" si="81"/>
        <v>19316.87</v>
      </c>
      <c r="M888" s="303">
        <v>45190</v>
      </c>
      <c r="N888" s="304" t="s">
        <v>38</v>
      </c>
      <c r="O888" s="304">
        <v>634</v>
      </c>
      <c r="P888" s="305" t="s">
        <v>157</v>
      </c>
      <c r="Q888" s="305" t="s">
        <v>73</v>
      </c>
      <c r="R888" s="477" t="s">
        <v>1858</v>
      </c>
      <c r="S888" s="477" t="s">
        <v>1859</v>
      </c>
      <c r="T888" s="476"/>
      <c r="U888" s="87"/>
    </row>
    <row r="889" spans="1:21" x14ac:dyDescent="0.25">
      <c r="A889" s="351">
        <v>45190</v>
      </c>
      <c r="B889" s="307" t="s">
        <v>15</v>
      </c>
      <c r="C889" s="307" t="s">
        <v>1812</v>
      </c>
      <c r="D889" s="307" t="s">
        <v>789</v>
      </c>
      <c r="E889" s="308"/>
      <c r="F889" s="308">
        <v>200</v>
      </c>
      <c r="G889" s="53">
        <f>G888+E889-F889</f>
        <v>19116.87</v>
      </c>
      <c r="M889" s="303">
        <v>45190</v>
      </c>
      <c r="N889" s="304" t="s">
        <v>38</v>
      </c>
      <c r="O889" s="304">
        <v>499</v>
      </c>
      <c r="P889" s="305" t="s">
        <v>1170</v>
      </c>
      <c r="Q889" s="305" t="s">
        <v>73</v>
      </c>
      <c r="R889" s="479" t="s">
        <v>1860</v>
      </c>
      <c r="S889" s="479" t="s">
        <v>1861</v>
      </c>
      <c r="T889" s="478"/>
      <c r="U889" s="87"/>
    </row>
    <row r="890" spans="1:21" x14ac:dyDescent="0.25">
      <c r="A890" s="351">
        <v>45190</v>
      </c>
      <c r="B890" s="307" t="s">
        <v>1582</v>
      </c>
      <c r="C890" s="307" t="s">
        <v>65</v>
      </c>
      <c r="D890" s="307" t="s">
        <v>1660</v>
      </c>
      <c r="E890" s="308"/>
      <c r="F890" s="308">
        <v>1</v>
      </c>
      <c r="G890" s="53">
        <f t="shared" ref="G890:G930" si="82">G889+E890-F890</f>
        <v>19115.87</v>
      </c>
      <c r="M890" s="293">
        <v>45190</v>
      </c>
      <c r="N890" s="294" t="s">
        <v>27</v>
      </c>
      <c r="O890" s="294">
        <v>230</v>
      </c>
      <c r="P890" s="295" t="s">
        <v>73</v>
      </c>
      <c r="Q890" s="295" t="s">
        <v>77</v>
      </c>
      <c r="R890" s="260" t="s">
        <v>1865</v>
      </c>
      <c r="S890" s="260" t="s">
        <v>1865</v>
      </c>
      <c r="T890" s="276"/>
      <c r="U890" s="87"/>
    </row>
    <row r="891" spans="1:21" x14ac:dyDescent="0.25">
      <c r="A891" s="553">
        <v>45190</v>
      </c>
      <c r="B891" s="554" t="s">
        <v>15</v>
      </c>
      <c r="C891" s="554" t="s">
        <v>1869</v>
      </c>
      <c r="D891" s="554" t="s">
        <v>1657</v>
      </c>
      <c r="E891" s="555"/>
      <c r="F891" s="555">
        <v>1600</v>
      </c>
      <c r="G891" s="53">
        <f t="shared" si="82"/>
        <v>17515.87</v>
      </c>
      <c r="M891" s="293">
        <v>45190</v>
      </c>
      <c r="N891" s="294" t="s">
        <v>38</v>
      </c>
      <c r="O891" s="294">
        <v>537</v>
      </c>
      <c r="P891" s="295" t="s">
        <v>1866</v>
      </c>
      <c r="Q891" s="295" t="s">
        <v>73</v>
      </c>
      <c r="R891" s="260" t="s">
        <v>1867</v>
      </c>
      <c r="S891" s="260" t="s">
        <v>1867</v>
      </c>
      <c r="T891" s="276"/>
      <c r="U891" s="87"/>
    </row>
    <row r="892" spans="1:21" x14ac:dyDescent="0.25">
      <c r="A892" s="549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3">
        <v>45190</v>
      </c>
      <c r="N892" s="294" t="s">
        <v>38</v>
      </c>
      <c r="O892" s="294">
        <v>875</v>
      </c>
      <c r="P892" s="295" t="s">
        <v>1170</v>
      </c>
      <c r="Q892" s="295" t="s">
        <v>73</v>
      </c>
      <c r="R892" s="260" t="s">
        <v>1868</v>
      </c>
      <c r="S892" s="260" t="s">
        <v>1868</v>
      </c>
      <c r="T892" s="276"/>
      <c r="U892" s="87"/>
    </row>
    <row r="893" spans="1:21" x14ac:dyDescent="0.25">
      <c r="A893" s="549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0">
        <v>45191</v>
      </c>
      <c r="N893" s="551" t="s">
        <v>18</v>
      </c>
      <c r="O893" s="551">
        <v>1425</v>
      </c>
      <c r="P893" s="552" t="s">
        <v>804</v>
      </c>
      <c r="Q893" s="552" t="s">
        <v>73</v>
      </c>
      <c r="R893" s="260" t="s">
        <v>1872</v>
      </c>
      <c r="S893" s="260" t="s">
        <v>1872</v>
      </c>
      <c r="T893" s="276"/>
      <c r="U893" s="87"/>
    </row>
    <row r="894" spans="1:21" x14ac:dyDescent="0.25">
      <c r="A894" s="549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0">
        <v>45191</v>
      </c>
      <c r="N894" s="551" t="s">
        <v>18</v>
      </c>
      <c r="O894" s="551">
        <v>1428</v>
      </c>
      <c r="P894" s="552" t="s">
        <v>1873</v>
      </c>
      <c r="Q894" s="552" t="s">
        <v>73</v>
      </c>
      <c r="R894" s="260" t="s">
        <v>1874</v>
      </c>
      <c r="S894" s="260" t="s">
        <v>1874</v>
      </c>
      <c r="T894" s="276"/>
      <c r="U894" s="87"/>
    </row>
    <row r="895" spans="1:21" x14ac:dyDescent="0.25">
      <c r="A895" s="553">
        <v>45191</v>
      </c>
      <c r="B895" s="554" t="s">
        <v>15</v>
      </c>
      <c r="C895" s="554" t="s">
        <v>1870</v>
      </c>
      <c r="D895" s="554" t="s">
        <v>251</v>
      </c>
      <c r="E895" s="555"/>
      <c r="F895" s="555">
        <v>1153.76</v>
      </c>
      <c r="G895" s="53">
        <f t="shared" si="82"/>
        <v>16240.51</v>
      </c>
      <c r="M895" s="550">
        <v>45191</v>
      </c>
      <c r="N895" s="551" t="s">
        <v>18</v>
      </c>
      <c r="O895" s="551">
        <v>1427</v>
      </c>
      <c r="P895" s="552" t="s">
        <v>1873</v>
      </c>
      <c r="Q895" s="552" t="s">
        <v>73</v>
      </c>
      <c r="R895" s="260" t="s">
        <v>1875</v>
      </c>
      <c r="S895" s="260" t="s">
        <v>1875</v>
      </c>
      <c r="T895" s="276"/>
      <c r="U895" s="87"/>
    </row>
    <row r="896" spans="1:21" x14ac:dyDescent="0.25">
      <c r="A896" s="553">
        <v>45191</v>
      </c>
      <c r="B896" s="554" t="s">
        <v>15</v>
      </c>
      <c r="C896" s="554" t="s">
        <v>1871</v>
      </c>
      <c r="D896" s="554" t="s">
        <v>251</v>
      </c>
      <c r="E896" s="555"/>
      <c r="F896" s="555">
        <v>1153.76</v>
      </c>
      <c r="G896" s="53">
        <f t="shared" si="82"/>
        <v>15086.75</v>
      </c>
      <c r="M896" s="550">
        <v>45191</v>
      </c>
      <c r="N896" s="551" t="s">
        <v>38</v>
      </c>
      <c r="O896" s="551">
        <v>634</v>
      </c>
      <c r="P896" s="552" t="s">
        <v>1636</v>
      </c>
      <c r="Q896" s="552" t="s">
        <v>73</v>
      </c>
      <c r="R896" s="260" t="s">
        <v>1876</v>
      </c>
      <c r="S896" s="260" t="s">
        <v>1876</v>
      </c>
      <c r="T896" s="276"/>
      <c r="U896" s="87"/>
    </row>
    <row r="897" spans="1:21" x14ac:dyDescent="0.25">
      <c r="A897" s="522">
        <v>45191</v>
      </c>
      <c r="B897" s="341" t="s">
        <v>15</v>
      </c>
      <c r="C897" s="341" t="s">
        <v>1883</v>
      </c>
      <c r="D897" s="341" t="s">
        <v>867</v>
      </c>
      <c r="E897" s="342"/>
      <c r="F897" s="342">
        <v>150</v>
      </c>
      <c r="G897" s="53">
        <f t="shared" si="82"/>
        <v>14936.75</v>
      </c>
      <c r="M897" s="550">
        <v>45191</v>
      </c>
      <c r="N897" s="551" t="s">
        <v>38</v>
      </c>
      <c r="O897" s="551">
        <v>499</v>
      </c>
      <c r="P897" s="552" t="s">
        <v>1170</v>
      </c>
      <c r="Q897" s="552" t="s">
        <v>73</v>
      </c>
      <c r="R897" s="260" t="s">
        <v>1877</v>
      </c>
      <c r="S897" s="260" t="s">
        <v>1877</v>
      </c>
      <c r="T897" s="276"/>
      <c r="U897" s="87"/>
    </row>
    <row r="898" spans="1:21" x14ac:dyDescent="0.25">
      <c r="A898" s="553">
        <v>45191</v>
      </c>
      <c r="B898" s="554" t="s">
        <v>15</v>
      </c>
      <c r="C898" s="554" t="s">
        <v>1884</v>
      </c>
      <c r="D898" s="554" t="s">
        <v>1657</v>
      </c>
      <c r="E898" s="555"/>
      <c r="F898" s="555">
        <v>310</v>
      </c>
      <c r="G898" s="53">
        <f t="shared" si="82"/>
        <v>14626.75</v>
      </c>
      <c r="M898" s="550">
        <v>45191</v>
      </c>
      <c r="N898" s="551" t="s">
        <v>18</v>
      </c>
      <c r="O898" s="551">
        <v>1430</v>
      </c>
      <c r="P898" s="552" t="s">
        <v>630</v>
      </c>
      <c r="Q898" s="552" t="s">
        <v>73</v>
      </c>
      <c r="R898" s="260" t="s">
        <v>1878</v>
      </c>
      <c r="S898" s="260" t="s">
        <v>1878</v>
      </c>
      <c r="T898" s="276"/>
      <c r="U898" s="87"/>
    </row>
    <row r="899" spans="1:21" x14ac:dyDescent="0.25">
      <c r="A899" s="553">
        <v>45191</v>
      </c>
      <c r="B899" s="554" t="s">
        <v>15</v>
      </c>
      <c r="C899" s="554">
        <v>57779885</v>
      </c>
      <c r="D899" s="554" t="s">
        <v>1887</v>
      </c>
      <c r="E899" s="555"/>
      <c r="F899" s="555">
        <v>280</v>
      </c>
      <c r="G899" s="53">
        <f t="shared" si="82"/>
        <v>14346.75</v>
      </c>
      <c r="M899" s="550">
        <v>45191</v>
      </c>
      <c r="N899" s="551" t="s">
        <v>27</v>
      </c>
      <c r="O899" s="551">
        <v>230</v>
      </c>
      <c r="P899" s="552" t="s">
        <v>73</v>
      </c>
      <c r="Q899" s="552" t="s">
        <v>1879</v>
      </c>
      <c r="R899" s="260" t="s">
        <v>1880</v>
      </c>
      <c r="S899" s="260" t="s">
        <v>1880</v>
      </c>
      <c r="T899" s="276"/>
      <c r="U899" s="87"/>
    </row>
    <row r="900" spans="1:21" x14ac:dyDescent="0.25">
      <c r="A900" s="553">
        <v>45191</v>
      </c>
      <c r="B900" s="554" t="s">
        <v>1582</v>
      </c>
      <c r="C900" s="554" t="s">
        <v>65</v>
      </c>
      <c r="D900" s="554" t="s">
        <v>1889</v>
      </c>
      <c r="E900" s="555"/>
      <c r="F900" s="555">
        <v>1</v>
      </c>
      <c r="G900" s="53">
        <f t="shared" si="82"/>
        <v>14345.75</v>
      </c>
      <c r="M900" s="550">
        <v>45194</v>
      </c>
      <c r="N900" s="551" t="s">
        <v>18</v>
      </c>
      <c r="O900" s="551">
        <v>1432</v>
      </c>
      <c r="P900" s="552" t="s">
        <v>306</v>
      </c>
      <c r="Q900" s="552" t="s">
        <v>73</v>
      </c>
      <c r="R900" s="260" t="s">
        <v>1881</v>
      </c>
      <c r="S900" s="260" t="s">
        <v>1881</v>
      </c>
      <c r="T900" s="276"/>
      <c r="U900" s="87"/>
    </row>
    <row r="901" spans="1:21" x14ac:dyDescent="0.25">
      <c r="A901" s="553">
        <v>45191</v>
      </c>
      <c r="B901" s="554" t="s">
        <v>53</v>
      </c>
      <c r="C901" s="554" t="s">
        <v>64</v>
      </c>
      <c r="D901" s="554" t="s">
        <v>1445</v>
      </c>
      <c r="E901" s="555">
        <v>435.6</v>
      </c>
      <c r="F901" s="555"/>
      <c r="G901" s="53">
        <f t="shared" si="82"/>
        <v>14781.35</v>
      </c>
      <c r="M901" s="550">
        <v>45194</v>
      </c>
      <c r="N901" s="551" t="s">
        <v>27</v>
      </c>
      <c r="O901" s="551">
        <v>226</v>
      </c>
      <c r="P901" s="552" t="s">
        <v>73</v>
      </c>
      <c r="Q901" s="552" t="s">
        <v>215</v>
      </c>
      <c r="R901" s="260" t="s">
        <v>1882</v>
      </c>
      <c r="S901" s="260" t="s">
        <v>1882</v>
      </c>
      <c r="T901" s="276"/>
      <c r="U901" s="87"/>
    </row>
    <row r="902" spans="1:21" x14ac:dyDescent="0.25">
      <c r="A902" s="351">
        <v>45194</v>
      </c>
      <c r="B902" s="307" t="s">
        <v>15</v>
      </c>
      <c r="C902" s="307" t="s">
        <v>1885</v>
      </c>
      <c r="D902" s="307" t="s">
        <v>1657</v>
      </c>
      <c r="E902" s="308"/>
      <c r="F902" s="308">
        <v>200</v>
      </c>
      <c r="G902" s="53">
        <f t="shared" si="82"/>
        <v>14581.35</v>
      </c>
      <c r="M902" s="303">
        <v>45194</v>
      </c>
      <c r="N902" s="304" t="s">
        <v>38</v>
      </c>
      <c r="O902" s="304">
        <v>634</v>
      </c>
      <c r="P902" s="305" t="s">
        <v>1891</v>
      </c>
      <c r="Q902" s="305" t="s">
        <v>73</v>
      </c>
      <c r="R902" s="302" t="s">
        <v>1892</v>
      </c>
      <c r="S902" s="302" t="s">
        <v>1892</v>
      </c>
      <c r="T902" s="301"/>
    </row>
    <row r="903" spans="1:21" x14ac:dyDescent="0.25">
      <c r="A903" s="553">
        <v>45194</v>
      </c>
      <c r="B903" s="554" t="s">
        <v>15</v>
      </c>
      <c r="C903" s="554" t="s">
        <v>1886</v>
      </c>
      <c r="D903" s="554" t="s">
        <v>251</v>
      </c>
      <c r="E903" s="555"/>
      <c r="F903" s="555">
        <v>350</v>
      </c>
      <c r="G903" s="53">
        <f t="shared" si="82"/>
        <v>14231.35</v>
      </c>
      <c r="M903" s="303">
        <v>45194</v>
      </c>
      <c r="N903" s="304" t="s">
        <v>38</v>
      </c>
      <c r="O903" s="304">
        <v>499</v>
      </c>
      <c r="P903" s="305" t="s">
        <v>1170</v>
      </c>
      <c r="Q903" s="305" t="s">
        <v>73</v>
      </c>
      <c r="R903" s="302" t="s">
        <v>1893</v>
      </c>
      <c r="S903" s="302" t="s">
        <v>1893</v>
      </c>
      <c r="T903" s="301"/>
    </row>
    <row r="904" spans="1:21" ht="15.75" thickBot="1" x14ac:dyDescent="0.3">
      <c r="A904" s="562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3">
        <v>45194</v>
      </c>
      <c r="N904" s="304" t="s">
        <v>18</v>
      </c>
      <c r="O904" s="304">
        <v>1431</v>
      </c>
      <c r="P904" s="305" t="s">
        <v>157</v>
      </c>
      <c r="Q904" s="305" t="s">
        <v>73</v>
      </c>
      <c r="R904" s="302" t="s">
        <v>1894</v>
      </c>
      <c r="S904" s="302" t="s">
        <v>1894</v>
      </c>
      <c r="T904" s="301"/>
    </row>
    <row r="905" spans="1:21" x14ac:dyDescent="0.25">
      <c r="A905" s="553">
        <v>45194</v>
      </c>
      <c r="B905" s="555" t="s">
        <v>53</v>
      </c>
      <c r="C905" s="555" t="s">
        <v>64</v>
      </c>
      <c r="D905" s="555" t="s">
        <v>1890</v>
      </c>
      <c r="E905" s="555">
        <v>178.2</v>
      </c>
      <c r="F905" s="555"/>
      <c r="G905" s="53">
        <f t="shared" si="82"/>
        <v>14192.050000000001</v>
      </c>
      <c r="M905" s="303">
        <v>45194</v>
      </c>
      <c r="N905" s="304" t="s">
        <v>18</v>
      </c>
      <c r="O905" s="304">
        <v>1436</v>
      </c>
      <c r="P905" s="305" t="s">
        <v>1895</v>
      </c>
      <c r="Q905" s="305" t="s">
        <v>73</v>
      </c>
      <c r="R905" s="302" t="s">
        <v>1896</v>
      </c>
      <c r="S905" s="302" t="s">
        <v>1896</v>
      </c>
      <c r="T905" s="301"/>
    </row>
    <row r="906" spans="1:21" x14ac:dyDescent="0.25">
      <c r="A906" s="351">
        <v>45194</v>
      </c>
      <c r="B906" s="308" t="s">
        <v>15</v>
      </c>
      <c r="C906" s="556">
        <v>57800041</v>
      </c>
      <c r="D906" s="308" t="s">
        <v>1903</v>
      </c>
      <c r="E906" s="308"/>
      <c r="F906" s="308">
        <v>190.84</v>
      </c>
      <c r="G906" s="53">
        <f t="shared" si="82"/>
        <v>14001.210000000001</v>
      </c>
      <c r="M906" s="303">
        <v>45194</v>
      </c>
      <c r="N906" s="304" t="s">
        <v>27</v>
      </c>
      <c r="O906" s="304">
        <v>226</v>
      </c>
      <c r="P906" s="305" t="s">
        <v>73</v>
      </c>
      <c r="Q906" s="305" t="s">
        <v>182</v>
      </c>
      <c r="R906" s="302" t="s">
        <v>1897</v>
      </c>
      <c r="S906" s="302" t="s">
        <v>1897</v>
      </c>
      <c r="T906" s="301"/>
    </row>
    <row r="907" spans="1:21" x14ac:dyDescent="0.25">
      <c r="A907" s="351">
        <v>45194</v>
      </c>
      <c r="B907" s="308" t="s">
        <v>1582</v>
      </c>
      <c r="C907" s="308" t="s">
        <v>65</v>
      </c>
      <c r="D907" s="308" t="s">
        <v>1660</v>
      </c>
      <c r="E907" s="308"/>
      <c r="F907" s="308">
        <v>1</v>
      </c>
      <c r="G907" s="53">
        <f t="shared" si="82"/>
        <v>14000.210000000001</v>
      </c>
      <c r="M907" s="303">
        <v>45194</v>
      </c>
      <c r="N907" s="304" t="s">
        <v>18</v>
      </c>
      <c r="O907" s="304">
        <v>1412</v>
      </c>
      <c r="P907" s="305" t="s">
        <v>217</v>
      </c>
      <c r="Q907" s="305" t="s">
        <v>73</v>
      </c>
      <c r="R907" s="302" t="s">
        <v>1898</v>
      </c>
      <c r="S907" s="302" t="s">
        <v>1898</v>
      </c>
      <c r="T907" s="301"/>
    </row>
    <row r="908" spans="1:21" x14ac:dyDescent="0.25">
      <c r="A908" s="351">
        <v>45194</v>
      </c>
      <c r="B908" s="308" t="s">
        <v>15</v>
      </c>
      <c r="C908" s="308" t="s">
        <v>1904</v>
      </c>
      <c r="D908" s="308" t="s">
        <v>1397</v>
      </c>
      <c r="E908" s="308"/>
      <c r="F908" s="308">
        <v>1000</v>
      </c>
      <c r="G908" s="53">
        <f t="shared" si="82"/>
        <v>13000.210000000001</v>
      </c>
      <c r="M908" s="303">
        <v>45194</v>
      </c>
      <c r="N908" s="304" t="s">
        <v>18</v>
      </c>
      <c r="O908" s="304">
        <v>1435</v>
      </c>
      <c r="P908" s="305" t="s">
        <v>515</v>
      </c>
      <c r="Q908" s="305" t="s">
        <v>73</v>
      </c>
      <c r="R908" s="302" t="s">
        <v>1899</v>
      </c>
      <c r="S908" s="302" t="s">
        <v>1899</v>
      </c>
      <c r="T908" s="301"/>
    </row>
    <row r="909" spans="1:21" x14ac:dyDescent="0.25">
      <c r="A909" s="351">
        <v>45194</v>
      </c>
      <c r="B909" s="308" t="s">
        <v>15</v>
      </c>
      <c r="C909" s="308" t="s">
        <v>1905</v>
      </c>
      <c r="D909" s="308" t="s">
        <v>1906</v>
      </c>
      <c r="E909" s="308"/>
      <c r="F909" s="308">
        <v>156</v>
      </c>
      <c r="G909" s="53">
        <f t="shared" si="82"/>
        <v>12844.210000000001</v>
      </c>
      <c r="M909" s="303">
        <v>45194</v>
      </c>
      <c r="N909" s="304" t="s">
        <v>27</v>
      </c>
      <c r="O909" s="304">
        <v>226</v>
      </c>
      <c r="P909" s="305" t="s">
        <v>73</v>
      </c>
      <c r="Q909" s="305" t="s">
        <v>1900</v>
      </c>
      <c r="R909" s="302" t="s">
        <v>1901</v>
      </c>
      <c r="S909" s="302" t="s">
        <v>1901</v>
      </c>
      <c r="T909" s="301"/>
    </row>
    <row r="910" spans="1:21" x14ac:dyDescent="0.25">
      <c r="A910" s="351">
        <v>45194</v>
      </c>
      <c r="B910" s="308" t="s">
        <v>53</v>
      </c>
      <c r="C910" s="308" t="s">
        <v>64</v>
      </c>
      <c r="D910" s="308" t="s">
        <v>214</v>
      </c>
      <c r="E910" s="308">
        <v>2930.4</v>
      </c>
      <c r="F910" s="308"/>
      <c r="G910" s="53">
        <f t="shared" si="82"/>
        <v>15774.61</v>
      </c>
      <c r="M910" s="303">
        <v>45195</v>
      </c>
      <c r="N910" s="304" t="s">
        <v>59</v>
      </c>
      <c r="O910" s="304">
        <v>1407</v>
      </c>
      <c r="P910" s="305" t="s">
        <v>1726</v>
      </c>
      <c r="Q910" s="305" t="s">
        <v>73</v>
      </c>
      <c r="R910" s="302" t="s">
        <v>1902</v>
      </c>
      <c r="S910" s="302" t="s">
        <v>1902</v>
      </c>
      <c r="T910" s="301"/>
    </row>
    <row r="911" spans="1:21" x14ac:dyDescent="0.25">
      <c r="A911" s="351">
        <v>45194</v>
      </c>
      <c r="B911" s="308" t="s">
        <v>53</v>
      </c>
      <c r="C911" s="308" t="s">
        <v>64</v>
      </c>
      <c r="D911" s="307" t="s">
        <v>332</v>
      </c>
      <c r="E911" s="308">
        <v>120</v>
      </c>
      <c r="F911" s="308"/>
      <c r="G911" s="53">
        <f t="shared" si="82"/>
        <v>15894.61</v>
      </c>
      <c r="M911" s="559">
        <v>45195</v>
      </c>
      <c r="N911" s="560" t="s">
        <v>27</v>
      </c>
      <c r="O911" s="560">
        <v>226</v>
      </c>
      <c r="P911" s="561" t="s">
        <v>73</v>
      </c>
      <c r="Q911" s="561" t="s">
        <v>1907</v>
      </c>
      <c r="R911" s="302" t="s">
        <v>1908</v>
      </c>
      <c r="S911" s="302" t="s">
        <v>1908</v>
      </c>
      <c r="T911" s="301"/>
    </row>
    <row r="912" spans="1:21" x14ac:dyDescent="0.25">
      <c r="A912" s="562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59">
        <v>45195</v>
      </c>
      <c r="N912" s="560" t="s">
        <v>18</v>
      </c>
      <c r="O912" s="560">
        <v>1404</v>
      </c>
      <c r="P912" s="561" t="s">
        <v>1909</v>
      </c>
      <c r="Q912" s="561" t="s">
        <v>73</v>
      </c>
      <c r="R912" s="302" t="s">
        <v>1910</v>
      </c>
      <c r="S912" s="302" t="s">
        <v>1910</v>
      </c>
      <c r="T912" s="301"/>
    </row>
    <row r="913" spans="1:20" x14ac:dyDescent="0.25">
      <c r="A913" s="562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59">
        <v>45196</v>
      </c>
      <c r="N913" s="560" t="s">
        <v>18</v>
      </c>
      <c r="O913" s="560">
        <v>1438</v>
      </c>
      <c r="P913" s="561" t="s">
        <v>157</v>
      </c>
      <c r="Q913" s="561" t="s">
        <v>73</v>
      </c>
      <c r="R913" s="302" t="s">
        <v>1911</v>
      </c>
      <c r="S913" s="302" t="s">
        <v>1911</v>
      </c>
      <c r="T913" s="301"/>
    </row>
    <row r="914" spans="1:20" x14ac:dyDescent="0.25">
      <c r="A914" s="562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59">
        <v>45196</v>
      </c>
      <c r="N914" s="560" t="s">
        <v>18</v>
      </c>
      <c r="O914" s="560">
        <v>1439</v>
      </c>
      <c r="P914" s="561" t="s">
        <v>157</v>
      </c>
      <c r="Q914" s="561" t="s">
        <v>73</v>
      </c>
      <c r="R914" s="302" t="s">
        <v>1912</v>
      </c>
      <c r="S914" s="302" t="s">
        <v>1912</v>
      </c>
      <c r="T914" s="301"/>
    </row>
    <row r="915" spans="1:20" x14ac:dyDescent="0.25">
      <c r="A915" s="562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59">
        <v>45196</v>
      </c>
      <c r="N915" s="560" t="s">
        <v>18</v>
      </c>
      <c r="O915" s="560">
        <v>1440</v>
      </c>
      <c r="P915" s="561" t="s">
        <v>1913</v>
      </c>
      <c r="Q915" s="561" t="s">
        <v>73</v>
      </c>
      <c r="R915" s="302" t="s">
        <v>1914</v>
      </c>
      <c r="S915" s="302" t="s">
        <v>1914</v>
      </c>
      <c r="T915" s="301"/>
    </row>
    <row r="916" spans="1:20" x14ac:dyDescent="0.25">
      <c r="A916" s="522">
        <v>45197</v>
      </c>
      <c r="B916" s="341" t="s">
        <v>15</v>
      </c>
      <c r="C916" s="341" t="s">
        <v>1923</v>
      </c>
      <c r="D916" s="341" t="s">
        <v>1712</v>
      </c>
      <c r="E916" s="342"/>
      <c r="F916" s="342">
        <v>660</v>
      </c>
      <c r="G916" s="53">
        <f t="shared" si="82"/>
        <v>18812.620000000003</v>
      </c>
      <c r="M916" s="559">
        <v>45198</v>
      </c>
      <c r="N916" s="560" t="s">
        <v>59</v>
      </c>
      <c r="O916" s="560">
        <v>1434</v>
      </c>
      <c r="P916" s="561" t="s">
        <v>1643</v>
      </c>
      <c r="Q916" s="561" t="s">
        <v>73</v>
      </c>
      <c r="R916" s="302" t="s">
        <v>1915</v>
      </c>
      <c r="S916" s="302" t="s">
        <v>1915</v>
      </c>
      <c r="T916" s="301"/>
    </row>
    <row r="917" spans="1:20" x14ac:dyDescent="0.25">
      <c r="A917" s="522">
        <v>45197</v>
      </c>
      <c r="B917" s="341" t="s">
        <v>15</v>
      </c>
      <c r="C917" s="341" t="s">
        <v>1924</v>
      </c>
      <c r="D917" s="341" t="s">
        <v>1925</v>
      </c>
      <c r="E917" s="342"/>
      <c r="F917" s="342">
        <v>1100</v>
      </c>
      <c r="G917" s="53">
        <f t="shared" si="82"/>
        <v>17712.620000000003</v>
      </c>
      <c r="M917" s="559">
        <v>45198</v>
      </c>
      <c r="N917" s="560" t="s">
        <v>27</v>
      </c>
      <c r="O917" s="560">
        <v>226</v>
      </c>
      <c r="P917" s="561" t="s">
        <v>73</v>
      </c>
      <c r="Q917" s="561" t="s">
        <v>200</v>
      </c>
      <c r="R917" s="302" t="s">
        <v>1916</v>
      </c>
      <c r="S917" s="302" t="s">
        <v>1916</v>
      </c>
      <c r="T917" s="301"/>
    </row>
    <row r="918" spans="1:20" x14ac:dyDescent="0.25">
      <c r="A918" s="522">
        <v>45197</v>
      </c>
      <c r="B918" s="341" t="s">
        <v>15</v>
      </c>
      <c r="C918" s="341" t="s">
        <v>1926</v>
      </c>
      <c r="D918" s="341" t="s">
        <v>1748</v>
      </c>
      <c r="E918" s="342"/>
      <c r="F918" s="342">
        <v>180.51</v>
      </c>
      <c r="G918" s="53">
        <f t="shared" si="82"/>
        <v>17532.110000000004</v>
      </c>
      <c r="M918" s="559">
        <v>45198</v>
      </c>
      <c r="N918" s="560" t="s">
        <v>18</v>
      </c>
      <c r="O918" s="560">
        <v>1444</v>
      </c>
      <c r="P918" s="561" t="s">
        <v>306</v>
      </c>
      <c r="Q918" s="561" t="s">
        <v>73</v>
      </c>
      <c r="R918" s="302" t="s">
        <v>1917</v>
      </c>
      <c r="S918" s="302" t="s">
        <v>1917</v>
      </c>
      <c r="T918" s="301"/>
    </row>
    <row r="919" spans="1:20" x14ac:dyDescent="0.25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44">
        <v>45198</v>
      </c>
      <c r="N919" s="545" t="s">
        <v>18</v>
      </c>
      <c r="O919" s="545">
        <v>1445</v>
      </c>
      <c r="P919" s="546" t="s">
        <v>399</v>
      </c>
      <c r="Q919" s="546" t="s">
        <v>73</v>
      </c>
      <c r="R919" s="302" t="s">
        <v>1918</v>
      </c>
      <c r="S919" s="302" t="s">
        <v>1918</v>
      </c>
      <c r="T919" s="136"/>
    </row>
    <row r="920" spans="1:20" x14ac:dyDescent="0.25">
      <c r="A920" s="364">
        <v>45198</v>
      </c>
      <c r="B920" s="201" t="s">
        <v>15</v>
      </c>
      <c r="C920" s="201" t="s">
        <v>1928</v>
      </c>
      <c r="D920" s="201" t="s">
        <v>251</v>
      </c>
      <c r="E920" s="209"/>
      <c r="F920" s="209">
        <v>500</v>
      </c>
      <c r="G920" s="53">
        <f t="shared" si="82"/>
        <v>16682.110000000004</v>
      </c>
      <c r="M920" s="559">
        <v>45198</v>
      </c>
      <c r="N920" s="560" t="s">
        <v>18</v>
      </c>
      <c r="O920" s="560">
        <v>1446</v>
      </c>
      <c r="P920" s="561" t="s">
        <v>157</v>
      </c>
      <c r="Q920" s="561" t="s">
        <v>73</v>
      </c>
      <c r="R920" s="302" t="s">
        <v>1919</v>
      </c>
      <c r="S920" s="302" t="s">
        <v>1919</v>
      </c>
      <c r="T920" s="558"/>
    </row>
    <row r="921" spans="1:20" x14ac:dyDescent="0.25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58"/>
      <c r="N921" s="558"/>
      <c r="O921" s="558"/>
      <c r="P921" s="558"/>
      <c r="Q921" s="558"/>
      <c r="R921" s="558"/>
      <c r="S921" s="558"/>
      <c r="T921" s="83"/>
    </row>
    <row r="922" spans="1:20" x14ac:dyDescent="0.25">
      <c r="A922" s="340">
        <v>45198</v>
      </c>
      <c r="B922" s="341" t="s">
        <v>15</v>
      </c>
      <c r="C922" s="341" t="s">
        <v>1930</v>
      </c>
      <c r="D922" s="341" t="s">
        <v>1657</v>
      </c>
      <c r="E922" s="342"/>
      <c r="F922" s="342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 x14ac:dyDescent="0.25">
      <c r="A923" s="340">
        <v>45198</v>
      </c>
      <c r="B923" s="341" t="s">
        <v>15</v>
      </c>
      <c r="C923" s="341" t="s">
        <v>1931</v>
      </c>
      <c r="D923" s="341" t="s">
        <v>1748</v>
      </c>
      <c r="E923" s="342"/>
      <c r="F923" s="342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 x14ac:dyDescent="0.25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 x14ac:dyDescent="0.25">
      <c r="A925" s="9"/>
      <c r="B925" s="9"/>
      <c r="C925" s="9"/>
      <c r="D925" s="9"/>
      <c r="E925" s="480"/>
      <c r="F925" s="480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 x14ac:dyDescent="0.25">
      <c r="A926" s="9"/>
      <c r="B926" s="9"/>
      <c r="C926" s="9"/>
      <c r="D926" s="9"/>
      <c r="E926" s="480"/>
      <c r="F926" s="480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 x14ac:dyDescent="0.25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 x14ac:dyDescent="0.25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 x14ac:dyDescent="0.25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 x14ac:dyDescent="0.25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 x14ac:dyDescent="0.25">
      <c r="D937" s="527" t="s">
        <v>0</v>
      </c>
      <c r="E937" s="527"/>
      <c r="F937" s="527"/>
      <c r="O937" s="527" t="s">
        <v>10</v>
      </c>
      <c r="P937" s="527"/>
      <c r="Q937" s="1" t="s">
        <v>0</v>
      </c>
    </row>
    <row r="938" spans="1:21" x14ac:dyDescent="0.25">
      <c r="A938" s="1" t="s">
        <v>1</v>
      </c>
      <c r="B938" t="s">
        <v>11</v>
      </c>
      <c r="N938" s="1" t="s">
        <v>1</v>
      </c>
      <c r="O938" t="s">
        <v>11</v>
      </c>
    </row>
    <row r="939" spans="1:21" x14ac:dyDescent="0.25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 x14ac:dyDescent="0.25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 x14ac:dyDescent="0.25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 x14ac:dyDescent="0.25">
      <c r="A943" s="437"/>
      <c r="B943" s="154"/>
      <c r="C943" s="154"/>
      <c r="D943" s="154"/>
      <c r="E943" s="53"/>
      <c r="F943" s="53"/>
      <c r="G943" s="288">
        <v>16146.11</v>
      </c>
      <c r="H943" s="6"/>
      <c r="I943" s="6"/>
      <c r="J943" s="6"/>
      <c r="K943" s="6"/>
      <c r="L943" s="6"/>
      <c r="M943" s="485"/>
      <c r="N943" s="485"/>
      <c r="O943" s="485" t="s">
        <v>14</v>
      </c>
      <c r="P943" s="485"/>
      <c r="Q943" s="485"/>
      <c r="R943" s="88"/>
      <c r="S943" s="485"/>
      <c r="T943" s="486"/>
      <c r="U943" s="87"/>
    </row>
    <row r="944" spans="1:21" x14ac:dyDescent="0.25">
      <c r="A944" s="502">
        <v>45201</v>
      </c>
      <c r="B944" s="449" t="s">
        <v>15</v>
      </c>
      <c r="C944" s="449" t="s">
        <v>1932</v>
      </c>
      <c r="D944" s="449" t="s">
        <v>207</v>
      </c>
      <c r="E944" s="450"/>
      <c r="F944" s="450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4">
        <v>45201</v>
      </c>
      <c r="N944" s="505" t="s">
        <v>18</v>
      </c>
      <c r="O944" s="505">
        <v>1450</v>
      </c>
      <c r="P944" s="506" t="s">
        <v>1940</v>
      </c>
      <c r="Q944" s="506" t="s">
        <v>73</v>
      </c>
      <c r="R944" s="506" t="s">
        <v>1941</v>
      </c>
      <c r="S944" s="260" t="s">
        <v>1941</v>
      </c>
      <c r="T944" s="276"/>
      <c r="U944" s="87"/>
    </row>
    <row r="945" spans="1:21" x14ac:dyDescent="0.25">
      <c r="A945" s="569">
        <v>45201</v>
      </c>
      <c r="B945" s="570" t="s">
        <v>15</v>
      </c>
      <c r="C945" s="570" t="s">
        <v>1933</v>
      </c>
      <c r="D945" s="570" t="s">
        <v>1934</v>
      </c>
      <c r="E945" s="571"/>
      <c r="F945" s="571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4">
        <v>45201</v>
      </c>
      <c r="N945" s="505" t="s">
        <v>18</v>
      </c>
      <c r="O945" s="505">
        <v>1451</v>
      </c>
      <c r="P945" s="506" t="s">
        <v>1942</v>
      </c>
      <c r="Q945" s="506" t="s">
        <v>73</v>
      </c>
      <c r="R945" s="506" t="s">
        <v>1943</v>
      </c>
      <c r="S945" s="260" t="s">
        <v>1943</v>
      </c>
      <c r="T945" s="276"/>
      <c r="U945" s="87"/>
    </row>
    <row r="946" spans="1:21" x14ac:dyDescent="0.25">
      <c r="A946" s="572">
        <v>45201</v>
      </c>
      <c r="B946" s="493" t="s">
        <v>15</v>
      </c>
      <c r="C946" s="493" t="s">
        <v>1935</v>
      </c>
      <c r="D946" s="493" t="s">
        <v>1934</v>
      </c>
      <c r="E946" s="573"/>
      <c r="F946" s="573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23">
        <v>45201</v>
      </c>
      <c r="N946" s="524" t="s">
        <v>18</v>
      </c>
      <c r="O946" s="524">
        <v>1441</v>
      </c>
      <c r="P946" s="525" t="s">
        <v>1944</v>
      </c>
      <c r="Q946" s="525" t="s">
        <v>73</v>
      </c>
      <c r="R946" s="525" t="s">
        <v>1945</v>
      </c>
      <c r="S946" s="260" t="s">
        <v>1945</v>
      </c>
      <c r="T946" s="276"/>
      <c r="U946" s="87"/>
    </row>
    <row r="947" spans="1:21" x14ac:dyDescent="0.25">
      <c r="A947" s="584">
        <v>45201</v>
      </c>
      <c r="B947" s="581" t="s">
        <v>15</v>
      </c>
      <c r="C947" s="581" t="s">
        <v>1936</v>
      </c>
      <c r="D947" s="581" t="s">
        <v>1654</v>
      </c>
      <c r="E947" s="585"/>
      <c r="F947" s="585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89">
        <v>45201</v>
      </c>
      <c r="N947" s="490" t="s">
        <v>18</v>
      </c>
      <c r="O947" s="490">
        <v>1452</v>
      </c>
      <c r="P947" s="491" t="s">
        <v>200</v>
      </c>
      <c r="Q947" s="491" t="s">
        <v>73</v>
      </c>
      <c r="R947" s="491" t="s">
        <v>1946</v>
      </c>
      <c r="S947" s="260" t="s">
        <v>1946</v>
      </c>
      <c r="T947" s="276"/>
      <c r="U947" s="87"/>
    </row>
    <row r="948" spans="1:21" x14ac:dyDescent="0.25">
      <c r="A948" s="584">
        <v>45201</v>
      </c>
      <c r="B948" s="581" t="s">
        <v>15</v>
      </c>
      <c r="C948" s="581" t="s">
        <v>1937</v>
      </c>
      <c r="D948" s="581" t="s">
        <v>950</v>
      </c>
      <c r="E948" s="585"/>
      <c r="F948" s="585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89">
        <v>45201</v>
      </c>
      <c r="N948" s="490" t="s">
        <v>38</v>
      </c>
      <c r="O948" s="490">
        <v>634</v>
      </c>
      <c r="P948" s="491" t="s">
        <v>1947</v>
      </c>
      <c r="Q948" s="491" t="s">
        <v>73</v>
      </c>
      <c r="R948" s="491" t="s">
        <v>1948</v>
      </c>
      <c r="S948" s="260" t="s">
        <v>1948</v>
      </c>
      <c r="T948" s="276"/>
      <c r="U948" s="87"/>
    </row>
    <row r="949" spans="1:21" x14ac:dyDescent="0.25">
      <c r="A949" s="584">
        <v>45201</v>
      </c>
      <c r="B949" s="581" t="s">
        <v>15</v>
      </c>
      <c r="C949" s="581" t="s">
        <v>1938</v>
      </c>
      <c r="D949" s="581" t="s">
        <v>950</v>
      </c>
      <c r="E949" s="585"/>
      <c r="F949" s="585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89">
        <v>45201</v>
      </c>
      <c r="N949" s="490" t="s">
        <v>38</v>
      </c>
      <c r="O949" s="490">
        <v>499</v>
      </c>
      <c r="P949" s="491" t="s">
        <v>1328</v>
      </c>
      <c r="Q949" s="491" t="s">
        <v>73</v>
      </c>
      <c r="R949" s="491" t="s">
        <v>1949</v>
      </c>
      <c r="S949" s="260" t="s">
        <v>1949</v>
      </c>
      <c r="T949" s="276"/>
      <c r="U949" s="87"/>
    </row>
    <row r="950" spans="1:21" x14ac:dyDescent="0.25">
      <c r="A950" s="595">
        <v>45201</v>
      </c>
      <c r="B950" s="455" t="s">
        <v>15</v>
      </c>
      <c r="C950" s="455" t="s">
        <v>1939</v>
      </c>
      <c r="D950" s="455" t="s">
        <v>1345</v>
      </c>
      <c r="E950" s="596"/>
      <c r="F950" s="596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23">
        <v>45201</v>
      </c>
      <c r="N950" s="524" t="s">
        <v>18</v>
      </c>
      <c r="O950" s="524">
        <v>1448</v>
      </c>
      <c r="P950" s="525" t="s">
        <v>1950</v>
      </c>
      <c r="Q950" s="525" t="s">
        <v>73</v>
      </c>
      <c r="R950" s="525" t="s">
        <v>1951</v>
      </c>
      <c r="S950" s="260" t="s">
        <v>1951</v>
      </c>
      <c r="T950" s="276"/>
      <c r="U950" s="87"/>
    </row>
    <row r="951" spans="1:21" x14ac:dyDescent="0.25">
      <c r="A951" s="572">
        <v>45201</v>
      </c>
      <c r="B951" s="493" t="s">
        <v>15</v>
      </c>
      <c r="C951" s="574"/>
      <c r="D951" s="493" t="s">
        <v>1953</v>
      </c>
      <c r="E951" s="573"/>
      <c r="F951" s="573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75">
        <v>45201</v>
      </c>
      <c r="N951" s="576" t="s">
        <v>27</v>
      </c>
      <c r="O951" s="576">
        <v>226</v>
      </c>
      <c r="P951" s="577" t="s">
        <v>73</v>
      </c>
      <c r="Q951" s="577" t="s">
        <v>200</v>
      </c>
      <c r="R951" s="577" t="s">
        <v>1952</v>
      </c>
      <c r="S951" s="260" t="s">
        <v>1952</v>
      </c>
      <c r="T951" s="276"/>
      <c r="U951" s="87"/>
    </row>
    <row r="952" spans="1:21" x14ac:dyDescent="0.25">
      <c r="A952" s="492">
        <v>45201</v>
      </c>
      <c r="B952" s="493" t="s">
        <v>1954</v>
      </c>
      <c r="C952" s="493" t="s">
        <v>65</v>
      </c>
      <c r="D952" s="493" t="s">
        <v>1955</v>
      </c>
      <c r="E952" s="494"/>
      <c r="F952" s="494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482">
        <v>45201</v>
      </c>
      <c r="N952" s="483" t="s">
        <v>27</v>
      </c>
      <c r="O952" s="483">
        <v>226</v>
      </c>
      <c r="P952" s="484" t="s">
        <v>73</v>
      </c>
      <c r="Q952" s="484" t="s">
        <v>1956</v>
      </c>
      <c r="R952" s="484" t="s">
        <v>1957</v>
      </c>
      <c r="S952" s="302" t="s">
        <v>1957</v>
      </c>
      <c r="T952" s="219"/>
      <c r="U952" s="87"/>
    </row>
    <row r="953" spans="1:21" x14ac:dyDescent="0.25">
      <c r="A953" s="578">
        <v>45201</v>
      </c>
      <c r="B953" s="565" t="s">
        <v>53</v>
      </c>
      <c r="C953" s="565" t="s">
        <v>64</v>
      </c>
      <c r="D953" s="565" t="s">
        <v>332</v>
      </c>
      <c r="E953" s="579">
        <v>100</v>
      </c>
      <c r="F953" s="579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482">
        <v>45201</v>
      </c>
      <c r="N953" s="483" t="s">
        <v>38</v>
      </c>
      <c r="O953" s="483">
        <v>537</v>
      </c>
      <c r="P953" s="484" t="s">
        <v>1958</v>
      </c>
      <c r="Q953" s="484" t="s">
        <v>73</v>
      </c>
      <c r="R953" s="484" t="s">
        <v>1959</v>
      </c>
      <c r="S953" s="302" t="s">
        <v>1959</v>
      </c>
      <c r="T953" s="501"/>
      <c r="U953" s="87"/>
    </row>
    <row r="954" spans="1:21" x14ac:dyDescent="0.25">
      <c r="A954" s="580">
        <v>45201</v>
      </c>
      <c r="B954" s="581" t="s">
        <v>53</v>
      </c>
      <c r="C954" s="581" t="s">
        <v>64</v>
      </c>
      <c r="D954" s="581" t="s">
        <v>1540</v>
      </c>
      <c r="E954" s="582">
        <v>2999</v>
      </c>
      <c r="F954" s="582"/>
      <c r="G954" s="53">
        <f>G953+E954-F954</f>
        <v>13700.87</v>
      </c>
      <c r="H954" s="85"/>
      <c r="I954" s="86" t="b">
        <v>0</v>
      </c>
      <c r="J954" s="85"/>
      <c r="K954" s="85"/>
      <c r="L954" s="85"/>
      <c r="M954" s="482">
        <v>45201</v>
      </c>
      <c r="N954" s="483" t="s">
        <v>38</v>
      </c>
      <c r="O954" s="483">
        <v>875</v>
      </c>
      <c r="P954" s="484" t="s">
        <v>1174</v>
      </c>
      <c r="Q954" s="484" t="s">
        <v>73</v>
      </c>
      <c r="R954" s="484" t="s">
        <v>1960</v>
      </c>
      <c r="S954" s="302" t="s">
        <v>1960</v>
      </c>
      <c r="T954" s="301"/>
      <c r="U954" s="87"/>
    </row>
    <row r="955" spans="1:21" x14ac:dyDescent="0.25">
      <c r="A955" s="580">
        <v>45201</v>
      </c>
      <c r="B955" s="581" t="s">
        <v>15</v>
      </c>
      <c r="C955" s="581" t="s">
        <v>64</v>
      </c>
      <c r="D955" s="581" t="s">
        <v>1953</v>
      </c>
      <c r="E955" s="582"/>
      <c r="F955" s="582">
        <v>3076</v>
      </c>
      <c r="G955" s="53">
        <f t="shared" si="83"/>
        <v>10624.87</v>
      </c>
      <c r="H955" s="85"/>
      <c r="I955" s="86" t="b">
        <v>0</v>
      </c>
      <c r="J955" s="85"/>
      <c r="K955" s="85"/>
      <c r="L955" s="85"/>
      <c r="M955" s="482">
        <v>45202</v>
      </c>
      <c r="N955" s="483" t="s">
        <v>18</v>
      </c>
      <c r="O955" s="483">
        <v>1460</v>
      </c>
      <c r="P955" s="484" t="s">
        <v>217</v>
      </c>
      <c r="Q955" s="484" t="s">
        <v>73</v>
      </c>
      <c r="R955" s="484" t="s">
        <v>1961</v>
      </c>
      <c r="S955" s="302" t="s">
        <v>1961</v>
      </c>
      <c r="T955" s="301"/>
      <c r="U955" s="87"/>
    </row>
    <row r="956" spans="1:21" x14ac:dyDescent="0.25">
      <c r="A956" s="580">
        <v>45201</v>
      </c>
      <c r="B956" s="581" t="s">
        <v>1954</v>
      </c>
      <c r="C956" s="581" t="s">
        <v>65</v>
      </c>
      <c r="D956" s="581" t="s">
        <v>1955</v>
      </c>
      <c r="E956" s="582"/>
      <c r="F956" s="582">
        <v>2</v>
      </c>
      <c r="G956" s="53">
        <f t="shared" si="83"/>
        <v>10622.87</v>
      </c>
      <c r="H956" s="85"/>
      <c r="I956" s="86" t="b">
        <v>0</v>
      </c>
      <c r="J956" s="85"/>
      <c r="K956" s="85"/>
      <c r="L956" s="85"/>
      <c r="M956" s="482">
        <v>45202</v>
      </c>
      <c r="N956" s="483" t="s">
        <v>18</v>
      </c>
      <c r="O956" s="483">
        <v>1453</v>
      </c>
      <c r="P956" s="484" t="s">
        <v>274</v>
      </c>
      <c r="Q956" s="484" t="s">
        <v>73</v>
      </c>
      <c r="R956" s="484" t="s">
        <v>1962</v>
      </c>
      <c r="S956" s="302" t="s">
        <v>1962</v>
      </c>
      <c r="T956" s="301"/>
      <c r="U956" s="87"/>
    </row>
    <row r="957" spans="1:21" x14ac:dyDescent="0.25">
      <c r="A957" s="580">
        <v>45202</v>
      </c>
      <c r="B957" s="581" t="s">
        <v>15</v>
      </c>
      <c r="C957" s="583" t="s">
        <v>1998</v>
      </c>
      <c r="D957" s="581" t="s">
        <v>1934</v>
      </c>
      <c r="E957" s="582"/>
      <c r="F957" s="582">
        <v>300</v>
      </c>
      <c r="G957" s="53">
        <f t="shared" si="83"/>
        <v>10322.870000000001</v>
      </c>
      <c r="H957" s="85"/>
      <c r="I957" s="86" t="b">
        <v>0</v>
      </c>
      <c r="J957" s="85"/>
      <c r="K957" s="85"/>
      <c r="L957" s="85"/>
      <c r="M957" s="482">
        <v>45202</v>
      </c>
      <c r="N957" s="483" t="s">
        <v>27</v>
      </c>
      <c r="O957" s="483">
        <v>226</v>
      </c>
      <c r="P957" s="484" t="s">
        <v>73</v>
      </c>
      <c r="Q957" s="484" t="s">
        <v>1963</v>
      </c>
      <c r="R957" s="484" t="s">
        <v>1964</v>
      </c>
      <c r="S957" s="302" t="s">
        <v>1964</v>
      </c>
      <c r="T957" s="301"/>
      <c r="U957" s="87"/>
    </row>
    <row r="958" spans="1:21" x14ac:dyDescent="0.25">
      <c r="A958" s="580">
        <v>45202</v>
      </c>
      <c r="B958" s="581" t="s">
        <v>15</v>
      </c>
      <c r="C958" s="583" t="s">
        <v>1989</v>
      </c>
      <c r="D958" s="581" t="s">
        <v>1397</v>
      </c>
      <c r="E958" s="582"/>
      <c r="F958" s="582">
        <v>257.5</v>
      </c>
      <c r="G958" s="53">
        <f t="shared" si="83"/>
        <v>10065.370000000001</v>
      </c>
      <c r="H958" s="85"/>
      <c r="I958" s="86" t="b">
        <v>0</v>
      </c>
      <c r="J958" s="85"/>
      <c r="K958" s="85"/>
      <c r="L958" s="85"/>
      <c r="M958" s="482">
        <v>45202</v>
      </c>
      <c r="N958" s="483" t="s">
        <v>27</v>
      </c>
      <c r="O958" s="483">
        <v>226</v>
      </c>
      <c r="P958" s="484" t="s">
        <v>73</v>
      </c>
      <c r="Q958" s="484" t="s">
        <v>1965</v>
      </c>
      <c r="R958" s="484" t="s">
        <v>1966</v>
      </c>
      <c r="S958" s="302" t="s">
        <v>1966</v>
      </c>
      <c r="T958" s="301"/>
      <c r="U958" s="87"/>
    </row>
    <row r="959" spans="1:21" x14ac:dyDescent="0.25">
      <c r="A959" s="580">
        <v>45202</v>
      </c>
      <c r="B959" s="581" t="s">
        <v>15</v>
      </c>
      <c r="C959" s="581" t="s">
        <v>1990</v>
      </c>
      <c r="D959" s="581" t="s">
        <v>1397</v>
      </c>
      <c r="E959" s="582"/>
      <c r="F959" s="582">
        <v>310</v>
      </c>
      <c r="G959" s="53">
        <f t="shared" si="83"/>
        <v>9755.3700000000008</v>
      </c>
      <c r="H959" s="85"/>
      <c r="I959" s="86" t="b">
        <v>0</v>
      </c>
      <c r="J959" s="85"/>
      <c r="K959" s="85"/>
      <c r="L959" s="85"/>
      <c r="M959" s="482">
        <v>45202</v>
      </c>
      <c r="N959" s="483" t="s">
        <v>18</v>
      </c>
      <c r="O959" s="483">
        <v>1457</v>
      </c>
      <c r="P959" s="484" t="s">
        <v>416</v>
      </c>
      <c r="Q959" s="484" t="s">
        <v>73</v>
      </c>
      <c r="R959" s="484" t="s">
        <v>1967</v>
      </c>
      <c r="S959" s="302" t="s">
        <v>1967</v>
      </c>
      <c r="T959" s="301"/>
      <c r="U959" s="87"/>
    </row>
    <row r="960" spans="1:21" x14ac:dyDescent="0.25">
      <c r="A960" s="580">
        <v>45202</v>
      </c>
      <c r="B960" s="581" t="s">
        <v>53</v>
      </c>
      <c r="C960" s="581" t="s">
        <v>64</v>
      </c>
      <c r="D960" s="581" t="s">
        <v>438</v>
      </c>
      <c r="E960" s="582">
        <v>1721.75</v>
      </c>
      <c r="F960" s="582"/>
      <c r="G960" s="356">
        <f>G959+E960-F960</f>
        <v>11477.12</v>
      </c>
      <c r="H960" s="85"/>
      <c r="I960" s="86" t="b">
        <v>0</v>
      </c>
      <c r="J960" s="85"/>
      <c r="K960" s="85"/>
      <c r="L960" s="85"/>
      <c r="M960" s="482">
        <v>45202</v>
      </c>
      <c r="N960" s="483" t="s">
        <v>18</v>
      </c>
      <c r="O960" s="483">
        <v>1458</v>
      </c>
      <c r="P960" s="484" t="s">
        <v>1968</v>
      </c>
      <c r="Q960" s="484" t="s">
        <v>73</v>
      </c>
      <c r="R960" s="484" t="s">
        <v>1969</v>
      </c>
      <c r="S960" s="302" t="s">
        <v>1969</v>
      </c>
      <c r="T960" s="301"/>
      <c r="U960" s="87"/>
    </row>
    <row r="961" spans="1:21" x14ac:dyDescent="0.25">
      <c r="A961" s="580">
        <v>45202</v>
      </c>
      <c r="B961" s="581" t="s">
        <v>53</v>
      </c>
      <c r="C961" s="581" t="s">
        <v>64</v>
      </c>
      <c r="D961" s="581" t="s">
        <v>438</v>
      </c>
      <c r="E961" s="582">
        <v>1258.1300000000001</v>
      </c>
      <c r="F961" s="582"/>
      <c r="G961" s="53">
        <f t="shared" si="83"/>
        <v>12735.25</v>
      </c>
      <c r="H961" s="85"/>
      <c r="I961" s="86" t="b">
        <v>0</v>
      </c>
      <c r="J961" s="85"/>
      <c r="K961" s="85"/>
      <c r="L961" s="85"/>
      <c r="M961" s="482">
        <v>45202</v>
      </c>
      <c r="N961" s="483" t="s">
        <v>18</v>
      </c>
      <c r="O961" s="483">
        <v>1462</v>
      </c>
      <c r="P961" s="484" t="s">
        <v>630</v>
      </c>
      <c r="Q961" s="484" t="s">
        <v>73</v>
      </c>
      <c r="R961" s="484" t="s">
        <v>1970</v>
      </c>
      <c r="S961" s="302" t="s">
        <v>1970</v>
      </c>
      <c r="T961" s="301"/>
      <c r="U961" s="87"/>
    </row>
    <row r="962" spans="1:21" x14ac:dyDescent="0.25">
      <c r="A962" s="580">
        <v>45203</v>
      </c>
      <c r="B962" s="581" t="s">
        <v>15</v>
      </c>
      <c r="C962" s="581" t="s">
        <v>1991</v>
      </c>
      <c r="D962" s="581" t="s">
        <v>1992</v>
      </c>
      <c r="E962" s="582"/>
      <c r="F962" s="582">
        <v>200</v>
      </c>
      <c r="G962" s="53">
        <f t="shared" si="83"/>
        <v>12535.25</v>
      </c>
      <c r="H962" s="85"/>
      <c r="I962" s="242"/>
      <c r="J962" s="85"/>
      <c r="K962" s="85"/>
      <c r="L962" s="85"/>
      <c r="M962" s="343">
        <v>45203</v>
      </c>
      <c r="N962" s="344" t="s">
        <v>59</v>
      </c>
      <c r="O962" s="344">
        <v>1449</v>
      </c>
      <c r="P962" s="345" t="s">
        <v>1971</v>
      </c>
      <c r="Q962" s="345" t="s">
        <v>73</v>
      </c>
      <c r="R962" s="345" t="s">
        <v>1972</v>
      </c>
      <c r="S962" s="302" t="s">
        <v>1972</v>
      </c>
      <c r="T962" s="301"/>
      <c r="U962" s="87"/>
    </row>
    <row r="963" spans="1:21" x14ac:dyDescent="0.25">
      <c r="A963" s="580">
        <v>45203</v>
      </c>
      <c r="B963" s="581" t="s">
        <v>15</v>
      </c>
      <c r="C963" s="581" t="s">
        <v>1993</v>
      </c>
      <c r="D963" s="581" t="s">
        <v>1397</v>
      </c>
      <c r="E963" s="582"/>
      <c r="F963" s="582">
        <v>300</v>
      </c>
      <c r="G963" s="53">
        <f>G962+E963-F963</f>
        <v>12235.25</v>
      </c>
      <c r="H963" s="87"/>
      <c r="I963" s="87"/>
      <c r="J963" s="85"/>
      <c r="K963" s="85"/>
      <c r="L963" s="85"/>
      <c r="M963" s="343">
        <v>45203</v>
      </c>
      <c r="N963" s="344" t="s">
        <v>59</v>
      </c>
      <c r="O963" s="344">
        <v>1443</v>
      </c>
      <c r="P963" s="345" t="s">
        <v>1973</v>
      </c>
      <c r="Q963" s="345" t="s">
        <v>73</v>
      </c>
      <c r="R963" s="345" t="s">
        <v>1974</v>
      </c>
      <c r="S963" s="302" t="s">
        <v>1974</v>
      </c>
      <c r="T963" s="301"/>
      <c r="U963" s="87"/>
    </row>
    <row r="964" spans="1:21" x14ac:dyDescent="0.25">
      <c r="A964" s="605">
        <v>45203</v>
      </c>
      <c r="B964" s="570" t="s">
        <v>15</v>
      </c>
      <c r="C964" s="570" t="s">
        <v>1994</v>
      </c>
      <c r="D964" s="570" t="s">
        <v>1748</v>
      </c>
      <c r="E964" s="611"/>
      <c r="F964" s="611">
        <v>118</v>
      </c>
      <c r="G964" s="53">
        <f t="shared" si="83"/>
        <v>12117.25</v>
      </c>
      <c r="H964" s="87"/>
      <c r="I964" s="87"/>
      <c r="J964" s="85"/>
      <c r="K964" s="85"/>
      <c r="L964" s="85"/>
      <c r="M964" s="482">
        <v>45203</v>
      </c>
      <c r="N964" s="483" t="s">
        <v>18</v>
      </c>
      <c r="O964" s="483">
        <v>1461</v>
      </c>
      <c r="P964" s="484" t="s">
        <v>1975</v>
      </c>
      <c r="Q964" s="484" t="s">
        <v>73</v>
      </c>
      <c r="R964" s="484" t="s">
        <v>1976</v>
      </c>
      <c r="S964" s="302" t="s">
        <v>1976</v>
      </c>
      <c r="T964" s="301"/>
      <c r="U964" s="87"/>
    </row>
    <row r="965" spans="1:21" x14ac:dyDescent="0.25">
      <c r="A965" s="580">
        <v>45203</v>
      </c>
      <c r="B965" s="581" t="s">
        <v>15</v>
      </c>
      <c r="C965" s="581" t="s">
        <v>1995</v>
      </c>
      <c r="D965" s="581" t="s">
        <v>1934</v>
      </c>
      <c r="E965" s="582"/>
      <c r="F965" s="582">
        <v>300</v>
      </c>
      <c r="G965" s="53">
        <f t="shared" si="83"/>
        <v>11817.25</v>
      </c>
      <c r="H965" s="87"/>
      <c r="I965" s="87"/>
      <c r="J965" s="85"/>
      <c r="K965" s="85"/>
      <c r="L965" s="85"/>
      <c r="M965" s="482">
        <v>45203</v>
      </c>
      <c r="N965" s="483" t="s">
        <v>18</v>
      </c>
      <c r="O965" s="483">
        <v>1464</v>
      </c>
      <c r="P965" s="484" t="s">
        <v>217</v>
      </c>
      <c r="Q965" s="484" t="s">
        <v>73</v>
      </c>
      <c r="R965" s="484" t="s">
        <v>1977</v>
      </c>
      <c r="S965" s="302" t="s">
        <v>1977</v>
      </c>
      <c r="T965" s="301"/>
      <c r="U965" s="87"/>
    </row>
    <row r="966" spans="1:21" x14ac:dyDescent="0.25">
      <c r="A966" s="580">
        <v>45203</v>
      </c>
      <c r="B966" s="581" t="s">
        <v>15</v>
      </c>
      <c r="C966" s="581">
        <v>57941492</v>
      </c>
      <c r="D966" s="581" t="s">
        <v>476</v>
      </c>
      <c r="E966" s="582"/>
      <c r="F966" s="582">
        <v>3203.15</v>
      </c>
      <c r="G966" s="53">
        <f t="shared" si="83"/>
        <v>8614.1</v>
      </c>
      <c r="H966" s="87"/>
      <c r="I966" s="87"/>
      <c r="J966" s="85"/>
      <c r="K966" s="85"/>
      <c r="L966" s="85"/>
      <c r="M966" s="482">
        <v>45203</v>
      </c>
      <c r="N966" s="483" t="s">
        <v>27</v>
      </c>
      <c r="O966" s="483">
        <v>226</v>
      </c>
      <c r="P966" s="484" t="s">
        <v>73</v>
      </c>
      <c r="Q966" s="484" t="s">
        <v>1253</v>
      </c>
      <c r="R966" s="484" t="s">
        <v>1978</v>
      </c>
      <c r="S966" s="302" t="s">
        <v>1978</v>
      </c>
      <c r="T966" s="301"/>
      <c r="U966" s="87"/>
    </row>
    <row r="967" spans="1:21" x14ac:dyDescent="0.25">
      <c r="A967" s="580">
        <v>45203</v>
      </c>
      <c r="B967" s="581" t="s">
        <v>1954</v>
      </c>
      <c r="C967" s="581" t="s">
        <v>64</v>
      </c>
      <c r="D967" s="581" t="s">
        <v>1955</v>
      </c>
      <c r="E967" s="582"/>
      <c r="F967" s="582">
        <v>1</v>
      </c>
      <c r="G967" s="53">
        <f t="shared" si="83"/>
        <v>8613.1</v>
      </c>
      <c r="H967" s="87"/>
      <c r="I967" s="87"/>
      <c r="J967" s="85"/>
      <c r="K967" s="85"/>
      <c r="L967" s="85"/>
      <c r="M967" s="482">
        <v>45203</v>
      </c>
      <c r="N967" s="483" t="s">
        <v>18</v>
      </c>
      <c r="O967" s="483">
        <v>1463</v>
      </c>
      <c r="P967" s="484" t="s">
        <v>157</v>
      </c>
      <c r="Q967" s="484" t="s">
        <v>73</v>
      </c>
      <c r="R967" s="484" t="s">
        <v>1979</v>
      </c>
      <c r="S967" s="302" t="s">
        <v>1979</v>
      </c>
      <c r="T967" s="301"/>
      <c r="U967" s="87"/>
    </row>
    <row r="968" spans="1:21" x14ac:dyDescent="0.25">
      <c r="A968" s="580">
        <v>45203</v>
      </c>
      <c r="B968" s="581" t="s">
        <v>15</v>
      </c>
      <c r="C968" s="581">
        <v>57942632</v>
      </c>
      <c r="D968" s="581" t="s">
        <v>480</v>
      </c>
      <c r="E968" s="582"/>
      <c r="F968" s="586">
        <v>486.64</v>
      </c>
      <c r="G968" s="53">
        <f>G967+E968-F968</f>
        <v>8126.46</v>
      </c>
      <c r="H968" s="87"/>
      <c r="I968" s="87"/>
      <c r="J968" s="85"/>
      <c r="K968" s="85"/>
      <c r="L968" s="85"/>
      <c r="M968" s="482">
        <v>45203</v>
      </c>
      <c r="N968" s="483" t="s">
        <v>29</v>
      </c>
      <c r="O968" s="483">
        <v>0</v>
      </c>
      <c r="P968" s="484" t="s">
        <v>301</v>
      </c>
      <c r="Q968" s="484" t="s">
        <v>73</v>
      </c>
      <c r="R968" s="484" t="s">
        <v>1980</v>
      </c>
      <c r="S968" s="302" t="s">
        <v>1980</v>
      </c>
      <c r="T968" s="301"/>
      <c r="U968" s="87"/>
    </row>
    <row r="969" spans="1:21" x14ac:dyDescent="0.25">
      <c r="A969" s="580">
        <v>45203</v>
      </c>
      <c r="B969" s="581" t="s">
        <v>1954</v>
      </c>
      <c r="C969" s="581" t="s">
        <v>65</v>
      </c>
      <c r="D969" s="581" t="s">
        <v>1955</v>
      </c>
      <c r="E969" s="582"/>
      <c r="F969" s="586">
        <v>1</v>
      </c>
      <c r="G969" s="53">
        <f t="shared" ref="G969:G970" si="84">G968+E969-F969</f>
        <v>8125.46</v>
      </c>
      <c r="H969" s="87"/>
      <c r="I969" s="87"/>
      <c r="J969" s="85"/>
      <c r="K969" s="85"/>
      <c r="L969" s="85"/>
      <c r="M969" s="482">
        <v>45203</v>
      </c>
      <c r="N969" s="483" t="s">
        <v>38</v>
      </c>
      <c r="O969" s="483">
        <v>282</v>
      </c>
      <c r="P969" s="484" t="s">
        <v>75</v>
      </c>
      <c r="Q969" s="484" t="s">
        <v>73</v>
      </c>
      <c r="R969" s="484" t="s">
        <v>1981</v>
      </c>
      <c r="S969" s="302" t="s">
        <v>1981</v>
      </c>
      <c r="T969" s="301"/>
      <c r="U969" s="87"/>
    </row>
    <row r="970" spans="1:21" x14ac:dyDescent="0.25">
      <c r="A970" s="580">
        <v>45203</v>
      </c>
      <c r="B970" s="581" t="s">
        <v>53</v>
      </c>
      <c r="C970" s="581" t="s">
        <v>64</v>
      </c>
      <c r="D970" s="581" t="s">
        <v>110</v>
      </c>
      <c r="E970" s="582">
        <v>138.6</v>
      </c>
      <c r="F970" s="586"/>
      <c r="G970" s="53">
        <f t="shared" si="84"/>
        <v>8264.06</v>
      </c>
      <c r="H970" s="87"/>
      <c r="I970" s="87"/>
      <c r="J970" s="85"/>
      <c r="K970" s="85"/>
      <c r="L970" s="85"/>
      <c r="M970" s="482">
        <v>45203</v>
      </c>
      <c r="N970" s="483" t="s">
        <v>38</v>
      </c>
      <c r="O970" s="483">
        <v>634</v>
      </c>
      <c r="P970" s="484" t="s">
        <v>1982</v>
      </c>
      <c r="Q970" s="484" t="s">
        <v>73</v>
      </c>
      <c r="R970" s="484" t="s">
        <v>1983</v>
      </c>
      <c r="S970" s="302" t="s">
        <v>1983</v>
      </c>
      <c r="T970" s="301"/>
      <c r="U970" s="87"/>
    </row>
    <row r="971" spans="1:21" x14ac:dyDescent="0.25">
      <c r="A971" s="580">
        <v>45203</v>
      </c>
      <c r="B971" s="581" t="s">
        <v>53</v>
      </c>
      <c r="C971" s="581" t="s">
        <v>64</v>
      </c>
      <c r="D971" s="581" t="s">
        <v>1996</v>
      </c>
      <c r="E971" s="586">
        <v>148.5</v>
      </c>
      <c r="F971" s="586"/>
      <c r="G971" s="53">
        <f>G970+E971-F971</f>
        <v>8412.56</v>
      </c>
      <c r="H971" s="87"/>
      <c r="I971" s="87"/>
      <c r="J971" s="85"/>
      <c r="K971" s="85"/>
      <c r="L971" s="85"/>
      <c r="M971" s="482">
        <v>45203</v>
      </c>
      <c r="N971" s="483" t="s">
        <v>38</v>
      </c>
      <c r="O971" s="483">
        <v>499</v>
      </c>
      <c r="P971" s="484" t="s">
        <v>1170</v>
      </c>
      <c r="Q971" s="484" t="s">
        <v>73</v>
      </c>
      <c r="R971" s="484" t="s">
        <v>1984</v>
      </c>
      <c r="S971" s="302" t="s">
        <v>1984</v>
      </c>
      <c r="T971" s="301"/>
      <c r="U971" s="87"/>
    </row>
    <row r="972" spans="1:21" x14ac:dyDescent="0.25">
      <c r="A972" s="580">
        <v>45203</v>
      </c>
      <c r="B972" s="581" t="s">
        <v>15</v>
      </c>
      <c r="C972" s="581" t="s">
        <v>65</v>
      </c>
      <c r="D972" s="581" t="s">
        <v>1997</v>
      </c>
      <c r="E972" s="586"/>
      <c r="F972" s="586">
        <v>35.82</v>
      </c>
      <c r="G972" s="53">
        <f>G971+E972-F972</f>
        <v>8376.74</v>
      </c>
      <c r="H972" s="87"/>
      <c r="I972" s="87"/>
      <c r="J972" s="85"/>
      <c r="K972" s="87"/>
      <c r="L972" s="85"/>
      <c r="M972" s="482">
        <v>45203</v>
      </c>
      <c r="N972" s="483" t="s">
        <v>27</v>
      </c>
      <c r="O972" s="483">
        <v>226</v>
      </c>
      <c r="P972" s="484" t="s">
        <v>73</v>
      </c>
      <c r="Q972" s="484" t="s">
        <v>1302</v>
      </c>
      <c r="R972" s="484" t="s">
        <v>1985</v>
      </c>
      <c r="S972" s="302" t="s">
        <v>1985</v>
      </c>
      <c r="T972" s="301"/>
      <c r="U972" s="87"/>
    </row>
    <row r="973" spans="1:21" x14ac:dyDescent="0.25">
      <c r="A973" s="580">
        <v>45203</v>
      </c>
      <c r="B973" s="581" t="s">
        <v>1954</v>
      </c>
      <c r="C973" s="581" t="s">
        <v>65</v>
      </c>
      <c r="D973" s="581" t="s">
        <v>1955</v>
      </c>
      <c r="E973" s="585"/>
      <c r="F973" s="585">
        <v>0.22</v>
      </c>
      <c r="G973" s="53">
        <f t="shared" ref="G973:G975" si="85">G972+E973-F973</f>
        <v>8376.52</v>
      </c>
      <c r="H973" s="87"/>
      <c r="I973" s="87"/>
      <c r="J973" s="85"/>
      <c r="K973" s="87"/>
      <c r="L973" s="85"/>
      <c r="M973" s="482">
        <v>45203</v>
      </c>
      <c r="N973" s="483" t="s">
        <v>18</v>
      </c>
      <c r="O973" s="483">
        <v>1466</v>
      </c>
      <c r="P973" s="484" t="s">
        <v>217</v>
      </c>
      <c r="Q973" s="484" t="s">
        <v>73</v>
      </c>
      <c r="R973" s="484" t="s">
        <v>1986</v>
      </c>
      <c r="S973" s="302" t="s">
        <v>1986</v>
      </c>
      <c r="T973" s="136"/>
      <c r="U973" s="87"/>
    </row>
    <row r="974" spans="1:21" x14ac:dyDescent="0.25">
      <c r="A974" s="454">
        <v>5</v>
      </c>
      <c r="B974" s="455" t="s">
        <v>15</v>
      </c>
      <c r="C974" s="455">
        <v>57962866</v>
      </c>
      <c r="D974" s="455" t="s">
        <v>1953</v>
      </c>
      <c r="E974" s="596"/>
      <c r="F974" s="597">
        <v>700</v>
      </c>
      <c r="G974" s="53">
        <f t="shared" si="85"/>
        <v>7676.52</v>
      </c>
      <c r="H974" s="87"/>
      <c r="I974" s="87"/>
      <c r="J974" s="85"/>
      <c r="K974" s="87"/>
      <c r="L974" s="85"/>
      <c r="M974" s="482">
        <v>45203</v>
      </c>
      <c r="N974" s="483" t="s">
        <v>38</v>
      </c>
      <c r="O974" s="483">
        <v>634</v>
      </c>
      <c r="P974" s="484" t="s">
        <v>961</v>
      </c>
      <c r="Q974" s="484" t="s">
        <v>73</v>
      </c>
      <c r="R974" s="484" t="s">
        <v>1987</v>
      </c>
      <c r="S974" s="302" t="s">
        <v>1987</v>
      </c>
      <c r="T974" s="301"/>
      <c r="U974" s="87"/>
    </row>
    <row r="975" spans="1:21" x14ac:dyDescent="0.25">
      <c r="A975" s="454">
        <v>44931</v>
      </c>
      <c r="B975" s="598" t="s">
        <v>1954</v>
      </c>
      <c r="C975" s="455" t="s">
        <v>65</v>
      </c>
      <c r="D975" s="455" t="s">
        <v>1955</v>
      </c>
      <c r="E975" s="597"/>
      <c r="F975" s="597">
        <v>1</v>
      </c>
      <c r="G975" s="53">
        <f t="shared" si="85"/>
        <v>7675.52</v>
      </c>
      <c r="H975" s="87"/>
      <c r="I975" s="87"/>
      <c r="J975" s="85"/>
      <c r="K975" s="87"/>
      <c r="L975" s="85"/>
      <c r="M975" s="482">
        <v>45203</v>
      </c>
      <c r="N975" s="483" t="s">
        <v>38</v>
      </c>
      <c r="O975" s="483">
        <v>499</v>
      </c>
      <c r="P975" s="484" t="s">
        <v>1170</v>
      </c>
      <c r="Q975" s="484" t="s">
        <v>73</v>
      </c>
      <c r="R975" s="484" t="s">
        <v>1988</v>
      </c>
      <c r="S975" s="302" t="s">
        <v>1988</v>
      </c>
      <c r="T975" s="301"/>
      <c r="U975" s="87"/>
    </row>
    <row r="976" spans="1:21" x14ac:dyDescent="0.25">
      <c r="A976" s="454">
        <v>45204</v>
      </c>
      <c r="B976" s="455" t="s">
        <v>15</v>
      </c>
      <c r="C976" s="455">
        <v>57964486</v>
      </c>
      <c r="D976" s="455" t="s">
        <v>1953</v>
      </c>
      <c r="E976" s="596"/>
      <c r="F976" s="597">
        <v>100</v>
      </c>
      <c r="G976" s="53">
        <f>G975+E976-F976</f>
        <v>7575.52</v>
      </c>
      <c r="H976" s="87"/>
      <c r="I976" s="87"/>
      <c r="J976" s="85"/>
      <c r="K976" s="87"/>
      <c r="L976" s="85"/>
      <c r="M976" s="589">
        <v>45204</v>
      </c>
      <c r="N976" s="590" t="s">
        <v>59</v>
      </c>
      <c r="O976" s="590">
        <v>1429</v>
      </c>
      <c r="P976" s="591" t="s">
        <v>460</v>
      </c>
      <c r="Q976" s="591" t="s">
        <v>73</v>
      </c>
      <c r="R976" s="591" t="s">
        <v>1999</v>
      </c>
      <c r="S976" s="588" t="s">
        <v>1999</v>
      </c>
      <c r="T976" s="587"/>
      <c r="U976" s="87"/>
    </row>
    <row r="977" spans="1:21" x14ac:dyDescent="0.25">
      <c r="A977" s="454">
        <v>45204</v>
      </c>
      <c r="B977" s="598" t="s">
        <v>1954</v>
      </c>
      <c r="C977" s="455" t="s">
        <v>65</v>
      </c>
      <c r="D977" s="455" t="s">
        <v>1955</v>
      </c>
      <c r="E977" s="597"/>
      <c r="F977" s="597">
        <v>1</v>
      </c>
      <c r="G977" s="53">
        <f t="shared" ref="G977:G980" si="86">G976+E977-F977</f>
        <v>7574.52</v>
      </c>
      <c r="H977" s="87"/>
      <c r="I977" s="87"/>
      <c r="J977" s="85"/>
      <c r="K977" s="87"/>
      <c r="L977" s="85"/>
      <c r="M977" s="592">
        <v>45204</v>
      </c>
      <c r="N977" s="593" t="s">
        <v>18</v>
      </c>
      <c r="O977" s="593">
        <v>1459</v>
      </c>
      <c r="P977" s="594" t="s">
        <v>1312</v>
      </c>
      <c r="Q977" s="594" t="s">
        <v>73</v>
      </c>
      <c r="R977" s="594" t="s">
        <v>2000</v>
      </c>
      <c r="S977" s="588" t="s">
        <v>2000</v>
      </c>
      <c r="T977" s="587"/>
      <c r="U977" s="87"/>
    </row>
    <row r="978" spans="1:21" x14ac:dyDescent="0.25">
      <c r="A978" s="454">
        <v>45204</v>
      </c>
      <c r="B978" s="455" t="s">
        <v>15</v>
      </c>
      <c r="C978" s="455" t="s">
        <v>2016</v>
      </c>
      <c r="D978" s="455" t="s">
        <v>1934</v>
      </c>
      <c r="E978" s="597"/>
      <c r="F978" s="597">
        <v>2204.7399999999998</v>
      </c>
      <c r="G978" s="53">
        <f t="shared" si="86"/>
        <v>5369.7800000000007</v>
      </c>
      <c r="H978" s="87"/>
      <c r="I978" s="87"/>
      <c r="J978" s="87"/>
      <c r="K978" s="87"/>
      <c r="L978" s="85"/>
      <c r="M978" s="592">
        <v>45204</v>
      </c>
      <c r="N978" s="593" t="s">
        <v>18</v>
      </c>
      <c r="O978" s="593">
        <v>1468</v>
      </c>
      <c r="P978" s="594" t="s">
        <v>515</v>
      </c>
      <c r="Q978" s="594" t="s">
        <v>73</v>
      </c>
      <c r="R978" s="594" t="s">
        <v>2001</v>
      </c>
      <c r="S978" s="588" t="s">
        <v>2001</v>
      </c>
      <c r="T978" s="587"/>
      <c r="U978" s="87"/>
    </row>
    <row r="979" spans="1:21" x14ac:dyDescent="0.25">
      <c r="A979" s="454">
        <v>45204</v>
      </c>
      <c r="B979" s="455" t="s">
        <v>15</v>
      </c>
      <c r="C979" s="455" t="s">
        <v>2017</v>
      </c>
      <c r="D979" s="455" t="s">
        <v>847</v>
      </c>
      <c r="E979" s="597"/>
      <c r="F979" s="597">
        <v>1000</v>
      </c>
      <c r="G979" s="53">
        <f t="shared" si="86"/>
        <v>4369.7800000000007</v>
      </c>
      <c r="H979" s="87"/>
      <c r="I979" s="87"/>
      <c r="J979" s="85"/>
      <c r="K979" s="87"/>
      <c r="L979" s="85"/>
      <c r="M979" s="592">
        <v>45204</v>
      </c>
      <c r="N979" s="593" t="s">
        <v>38</v>
      </c>
      <c r="O979" s="593">
        <v>537</v>
      </c>
      <c r="P979" s="594" t="s">
        <v>651</v>
      </c>
      <c r="Q979" s="594" t="s">
        <v>73</v>
      </c>
      <c r="R979" s="594" t="s">
        <v>2002</v>
      </c>
      <c r="S979" s="588" t="s">
        <v>2002</v>
      </c>
      <c r="T979" s="587"/>
      <c r="U979" s="87"/>
    </row>
    <row r="980" spans="1:21" x14ac:dyDescent="0.25">
      <c r="A980" s="454">
        <v>45204</v>
      </c>
      <c r="B980" s="455" t="s">
        <v>15</v>
      </c>
      <c r="C980" s="455">
        <v>13464498</v>
      </c>
      <c r="D980" s="455" t="s">
        <v>950</v>
      </c>
      <c r="E980" s="597"/>
      <c r="F980" s="597">
        <v>200</v>
      </c>
      <c r="G980" s="53">
        <f t="shared" si="86"/>
        <v>4169.7800000000007</v>
      </c>
      <c r="H980" s="87"/>
      <c r="I980" s="87"/>
      <c r="J980" s="85"/>
      <c r="K980" s="87"/>
      <c r="L980" s="87"/>
      <c r="M980" s="592">
        <v>45204</v>
      </c>
      <c r="N980" s="593" t="s">
        <v>38</v>
      </c>
      <c r="O980" s="593">
        <v>875</v>
      </c>
      <c r="P980" s="594" t="s">
        <v>1170</v>
      </c>
      <c r="Q980" s="594" t="s">
        <v>73</v>
      </c>
      <c r="R980" s="594" t="s">
        <v>2003</v>
      </c>
      <c r="S980" s="588" t="s">
        <v>2003</v>
      </c>
      <c r="T980" s="587"/>
      <c r="U980" s="87"/>
    </row>
    <row r="981" spans="1:21" x14ac:dyDescent="0.25">
      <c r="A981" s="454">
        <v>45204</v>
      </c>
      <c r="B981" s="455" t="s">
        <v>1954</v>
      </c>
      <c r="C981" s="455" t="s">
        <v>65</v>
      </c>
      <c r="D981" s="455" t="s">
        <v>1955</v>
      </c>
      <c r="E981" s="597"/>
      <c r="F981" s="597">
        <v>1</v>
      </c>
      <c r="G981" s="53">
        <f>G980+E981-F981</f>
        <v>4168.7800000000007</v>
      </c>
      <c r="H981" s="87"/>
      <c r="I981" s="87"/>
      <c r="J981" s="85"/>
      <c r="K981" s="87"/>
      <c r="L981" s="85"/>
      <c r="M981" s="592">
        <v>45204</v>
      </c>
      <c r="N981" s="593" t="s">
        <v>27</v>
      </c>
      <c r="O981" s="593">
        <v>226</v>
      </c>
      <c r="P981" s="594" t="s">
        <v>73</v>
      </c>
      <c r="Q981" s="594" t="s">
        <v>2004</v>
      </c>
      <c r="R981" s="594" t="s">
        <v>2005</v>
      </c>
      <c r="S981" s="588" t="s">
        <v>2005</v>
      </c>
      <c r="T981" s="587"/>
      <c r="U981" s="87"/>
    </row>
    <row r="982" spans="1:21" x14ac:dyDescent="0.25">
      <c r="A982" s="454">
        <v>45204</v>
      </c>
      <c r="B982" s="455" t="s">
        <v>53</v>
      </c>
      <c r="C982" s="455" t="s">
        <v>64</v>
      </c>
      <c r="D982" s="455" t="s">
        <v>332</v>
      </c>
      <c r="E982" s="597">
        <v>764.4</v>
      </c>
      <c r="F982" s="597"/>
      <c r="G982" s="53">
        <f t="shared" ref="G982:G983" si="87">G981+E982-F982</f>
        <v>4933.18</v>
      </c>
      <c r="H982" s="87"/>
      <c r="I982" s="87"/>
      <c r="J982" s="85"/>
      <c r="K982" s="87"/>
      <c r="L982" s="85"/>
      <c r="M982" s="592">
        <v>45204</v>
      </c>
      <c r="N982" s="593" t="s">
        <v>27</v>
      </c>
      <c r="O982" s="593">
        <v>226</v>
      </c>
      <c r="P982" s="594" t="s">
        <v>73</v>
      </c>
      <c r="Q982" s="594" t="s">
        <v>2006</v>
      </c>
      <c r="R982" s="594" t="s">
        <v>2007</v>
      </c>
      <c r="S982" s="588" t="s">
        <v>2007</v>
      </c>
      <c r="T982" s="587"/>
      <c r="U982" s="87"/>
    </row>
    <row r="983" spans="1:21" x14ac:dyDescent="0.25">
      <c r="A983" s="599">
        <v>45204</v>
      </c>
      <c r="B983" s="600" t="s">
        <v>53</v>
      </c>
      <c r="C983" s="600" t="s">
        <v>64</v>
      </c>
      <c r="D983" s="600" t="s">
        <v>332</v>
      </c>
      <c r="E983" s="601">
        <v>553.66</v>
      </c>
      <c r="F983" s="601"/>
      <c r="G983" s="53">
        <f t="shared" si="87"/>
        <v>5486.84</v>
      </c>
      <c r="H983" s="87"/>
      <c r="I983" s="87"/>
      <c r="J983" s="85"/>
      <c r="K983" s="87"/>
      <c r="L983" s="85"/>
      <c r="M983" s="592">
        <v>45204</v>
      </c>
      <c r="N983" s="593" t="s">
        <v>38</v>
      </c>
      <c r="O983" s="593">
        <v>537</v>
      </c>
      <c r="P983" s="594" t="s">
        <v>200</v>
      </c>
      <c r="Q983" s="594" t="s">
        <v>73</v>
      </c>
      <c r="R983" s="594" t="s">
        <v>2008</v>
      </c>
      <c r="S983" s="588" t="s">
        <v>2008</v>
      </c>
      <c r="T983" s="587"/>
      <c r="U983" s="87"/>
    </row>
    <row r="984" spans="1:21" x14ac:dyDescent="0.25">
      <c r="A984" s="599">
        <v>45205</v>
      </c>
      <c r="B984" s="600" t="s">
        <v>53</v>
      </c>
      <c r="C984" s="600" t="s">
        <v>64</v>
      </c>
      <c r="D984" s="600" t="s">
        <v>370</v>
      </c>
      <c r="E984" s="601">
        <v>746</v>
      </c>
      <c r="F984" s="601"/>
      <c r="G984" s="53">
        <f>G983+E984-F984</f>
        <v>6232.84</v>
      </c>
      <c r="H984" s="87"/>
      <c r="I984" s="87"/>
      <c r="J984" s="85"/>
      <c r="K984" s="87"/>
      <c r="L984" s="85"/>
      <c r="M984" s="592">
        <v>45204</v>
      </c>
      <c r="N984" s="593" t="s">
        <v>38</v>
      </c>
      <c r="O984" s="593">
        <v>875</v>
      </c>
      <c r="P984" s="594" t="s">
        <v>1170</v>
      </c>
      <c r="Q984" s="594" t="s">
        <v>73</v>
      </c>
      <c r="R984" s="594" t="s">
        <v>2009</v>
      </c>
      <c r="S984" s="588" t="s">
        <v>2009</v>
      </c>
      <c r="T984" s="587"/>
      <c r="U984" s="87"/>
    </row>
    <row r="985" spans="1:21" x14ac:dyDescent="0.25">
      <c r="A985" s="605">
        <v>45209</v>
      </c>
      <c r="B985" s="570" t="s">
        <v>521</v>
      </c>
      <c r="C985" s="570" t="s">
        <v>2084</v>
      </c>
      <c r="D985" s="571" t="s">
        <v>1934</v>
      </c>
      <c r="E985" s="571"/>
      <c r="F985" s="571">
        <v>200</v>
      </c>
      <c r="G985" s="53">
        <f>G984+E985-F985</f>
        <v>6032.84</v>
      </c>
      <c r="H985" s="87"/>
      <c r="I985" s="87"/>
      <c r="J985" s="85"/>
      <c r="K985" s="87"/>
      <c r="L985" s="85"/>
      <c r="M985" s="592">
        <v>45205</v>
      </c>
      <c r="N985" s="593" t="s">
        <v>59</v>
      </c>
      <c r="O985" s="593">
        <v>1467</v>
      </c>
      <c r="P985" s="594" t="s">
        <v>2010</v>
      </c>
      <c r="Q985" s="594" t="s">
        <v>73</v>
      </c>
      <c r="R985" s="594" t="s">
        <v>2011</v>
      </c>
      <c r="S985" s="588" t="s">
        <v>2011</v>
      </c>
      <c r="T985" s="587"/>
      <c r="U985" s="87"/>
    </row>
    <row r="986" spans="1:21" x14ac:dyDescent="0.25">
      <c r="A986" s="569">
        <v>45209</v>
      </c>
      <c r="B986" s="570" t="s">
        <v>521</v>
      </c>
      <c r="C986" s="570">
        <v>13474070</v>
      </c>
      <c r="D986" s="571" t="s">
        <v>1397</v>
      </c>
      <c r="E986" s="571"/>
      <c r="F986" s="571">
        <v>200</v>
      </c>
      <c r="G986" s="53">
        <f t="shared" ref="G986" si="88">G985+E986-F986</f>
        <v>5832.84</v>
      </c>
      <c r="H986" s="87"/>
      <c r="I986" s="87"/>
      <c r="J986" s="85"/>
      <c r="K986" s="87"/>
      <c r="L986" s="85"/>
      <c r="M986" s="592">
        <v>45205</v>
      </c>
      <c r="N986" s="593" t="s">
        <v>38</v>
      </c>
      <c r="O986" s="593">
        <v>634</v>
      </c>
      <c r="P986" s="594" t="s">
        <v>157</v>
      </c>
      <c r="Q986" s="594" t="s">
        <v>73</v>
      </c>
      <c r="R986" s="594" t="s">
        <v>2012</v>
      </c>
      <c r="S986" s="588" t="s">
        <v>2012</v>
      </c>
      <c r="T986" s="587"/>
      <c r="U986" s="87"/>
    </row>
    <row r="987" spans="1:21" x14ac:dyDescent="0.25">
      <c r="A987" s="569">
        <v>45209</v>
      </c>
      <c r="B987" s="570" t="s">
        <v>1954</v>
      </c>
      <c r="C987" s="570" t="s">
        <v>65</v>
      </c>
      <c r="D987" s="571" t="s">
        <v>1955</v>
      </c>
      <c r="E987" s="571"/>
      <c r="F987" s="571">
        <v>1</v>
      </c>
      <c r="G987" s="53">
        <f>G986+E987-F987</f>
        <v>5831.84</v>
      </c>
      <c r="H987" s="87"/>
      <c r="I987" s="87"/>
      <c r="J987" s="85"/>
      <c r="K987" s="87"/>
      <c r="L987" s="85"/>
      <c r="M987" s="592">
        <v>45205</v>
      </c>
      <c r="N987" s="593" t="s">
        <v>38</v>
      </c>
      <c r="O987" s="593">
        <v>499</v>
      </c>
      <c r="P987" s="594" t="s">
        <v>1170</v>
      </c>
      <c r="Q987" s="594" t="s">
        <v>73</v>
      </c>
      <c r="R987" s="594" t="s">
        <v>2013</v>
      </c>
      <c r="S987" s="588" t="s">
        <v>2013</v>
      </c>
      <c r="T987" s="587"/>
      <c r="U987" s="87"/>
    </row>
    <row r="988" spans="1:21" x14ac:dyDescent="0.25">
      <c r="A988" s="569">
        <v>45209</v>
      </c>
      <c r="B988" s="570" t="s">
        <v>15</v>
      </c>
      <c r="C988" s="570">
        <v>58008234</v>
      </c>
      <c r="D988" s="571" t="s">
        <v>1934</v>
      </c>
      <c r="E988" s="571"/>
      <c r="F988" s="571">
        <v>800</v>
      </c>
      <c r="G988" s="53">
        <f t="shared" ref="G988:G989" si="89">G987+E988-F988</f>
        <v>5031.84</v>
      </c>
      <c r="H988" s="87"/>
      <c r="I988" s="87"/>
      <c r="J988" s="85"/>
      <c r="K988" s="87"/>
      <c r="L988" s="85"/>
      <c r="M988" s="592">
        <v>45205</v>
      </c>
      <c r="N988" s="593" t="s">
        <v>27</v>
      </c>
      <c r="O988" s="593">
        <v>362</v>
      </c>
      <c r="P988" s="594" t="s">
        <v>73</v>
      </c>
      <c r="Q988" s="594" t="s">
        <v>2014</v>
      </c>
      <c r="R988" s="594" t="s">
        <v>2015</v>
      </c>
      <c r="S988" s="588" t="s">
        <v>2015</v>
      </c>
      <c r="T988" s="587"/>
      <c r="U988" s="87"/>
    </row>
    <row r="989" spans="1:21" x14ac:dyDescent="0.25">
      <c r="A989" s="569">
        <v>45209</v>
      </c>
      <c r="B989" s="570" t="s">
        <v>1954</v>
      </c>
      <c r="C989" s="570" t="s">
        <v>2085</v>
      </c>
      <c r="D989" s="571" t="s">
        <v>1955</v>
      </c>
      <c r="E989" s="571"/>
      <c r="F989" s="571">
        <v>1</v>
      </c>
      <c r="G989" s="53">
        <f t="shared" si="89"/>
        <v>5030.84</v>
      </c>
      <c r="H989" s="87"/>
      <c r="I989" s="87"/>
      <c r="J989" s="85"/>
      <c r="K989" s="87"/>
      <c r="L989" s="85"/>
      <c r="M989" s="602">
        <v>45209</v>
      </c>
      <c r="N989" s="603" t="s">
        <v>18</v>
      </c>
      <c r="O989" s="603">
        <v>1469</v>
      </c>
      <c r="P989" s="604" t="s">
        <v>157</v>
      </c>
      <c r="Q989" s="604" t="s">
        <v>73</v>
      </c>
      <c r="R989" s="604" t="s">
        <v>2020</v>
      </c>
      <c r="S989" s="39" t="s">
        <v>2020</v>
      </c>
      <c r="T989" s="38"/>
      <c r="U989" s="87"/>
    </row>
    <row r="990" spans="1:21" x14ac:dyDescent="0.25">
      <c r="A990" s="569">
        <v>45209</v>
      </c>
      <c r="B990" s="570" t="s">
        <v>53</v>
      </c>
      <c r="C990" s="570" t="s">
        <v>64</v>
      </c>
      <c r="D990" s="571" t="s">
        <v>1299</v>
      </c>
      <c r="E990" s="571">
        <v>2128.5</v>
      </c>
      <c r="F990" s="571"/>
      <c r="G990" s="53">
        <f>G989+E990-F990</f>
        <v>7159.34</v>
      </c>
      <c r="H990" s="87"/>
      <c r="I990" s="87"/>
      <c r="J990" s="87"/>
      <c r="K990" s="87"/>
      <c r="L990" s="85"/>
      <c r="M990" s="602">
        <v>45209</v>
      </c>
      <c r="N990" s="603" t="s">
        <v>27</v>
      </c>
      <c r="O990" s="603">
        <v>230</v>
      </c>
      <c r="P990" s="604" t="s">
        <v>73</v>
      </c>
      <c r="Q990" s="604" t="s">
        <v>1028</v>
      </c>
      <c r="R990" s="604" t="s">
        <v>2021</v>
      </c>
      <c r="S990" s="39" t="s">
        <v>2021</v>
      </c>
      <c r="T990" s="38"/>
      <c r="U990" s="87" t="s">
        <v>2078</v>
      </c>
    </row>
    <row r="991" spans="1:21" x14ac:dyDescent="0.25">
      <c r="A991" s="569">
        <v>45209</v>
      </c>
      <c r="B991" s="570" t="s">
        <v>53</v>
      </c>
      <c r="C991" s="570" t="s">
        <v>64</v>
      </c>
      <c r="D991" s="571" t="s">
        <v>332</v>
      </c>
      <c r="E991" s="571">
        <v>170</v>
      </c>
      <c r="F991" s="571"/>
      <c r="G991" s="53">
        <f t="shared" ref="G991:G999" si="90">G990+E991-F991</f>
        <v>7329.34</v>
      </c>
      <c r="H991" s="87"/>
      <c r="I991" s="87"/>
      <c r="J991" s="85"/>
      <c r="K991" s="87"/>
      <c r="L991" s="85"/>
      <c r="M991" s="602">
        <v>45209</v>
      </c>
      <c r="N991" s="603" t="s">
        <v>27</v>
      </c>
      <c r="O991" s="603">
        <v>226</v>
      </c>
      <c r="P991" s="604" t="s">
        <v>73</v>
      </c>
      <c r="Q991" s="604" t="s">
        <v>563</v>
      </c>
      <c r="R991" s="604" t="s">
        <v>2022</v>
      </c>
      <c r="S991" s="39" t="s">
        <v>2022</v>
      </c>
      <c r="T991" s="38"/>
      <c r="U991" s="87"/>
    </row>
    <row r="992" spans="1:21" x14ac:dyDescent="0.25">
      <c r="A992" s="569">
        <v>45209</v>
      </c>
      <c r="B992" s="570" t="s">
        <v>53</v>
      </c>
      <c r="C992" s="570" t="s">
        <v>64</v>
      </c>
      <c r="D992" s="571" t="s">
        <v>2086</v>
      </c>
      <c r="E992" s="571">
        <v>415.8</v>
      </c>
      <c r="F992" s="571"/>
      <c r="G992" s="53">
        <f t="shared" si="90"/>
        <v>7745.14</v>
      </c>
      <c r="H992" s="87"/>
      <c r="I992" s="87"/>
      <c r="J992" s="85"/>
      <c r="K992" s="87"/>
      <c r="L992" s="87"/>
      <c r="M992" s="602">
        <v>45209</v>
      </c>
      <c r="N992" s="603" t="s">
        <v>27</v>
      </c>
      <c r="O992" s="603">
        <v>226</v>
      </c>
      <c r="P992" s="604" t="s">
        <v>73</v>
      </c>
      <c r="Q992" s="604" t="s">
        <v>2023</v>
      </c>
      <c r="R992" s="604" t="s">
        <v>2024</v>
      </c>
      <c r="S992" s="39" t="s">
        <v>2024</v>
      </c>
      <c r="T992" s="38"/>
      <c r="U992" s="87" t="s">
        <v>2079</v>
      </c>
    </row>
    <row r="993" spans="1:21" x14ac:dyDescent="0.25">
      <c r="A993" s="569">
        <v>45209</v>
      </c>
      <c r="B993" s="570" t="s">
        <v>53</v>
      </c>
      <c r="C993" s="606" t="s">
        <v>64</v>
      </c>
      <c r="D993" s="571" t="s">
        <v>1299</v>
      </c>
      <c r="E993" s="571">
        <v>346.5</v>
      </c>
      <c r="F993" s="571"/>
      <c r="G993" s="53">
        <f t="shared" si="90"/>
        <v>8091.64</v>
      </c>
      <c r="H993" s="87"/>
      <c r="I993" s="87"/>
      <c r="J993" s="85"/>
      <c r="K993" s="87"/>
      <c r="L993" s="85"/>
      <c r="M993" s="602">
        <v>45209</v>
      </c>
      <c r="N993" s="603" t="s">
        <v>38</v>
      </c>
      <c r="O993" s="603">
        <v>634</v>
      </c>
      <c r="P993" s="604" t="s">
        <v>157</v>
      </c>
      <c r="Q993" s="604" t="s">
        <v>73</v>
      </c>
      <c r="R993" s="604" t="s">
        <v>2025</v>
      </c>
      <c r="S993" s="39" t="s">
        <v>2025</v>
      </c>
      <c r="T993" s="38"/>
      <c r="U993" s="87"/>
    </row>
    <row r="994" spans="1:21" x14ac:dyDescent="0.25">
      <c r="A994" s="569">
        <v>45210</v>
      </c>
      <c r="B994" s="570" t="s">
        <v>15</v>
      </c>
      <c r="C994" s="570" t="s">
        <v>2087</v>
      </c>
      <c r="D994" s="571" t="s">
        <v>1934</v>
      </c>
      <c r="E994" s="571"/>
      <c r="F994" s="571">
        <v>150</v>
      </c>
      <c r="G994" s="53">
        <f t="shared" si="90"/>
        <v>7941.64</v>
      </c>
      <c r="H994" s="87"/>
      <c r="I994" s="87"/>
      <c r="J994" s="85"/>
      <c r="K994" s="87"/>
      <c r="L994" s="85"/>
      <c r="M994" s="602">
        <v>45209</v>
      </c>
      <c r="N994" s="603" t="s">
        <v>38</v>
      </c>
      <c r="O994" s="603">
        <v>499</v>
      </c>
      <c r="P994" s="604" t="s">
        <v>1170</v>
      </c>
      <c r="Q994" s="604" t="s">
        <v>73</v>
      </c>
      <c r="R994" s="604" t="s">
        <v>2026</v>
      </c>
      <c r="S994" s="39" t="s">
        <v>2026</v>
      </c>
      <c r="T994" s="38"/>
      <c r="U994" s="87"/>
    </row>
    <row r="995" spans="1:21" x14ac:dyDescent="0.25">
      <c r="A995" s="569">
        <v>45210</v>
      </c>
      <c r="B995" s="570" t="s">
        <v>15</v>
      </c>
      <c r="C995" s="570">
        <v>13478671</v>
      </c>
      <c r="D995" s="571" t="s">
        <v>104</v>
      </c>
      <c r="E995" s="571"/>
      <c r="F995" s="571">
        <v>1025.28</v>
      </c>
      <c r="G995" s="53">
        <f t="shared" si="90"/>
        <v>6916.3600000000006</v>
      </c>
      <c r="H995" s="87"/>
      <c r="I995" s="87"/>
      <c r="J995" s="85"/>
      <c r="K995" s="87"/>
      <c r="L995" s="85"/>
      <c r="M995" s="602">
        <v>45209</v>
      </c>
      <c r="N995" s="603" t="s">
        <v>38</v>
      </c>
      <c r="O995" s="603">
        <v>994</v>
      </c>
      <c r="P995" s="604" t="s">
        <v>1462</v>
      </c>
      <c r="Q995" s="604" t="s">
        <v>73</v>
      </c>
      <c r="R995" s="604" t="s">
        <v>2027</v>
      </c>
      <c r="S995" s="39" t="s">
        <v>2027</v>
      </c>
      <c r="T995" s="38"/>
      <c r="U995" s="87"/>
    </row>
    <row r="996" spans="1:21" x14ac:dyDescent="0.25">
      <c r="A996" s="569">
        <v>45210</v>
      </c>
      <c r="B996" s="570" t="s">
        <v>1954</v>
      </c>
      <c r="C996" s="570" t="s">
        <v>65</v>
      </c>
      <c r="D996" s="571" t="s">
        <v>1955</v>
      </c>
      <c r="E996" s="571"/>
      <c r="F996" s="571">
        <v>0.3</v>
      </c>
      <c r="G996" s="53">
        <f t="shared" si="90"/>
        <v>6916.06</v>
      </c>
      <c r="H996" s="87"/>
      <c r="I996" s="87"/>
      <c r="J996" s="85"/>
      <c r="K996" s="87"/>
      <c r="L996" s="85"/>
      <c r="M996" s="602">
        <v>45209</v>
      </c>
      <c r="N996" s="603" t="s">
        <v>38</v>
      </c>
      <c r="O996" s="603">
        <v>535</v>
      </c>
      <c r="P996" s="604" t="s">
        <v>1170</v>
      </c>
      <c r="Q996" s="604" t="s">
        <v>73</v>
      </c>
      <c r="R996" s="604" t="s">
        <v>2028</v>
      </c>
      <c r="S996" s="39" t="s">
        <v>2028</v>
      </c>
      <c r="T996" s="38"/>
      <c r="U996" s="87"/>
    </row>
    <row r="997" spans="1:21" x14ac:dyDescent="0.25">
      <c r="A997" s="569">
        <v>45210</v>
      </c>
      <c r="B997" s="570" t="s">
        <v>15</v>
      </c>
      <c r="C997" s="570" t="s">
        <v>2088</v>
      </c>
      <c r="D997" s="571" t="s">
        <v>1992</v>
      </c>
      <c r="E997" s="571"/>
      <c r="F997" s="571">
        <v>350</v>
      </c>
      <c r="G997" s="53">
        <f t="shared" si="90"/>
        <v>6566.06</v>
      </c>
      <c r="H997" s="87"/>
      <c r="I997" s="87"/>
      <c r="J997" s="85"/>
      <c r="K997" s="87"/>
      <c r="L997" s="85"/>
      <c r="M997" s="602">
        <v>45209</v>
      </c>
      <c r="N997" s="603" t="s">
        <v>27</v>
      </c>
      <c r="O997" s="603">
        <v>230</v>
      </c>
      <c r="P997" s="604" t="s">
        <v>73</v>
      </c>
      <c r="Q997" s="604" t="s">
        <v>2029</v>
      </c>
      <c r="R997" s="604" t="s">
        <v>2030</v>
      </c>
      <c r="S997" s="39" t="s">
        <v>2030</v>
      </c>
      <c r="T997" s="38"/>
      <c r="U997" s="87" t="s">
        <v>2080</v>
      </c>
    </row>
    <row r="998" spans="1:21" x14ac:dyDescent="0.25">
      <c r="A998" s="569">
        <v>45210</v>
      </c>
      <c r="B998" s="570" t="s">
        <v>15</v>
      </c>
      <c r="C998" s="570" t="s">
        <v>2089</v>
      </c>
      <c r="D998" s="571" t="s">
        <v>950</v>
      </c>
      <c r="E998" s="571"/>
      <c r="F998" s="571">
        <v>340</v>
      </c>
      <c r="G998" s="53">
        <f t="shared" si="90"/>
        <v>6226.06</v>
      </c>
      <c r="H998" s="87"/>
      <c r="I998" s="87"/>
      <c r="J998" s="85"/>
      <c r="K998" s="87"/>
      <c r="L998" s="85"/>
      <c r="M998" s="602">
        <v>45210</v>
      </c>
      <c r="N998" s="603" t="s">
        <v>38</v>
      </c>
      <c r="O998" s="603">
        <v>294</v>
      </c>
      <c r="P998" s="604" t="s">
        <v>2031</v>
      </c>
      <c r="Q998" s="604" t="s">
        <v>73</v>
      </c>
      <c r="R998" s="604" t="s">
        <v>2032</v>
      </c>
      <c r="S998" s="39" t="s">
        <v>2032</v>
      </c>
      <c r="T998" s="38"/>
      <c r="U998" s="87"/>
    </row>
    <row r="999" spans="1:21" x14ac:dyDescent="0.25">
      <c r="A999" s="569">
        <v>45210</v>
      </c>
      <c r="B999" s="570" t="s">
        <v>53</v>
      </c>
      <c r="C999" s="570" t="s">
        <v>64</v>
      </c>
      <c r="D999" s="571" t="s">
        <v>1348</v>
      </c>
      <c r="E999" s="571">
        <v>650</v>
      </c>
      <c r="F999" s="571"/>
      <c r="G999" s="53">
        <f t="shared" si="90"/>
        <v>6876.06</v>
      </c>
      <c r="H999" s="87"/>
      <c r="I999" s="87"/>
      <c r="J999" s="85"/>
      <c r="K999" s="87"/>
      <c r="L999" s="85"/>
      <c r="M999" s="602">
        <v>45210</v>
      </c>
      <c r="N999" s="603" t="s">
        <v>38</v>
      </c>
      <c r="O999" s="603">
        <v>459</v>
      </c>
      <c r="P999" s="604" t="s">
        <v>1235</v>
      </c>
      <c r="Q999" s="604" t="s">
        <v>73</v>
      </c>
      <c r="R999" s="604" t="s">
        <v>2033</v>
      </c>
      <c r="S999" s="39" t="s">
        <v>2033</v>
      </c>
      <c r="T999" s="38"/>
      <c r="U999" s="87"/>
    </row>
    <row r="1000" spans="1:21" x14ac:dyDescent="0.25">
      <c r="A1000" s="569">
        <v>45210</v>
      </c>
      <c r="B1000" s="570" t="s">
        <v>53</v>
      </c>
      <c r="C1000" s="606" t="s">
        <v>64</v>
      </c>
      <c r="D1000" s="571" t="s">
        <v>208</v>
      </c>
      <c r="E1000" s="571">
        <v>2785.86</v>
      </c>
      <c r="F1000" s="571"/>
      <c r="G1000" s="53">
        <f>G999+E1000-F1000</f>
        <v>9661.92</v>
      </c>
      <c r="H1000" s="87"/>
      <c r="I1000" s="87"/>
      <c r="J1000" s="85"/>
      <c r="K1000" s="87"/>
      <c r="L1000" s="85"/>
      <c r="M1000" s="602">
        <v>45210</v>
      </c>
      <c r="N1000" s="603" t="s">
        <v>18</v>
      </c>
      <c r="O1000" s="603">
        <v>1470</v>
      </c>
      <c r="P1000" s="604" t="s">
        <v>460</v>
      </c>
      <c r="Q1000" s="604" t="s">
        <v>73</v>
      </c>
      <c r="R1000" s="604" t="s">
        <v>2034</v>
      </c>
      <c r="S1000" s="39" t="s">
        <v>2034</v>
      </c>
      <c r="T1000" s="38"/>
      <c r="U1000" s="87"/>
    </row>
    <row r="1001" spans="1:21" x14ac:dyDescent="0.25">
      <c r="A1001" s="569">
        <v>45211</v>
      </c>
      <c r="B1001" s="607" t="s">
        <v>15</v>
      </c>
      <c r="C1001" s="570" t="s">
        <v>2090</v>
      </c>
      <c r="D1001" s="570" t="s">
        <v>847</v>
      </c>
      <c r="E1001" s="571"/>
      <c r="F1001" s="571">
        <v>1000</v>
      </c>
      <c r="G1001" s="53">
        <f t="shared" ref="G1001:G1009" si="91">G1000+E1001-F1001</f>
        <v>8661.92</v>
      </c>
      <c r="H1001" s="87"/>
      <c r="I1001" s="87"/>
      <c r="J1001" s="85"/>
      <c r="K1001" s="87"/>
      <c r="L1001" s="85"/>
      <c r="M1001" s="602">
        <v>45210</v>
      </c>
      <c r="N1001" s="603" t="s">
        <v>27</v>
      </c>
      <c r="O1001" s="603">
        <v>226</v>
      </c>
      <c r="P1001" s="604" t="s">
        <v>73</v>
      </c>
      <c r="Q1001" s="604" t="s">
        <v>146</v>
      </c>
      <c r="R1001" s="604" t="s">
        <v>2035</v>
      </c>
      <c r="S1001" s="39" t="s">
        <v>2035</v>
      </c>
      <c r="T1001" s="38"/>
      <c r="U1001" s="87" t="s">
        <v>2081</v>
      </c>
    </row>
    <row r="1002" spans="1:21" x14ac:dyDescent="0.25">
      <c r="A1002" s="569">
        <v>45211</v>
      </c>
      <c r="B1002" s="570" t="s">
        <v>15</v>
      </c>
      <c r="C1002" s="606" t="s">
        <v>2091</v>
      </c>
      <c r="D1002" s="570" t="s">
        <v>1934</v>
      </c>
      <c r="E1002" s="571"/>
      <c r="F1002" s="571">
        <v>150</v>
      </c>
      <c r="G1002" s="53">
        <f t="shared" si="91"/>
        <v>8511.92</v>
      </c>
      <c r="H1002" s="87"/>
      <c r="I1002" s="87"/>
      <c r="J1002" s="87"/>
      <c r="K1002" s="87"/>
      <c r="L1002" s="85"/>
      <c r="M1002" s="602">
        <v>45210</v>
      </c>
      <c r="N1002" s="603" t="s">
        <v>83</v>
      </c>
      <c r="O1002" s="603">
        <v>1</v>
      </c>
      <c r="P1002" s="604" t="s">
        <v>73</v>
      </c>
      <c r="Q1002" s="604" t="s">
        <v>2036</v>
      </c>
      <c r="R1002" s="604" t="s">
        <v>2035</v>
      </c>
      <c r="S1002" s="39" t="s">
        <v>2037</v>
      </c>
      <c r="T1002" s="38"/>
      <c r="U1002" s="87" t="s">
        <v>2082</v>
      </c>
    </row>
    <row r="1003" spans="1:21" x14ac:dyDescent="0.25">
      <c r="A1003" s="569">
        <v>45211</v>
      </c>
      <c r="B1003" s="570" t="s">
        <v>15</v>
      </c>
      <c r="C1003" s="570" t="s">
        <v>2092</v>
      </c>
      <c r="D1003" s="570" t="s">
        <v>2093</v>
      </c>
      <c r="E1003" s="571"/>
      <c r="F1003" s="571">
        <v>200</v>
      </c>
      <c r="G1003" s="53">
        <f t="shared" si="91"/>
        <v>8311.92</v>
      </c>
      <c r="H1003" s="87"/>
      <c r="I1003" s="87"/>
      <c r="J1003" s="87"/>
      <c r="K1003" s="87"/>
      <c r="L1003" s="85"/>
      <c r="M1003" s="602">
        <v>45210</v>
      </c>
      <c r="N1003" s="603" t="s">
        <v>18</v>
      </c>
      <c r="O1003" s="603">
        <v>1472</v>
      </c>
      <c r="P1003" s="604" t="s">
        <v>2038</v>
      </c>
      <c r="Q1003" s="604" t="s">
        <v>73</v>
      </c>
      <c r="R1003" s="604" t="s">
        <v>2039</v>
      </c>
      <c r="S1003" s="39" t="s">
        <v>2040</v>
      </c>
      <c r="T1003" s="38"/>
      <c r="U1003" s="87"/>
    </row>
    <row r="1004" spans="1:21" x14ac:dyDescent="0.25">
      <c r="A1004" s="569">
        <v>45211</v>
      </c>
      <c r="B1004" s="570" t="s">
        <v>15</v>
      </c>
      <c r="C1004" s="570">
        <v>58039637</v>
      </c>
      <c r="D1004" s="570" t="s">
        <v>1397</v>
      </c>
      <c r="E1004" s="571"/>
      <c r="F1004" s="571">
        <v>640</v>
      </c>
      <c r="G1004" s="53">
        <f t="shared" si="91"/>
        <v>7671.92</v>
      </c>
      <c r="H1004" s="87"/>
      <c r="I1004" s="87"/>
      <c r="J1004" s="87"/>
      <c r="K1004" s="87"/>
      <c r="L1004" s="87"/>
      <c r="M1004" s="602">
        <v>45210</v>
      </c>
      <c r="N1004" s="603" t="s">
        <v>18</v>
      </c>
      <c r="O1004" s="603">
        <v>1471</v>
      </c>
      <c r="P1004" s="604" t="s">
        <v>306</v>
      </c>
      <c r="Q1004" s="604" t="s">
        <v>73</v>
      </c>
      <c r="R1004" s="604" t="s">
        <v>2041</v>
      </c>
      <c r="S1004" s="39" t="s">
        <v>2042</v>
      </c>
      <c r="T1004" s="38"/>
      <c r="U1004" s="87"/>
    </row>
    <row r="1005" spans="1:21" x14ac:dyDescent="0.25">
      <c r="A1005" s="569">
        <v>45211</v>
      </c>
      <c r="B1005" s="570" t="s">
        <v>1954</v>
      </c>
      <c r="C1005" s="570" t="s">
        <v>65</v>
      </c>
      <c r="D1005" s="570" t="s">
        <v>1955</v>
      </c>
      <c r="E1005" s="571"/>
      <c r="F1005" s="571">
        <v>1</v>
      </c>
      <c r="G1005" s="53">
        <f t="shared" si="91"/>
        <v>7670.92</v>
      </c>
      <c r="H1005" s="87"/>
      <c r="I1005" s="87"/>
      <c r="J1005" s="87"/>
      <c r="K1005" s="87"/>
      <c r="L1005" s="87"/>
      <c r="M1005" s="602">
        <v>45211</v>
      </c>
      <c r="N1005" s="603" t="s">
        <v>18</v>
      </c>
      <c r="O1005" s="603">
        <v>1473</v>
      </c>
      <c r="P1005" s="604" t="s">
        <v>515</v>
      </c>
      <c r="Q1005" s="604" t="s">
        <v>73</v>
      </c>
      <c r="R1005" s="604" t="s">
        <v>2043</v>
      </c>
      <c r="S1005" s="39" t="s">
        <v>2044</v>
      </c>
      <c r="T1005" s="38"/>
      <c r="U1005" s="87"/>
    </row>
    <row r="1006" spans="1:21" x14ac:dyDescent="0.25">
      <c r="A1006" s="569">
        <v>45211</v>
      </c>
      <c r="B1006" s="570" t="s">
        <v>53</v>
      </c>
      <c r="C1006" s="570" t="s">
        <v>64</v>
      </c>
      <c r="D1006" s="570" t="s">
        <v>2094</v>
      </c>
      <c r="E1006" s="571">
        <v>475.2</v>
      </c>
      <c r="F1006" s="571"/>
      <c r="G1006" s="53">
        <f t="shared" si="91"/>
        <v>8146.12</v>
      </c>
      <c r="H1006" s="87"/>
      <c r="I1006" s="87"/>
      <c r="J1006" s="87"/>
      <c r="K1006" s="87"/>
      <c r="L1006" s="87"/>
      <c r="M1006" s="602">
        <v>45211</v>
      </c>
      <c r="N1006" s="603" t="s">
        <v>38</v>
      </c>
      <c r="O1006" s="603">
        <v>634</v>
      </c>
      <c r="P1006" s="604" t="s">
        <v>979</v>
      </c>
      <c r="Q1006" s="604" t="s">
        <v>73</v>
      </c>
      <c r="R1006" s="604" t="s">
        <v>2045</v>
      </c>
      <c r="S1006" s="39" t="s">
        <v>2046</v>
      </c>
      <c r="T1006" s="38"/>
      <c r="U1006" s="87"/>
    </row>
    <row r="1007" spans="1:21" x14ac:dyDescent="0.25">
      <c r="A1007" s="569">
        <v>45212</v>
      </c>
      <c r="B1007" s="570" t="s">
        <v>521</v>
      </c>
      <c r="C1007" s="570" t="s">
        <v>2095</v>
      </c>
      <c r="D1007" s="570" t="s">
        <v>950</v>
      </c>
      <c r="E1007" s="571"/>
      <c r="F1007" s="571">
        <v>300</v>
      </c>
      <c r="G1007" s="53">
        <f t="shared" si="91"/>
        <v>7846.12</v>
      </c>
      <c r="H1007" s="87"/>
      <c r="I1007" s="87"/>
      <c r="J1007" s="87"/>
      <c r="K1007" s="87"/>
      <c r="L1007" s="87"/>
      <c r="M1007" s="602">
        <v>45211</v>
      </c>
      <c r="N1007" s="603" t="s">
        <v>38</v>
      </c>
      <c r="O1007" s="603">
        <v>499</v>
      </c>
      <c r="P1007" s="604" t="s">
        <v>1170</v>
      </c>
      <c r="Q1007" s="604" t="s">
        <v>73</v>
      </c>
      <c r="R1007" s="604" t="s">
        <v>2047</v>
      </c>
      <c r="S1007" s="39" t="s">
        <v>2048</v>
      </c>
      <c r="T1007" s="38"/>
      <c r="U1007" s="87"/>
    </row>
    <row r="1008" spans="1:21" x14ac:dyDescent="0.25">
      <c r="A1008" s="569">
        <v>45212</v>
      </c>
      <c r="B1008" s="570" t="s">
        <v>15</v>
      </c>
      <c r="C1008" s="570" t="s">
        <v>2096</v>
      </c>
      <c r="D1008" s="570" t="s">
        <v>207</v>
      </c>
      <c r="E1008" s="571"/>
      <c r="F1008" s="571">
        <v>100</v>
      </c>
      <c r="G1008" s="53">
        <f t="shared" si="91"/>
        <v>7746.12</v>
      </c>
      <c r="H1008" s="87"/>
      <c r="I1008" s="87"/>
      <c r="J1008" s="87"/>
      <c r="K1008" s="87"/>
      <c r="L1008" s="87"/>
      <c r="M1008" s="602">
        <v>45211</v>
      </c>
      <c r="N1008" s="603" t="s">
        <v>27</v>
      </c>
      <c r="O1008" s="603">
        <v>226</v>
      </c>
      <c r="P1008" s="604" t="s">
        <v>73</v>
      </c>
      <c r="Q1008" s="604" t="s">
        <v>649</v>
      </c>
      <c r="R1008" s="604" t="s">
        <v>2049</v>
      </c>
      <c r="S1008" s="39" t="s">
        <v>2049</v>
      </c>
      <c r="T1008" s="38"/>
      <c r="U1008" s="87" t="s">
        <v>2083</v>
      </c>
    </row>
    <row r="1009" spans="1:21" x14ac:dyDescent="0.25">
      <c r="A1009" s="569">
        <v>45212</v>
      </c>
      <c r="B1009" s="570" t="s">
        <v>15</v>
      </c>
      <c r="C1009" s="570" t="s">
        <v>2097</v>
      </c>
      <c r="D1009" s="570" t="s">
        <v>1654</v>
      </c>
      <c r="E1009" s="571"/>
      <c r="F1009" s="571">
        <v>200</v>
      </c>
      <c r="G1009" s="53">
        <f t="shared" si="91"/>
        <v>7546.12</v>
      </c>
      <c r="H1009" s="87"/>
      <c r="I1009" s="87"/>
      <c r="J1009" s="87"/>
      <c r="K1009" s="87"/>
      <c r="L1009" s="87"/>
      <c r="M1009" s="608">
        <v>45212</v>
      </c>
      <c r="N1009" s="609" t="s">
        <v>59</v>
      </c>
      <c r="O1009" s="609">
        <v>1442</v>
      </c>
      <c r="P1009" s="610" t="s">
        <v>708</v>
      </c>
      <c r="Q1009" s="610" t="s">
        <v>73</v>
      </c>
      <c r="R1009" s="610" t="s">
        <v>2050</v>
      </c>
      <c r="S1009" s="39" t="s">
        <v>2050</v>
      </c>
      <c r="T1009" s="38"/>
      <c r="U1009" s="87"/>
    </row>
    <row r="1010" spans="1:21" x14ac:dyDescent="0.25">
      <c r="A1010" s="569">
        <v>45212</v>
      </c>
      <c r="B1010" s="570" t="s">
        <v>53</v>
      </c>
      <c r="C1010" s="570" t="s">
        <v>64</v>
      </c>
      <c r="D1010" s="570" t="s">
        <v>332</v>
      </c>
      <c r="E1010" s="571">
        <v>170</v>
      </c>
      <c r="F1010" s="571"/>
      <c r="G1010" s="53">
        <f>G1009+E1010-F1010</f>
        <v>7716.12</v>
      </c>
      <c r="H1010" s="87"/>
      <c r="I1010" s="87"/>
      <c r="J1010" s="87"/>
      <c r="K1010" s="87"/>
      <c r="L1010" s="87"/>
      <c r="M1010" s="602">
        <v>45212</v>
      </c>
      <c r="N1010" s="603" t="s">
        <v>18</v>
      </c>
      <c r="O1010" s="603">
        <v>1477</v>
      </c>
      <c r="P1010" s="604" t="s">
        <v>217</v>
      </c>
      <c r="Q1010" s="604" t="s">
        <v>73</v>
      </c>
      <c r="R1010" s="604" t="s">
        <v>2051</v>
      </c>
      <c r="S1010" s="39" t="s">
        <v>2051</v>
      </c>
      <c r="T1010" s="38"/>
      <c r="U1010" s="87"/>
    </row>
    <row r="1011" spans="1:21" x14ac:dyDescent="0.25">
      <c r="A1011" s="569">
        <v>45215</v>
      </c>
      <c r="B1011" s="570" t="s">
        <v>15</v>
      </c>
      <c r="C1011" s="570"/>
      <c r="D1011" s="570" t="s">
        <v>1953</v>
      </c>
      <c r="E1011" s="571"/>
      <c r="F1011" s="571">
        <v>400</v>
      </c>
      <c r="G1011" s="53">
        <f t="shared" ref="G1011:G1026" si="92">G1010+E1011-F1011</f>
        <v>7316.12</v>
      </c>
      <c r="H1011" s="87"/>
      <c r="I1011" s="87"/>
      <c r="J1011" s="87"/>
      <c r="K1011" s="87"/>
      <c r="L1011" s="87"/>
      <c r="M1011" s="602">
        <v>45212</v>
      </c>
      <c r="N1011" s="603" t="s">
        <v>27</v>
      </c>
      <c r="O1011" s="603">
        <v>226</v>
      </c>
      <c r="P1011" s="604" t="s">
        <v>73</v>
      </c>
      <c r="Q1011" s="604" t="s">
        <v>563</v>
      </c>
      <c r="R1011" s="604" t="s">
        <v>2052</v>
      </c>
      <c r="S1011" s="39" t="s">
        <v>2052</v>
      </c>
      <c r="T1011" s="38"/>
      <c r="U1011" s="87"/>
    </row>
    <row r="1012" spans="1:21" x14ac:dyDescent="0.25">
      <c r="A1012" s="569">
        <v>45215</v>
      </c>
      <c r="B1012" s="570" t="s">
        <v>1954</v>
      </c>
      <c r="C1012" s="570" t="s">
        <v>65</v>
      </c>
      <c r="D1012" s="570" t="s">
        <v>1955</v>
      </c>
      <c r="E1012" s="571"/>
      <c r="F1012" s="571">
        <v>2</v>
      </c>
      <c r="G1012" s="53">
        <f t="shared" si="92"/>
        <v>7314.12</v>
      </c>
      <c r="H1012" s="87"/>
      <c r="I1012" s="87"/>
      <c r="J1012" s="87"/>
      <c r="K1012" s="87"/>
      <c r="L1012" s="87"/>
      <c r="M1012" s="602">
        <v>45212</v>
      </c>
      <c r="N1012" s="603" t="s">
        <v>18</v>
      </c>
      <c r="O1012" s="603">
        <v>1475</v>
      </c>
      <c r="P1012" s="604" t="s">
        <v>157</v>
      </c>
      <c r="Q1012" s="604" t="s">
        <v>73</v>
      </c>
      <c r="R1012" s="604" t="s">
        <v>2053</v>
      </c>
      <c r="S1012" s="39" t="s">
        <v>2053</v>
      </c>
      <c r="T1012" s="38"/>
      <c r="U1012" s="87"/>
    </row>
    <row r="1013" spans="1:21" x14ac:dyDescent="0.25">
      <c r="A1013" s="569">
        <v>45215</v>
      </c>
      <c r="B1013" s="570" t="s">
        <v>15</v>
      </c>
      <c r="C1013" s="570"/>
      <c r="D1013" s="570" t="s">
        <v>2098</v>
      </c>
      <c r="E1013" s="571"/>
      <c r="F1013" s="571">
        <v>166.83</v>
      </c>
      <c r="G1013" s="53">
        <f t="shared" si="92"/>
        <v>7147.29</v>
      </c>
      <c r="H1013" s="87"/>
      <c r="I1013" s="87"/>
      <c r="J1013" s="87"/>
      <c r="K1013" s="87"/>
      <c r="L1013" s="87"/>
      <c r="M1013" s="602">
        <v>45212</v>
      </c>
      <c r="N1013" s="603" t="s">
        <v>18</v>
      </c>
      <c r="O1013" s="603">
        <v>1478</v>
      </c>
      <c r="P1013" s="604" t="s">
        <v>200</v>
      </c>
      <c r="Q1013" s="604" t="s">
        <v>73</v>
      </c>
      <c r="R1013" s="604" t="s">
        <v>2054</v>
      </c>
      <c r="S1013" s="39" t="s">
        <v>2054</v>
      </c>
      <c r="T1013" s="38"/>
      <c r="U1013" s="87"/>
    </row>
    <row r="1014" spans="1:21" x14ac:dyDescent="0.25">
      <c r="A1014" s="569">
        <v>45215</v>
      </c>
      <c r="B1014" s="570" t="s">
        <v>1954</v>
      </c>
      <c r="C1014" s="570" t="s">
        <v>65</v>
      </c>
      <c r="D1014" s="570" t="s">
        <v>1955</v>
      </c>
      <c r="E1014" s="571"/>
      <c r="F1014" s="571">
        <v>0.25</v>
      </c>
      <c r="G1014" s="53">
        <f t="shared" si="92"/>
        <v>7147.04</v>
      </c>
      <c r="H1014" s="87"/>
      <c r="I1014" s="87"/>
      <c r="J1014" s="87"/>
      <c r="K1014" s="87"/>
      <c r="L1014" s="87"/>
      <c r="M1014" s="602">
        <v>45212</v>
      </c>
      <c r="N1014" s="603" t="s">
        <v>18</v>
      </c>
      <c r="O1014" s="603">
        <v>1479</v>
      </c>
      <c r="P1014" s="604" t="s">
        <v>157</v>
      </c>
      <c r="Q1014" s="604" t="s">
        <v>73</v>
      </c>
      <c r="R1014" s="604" t="s">
        <v>2055</v>
      </c>
      <c r="S1014" s="39" t="s">
        <v>2055</v>
      </c>
      <c r="T1014" s="38"/>
      <c r="U1014" s="87"/>
    </row>
    <row r="1015" spans="1:21" x14ac:dyDescent="0.25">
      <c r="A1015" s="569">
        <v>45215</v>
      </c>
      <c r="B1015" s="570" t="s">
        <v>15</v>
      </c>
      <c r="C1015" s="570"/>
      <c r="D1015" s="570" t="s">
        <v>1397</v>
      </c>
      <c r="E1015" s="571"/>
      <c r="F1015" s="571">
        <v>200</v>
      </c>
      <c r="G1015" s="53">
        <f t="shared" si="92"/>
        <v>6947.04</v>
      </c>
      <c r="H1015" s="87"/>
      <c r="I1015" s="87"/>
      <c r="J1015" s="87"/>
      <c r="K1015" s="87"/>
      <c r="L1015" s="87"/>
      <c r="M1015" s="602">
        <v>45212</v>
      </c>
      <c r="N1015" s="603" t="s">
        <v>18</v>
      </c>
      <c r="O1015" s="603">
        <v>1474</v>
      </c>
      <c r="P1015" s="604" t="s">
        <v>460</v>
      </c>
      <c r="Q1015" s="604" t="s">
        <v>73</v>
      </c>
      <c r="R1015" s="604" t="s">
        <v>2056</v>
      </c>
      <c r="S1015" s="39" t="s">
        <v>2056</v>
      </c>
      <c r="T1015" s="38"/>
      <c r="U1015" s="87"/>
    </row>
    <row r="1016" spans="1:21" x14ac:dyDescent="0.25">
      <c r="A1016" s="569">
        <v>45215</v>
      </c>
      <c r="B1016" s="570" t="s">
        <v>1954</v>
      </c>
      <c r="C1016" s="570" t="s">
        <v>65</v>
      </c>
      <c r="D1016" s="570" t="s">
        <v>1955</v>
      </c>
      <c r="E1016" s="571"/>
      <c r="F1016" s="571">
        <v>1</v>
      </c>
      <c r="G1016" s="53">
        <f t="shared" si="92"/>
        <v>6946.04</v>
      </c>
      <c r="H1016" s="87"/>
      <c r="I1016" s="87"/>
      <c r="J1016" s="87"/>
      <c r="K1016" s="87"/>
      <c r="L1016" s="87"/>
      <c r="M1016" s="602">
        <v>45215</v>
      </c>
      <c r="N1016" s="603" t="s">
        <v>59</v>
      </c>
      <c r="O1016" s="603">
        <v>1465</v>
      </c>
      <c r="P1016" s="604" t="s">
        <v>2057</v>
      </c>
      <c r="Q1016" s="604" t="s">
        <v>73</v>
      </c>
      <c r="R1016" s="604" t="s">
        <v>2058</v>
      </c>
      <c r="S1016" s="39" t="s">
        <v>2058</v>
      </c>
      <c r="T1016" s="38"/>
      <c r="U1016" s="87"/>
    </row>
    <row r="1017" spans="1:21" x14ac:dyDescent="0.25">
      <c r="A1017" s="569">
        <v>45215</v>
      </c>
      <c r="B1017" s="570" t="s">
        <v>1540</v>
      </c>
      <c r="C1017" s="570" t="s">
        <v>64</v>
      </c>
      <c r="D1017" s="570" t="s">
        <v>1540</v>
      </c>
      <c r="E1017" s="571">
        <v>200</v>
      </c>
      <c r="F1017" s="571"/>
      <c r="G1017" s="53">
        <f t="shared" si="92"/>
        <v>7146.04</v>
      </c>
      <c r="H1017" s="87"/>
      <c r="I1017" s="87"/>
      <c r="J1017" s="87"/>
      <c r="K1017" s="87"/>
      <c r="L1017" s="87"/>
      <c r="M1017" s="602">
        <v>45215</v>
      </c>
      <c r="N1017" s="603" t="s">
        <v>38</v>
      </c>
      <c r="O1017" s="603">
        <v>634</v>
      </c>
      <c r="P1017" s="604" t="s">
        <v>298</v>
      </c>
      <c r="Q1017" s="604" t="s">
        <v>73</v>
      </c>
      <c r="R1017" s="604" t="s">
        <v>2059</v>
      </c>
      <c r="S1017" s="39" t="s">
        <v>2059</v>
      </c>
      <c r="T1017" s="38"/>
      <c r="U1017" s="87"/>
    </row>
    <row r="1018" spans="1:21" x14ac:dyDescent="0.25">
      <c r="A1018" s="569">
        <v>45215</v>
      </c>
      <c r="B1018" s="570" t="s">
        <v>53</v>
      </c>
      <c r="C1018" s="570" t="s">
        <v>64</v>
      </c>
      <c r="D1018" s="570" t="s">
        <v>214</v>
      </c>
      <c r="E1018" s="571">
        <v>5425.2</v>
      </c>
      <c r="F1018" s="571"/>
      <c r="G1018" s="53">
        <f t="shared" si="92"/>
        <v>12571.24</v>
      </c>
      <c r="H1018" s="87"/>
      <c r="I1018" s="87"/>
      <c r="J1018" s="87"/>
      <c r="K1018" s="87"/>
      <c r="L1018" s="87"/>
      <c r="M1018" s="602">
        <v>45215</v>
      </c>
      <c r="N1018" s="603" t="s">
        <v>38</v>
      </c>
      <c r="O1018" s="603">
        <v>499</v>
      </c>
      <c r="P1018" s="604" t="s">
        <v>1174</v>
      </c>
      <c r="Q1018" s="604" t="s">
        <v>73</v>
      </c>
      <c r="R1018" s="604" t="s">
        <v>2060</v>
      </c>
      <c r="S1018" s="39" t="s">
        <v>2060</v>
      </c>
      <c r="T1018" s="38"/>
      <c r="U1018" s="87"/>
    </row>
    <row r="1019" spans="1:21" x14ac:dyDescent="0.25">
      <c r="A1019" s="569">
        <v>45216</v>
      </c>
      <c r="B1019" s="570" t="s">
        <v>521</v>
      </c>
      <c r="C1019" s="570" t="s">
        <v>2099</v>
      </c>
      <c r="D1019" s="570" t="s">
        <v>1992</v>
      </c>
      <c r="E1019" s="571"/>
      <c r="F1019" s="571">
        <v>1550</v>
      </c>
      <c r="G1019" s="53">
        <f t="shared" si="92"/>
        <v>11021.24</v>
      </c>
      <c r="M1019" s="602">
        <v>45215</v>
      </c>
      <c r="N1019" s="603" t="s">
        <v>38</v>
      </c>
      <c r="O1019" s="603">
        <v>149</v>
      </c>
      <c r="P1019" s="604" t="s">
        <v>2061</v>
      </c>
      <c r="Q1019" s="604" t="s">
        <v>73</v>
      </c>
      <c r="R1019" s="604" t="s">
        <v>2062</v>
      </c>
      <c r="S1019" s="39" t="s">
        <v>2062</v>
      </c>
      <c r="T1019" s="38"/>
      <c r="U1019" s="87"/>
    </row>
    <row r="1020" spans="1:21" x14ac:dyDescent="0.25">
      <c r="A1020" s="569">
        <v>45216</v>
      </c>
      <c r="B1020" s="570" t="s">
        <v>15</v>
      </c>
      <c r="C1020" s="570" t="s">
        <v>2100</v>
      </c>
      <c r="D1020" s="570" t="s">
        <v>1934</v>
      </c>
      <c r="E1020" s="571"/>
      <c r="F1020" s="571">
        <v>2500</v>
      </c>
      <c r="G1020" s="53">
        <f t="shared" si="92"/>
        <v>8521.24</v>
      </c>
      <c r="M1020" s="602">
        <v>45215</v>
      </c>
      <c r="N1020" s="603" t="s">
        <v>38</v>
      </c>
      <c r="O1020" s="603">
        <v>837</v>
      </c>
      <c r="P1020" s="604" t="s">
        <v>2063</v>
      </c>
      <c r="Q1020" s="604" t="s">
        <v>73</v>
      </c>
      <c r="R1020" s="604" t="s">
        <v>2064</v>
      </c>
      <c r="S1020" s="39" t="s">
        <v>2064</v>
      </c>
      <c r="T1020" s="38"/>
      <c r="U1020" s="87"/>
    </row>
    <row r="1021" spans="1:21" x14ac:dyDescent="0.25">
      <c r="A1021" s="569">
        <v>45216</v>
      </c>
      <c r="B1021" s="612" t="s">
        <v>53</v>
      </c>
      <c r="C1021" s="612" t="s">
        <v>64</v>
      </c>
      <c r="D1021" s="612" t="s">
        <v>332</v>
      </c>
      <c r="E1021" s="613">
        <v>270</v>
      </c>
      <c r="F1021" s="571"/>
      <c r="G1021" s="53">
        <f t="shared" si="92"/>
        <v>8791.24</v>
      </c>
      <c r="M1021" s="602">
        <v>45215</v>
      </c>
      <c r="N1021" s="603" t="s">
        <v>27</v>
      </c>
      <c r="O1021" s="603">
        <v>226</v>
      </c>
      <c r="P1021" s="604" t="s">
        <v>73</v>
      </c>
      <c r="Q1021" s="604" t="s">
        <v>2065</v>
      </c>
      <c r="R1021" s="604" t="s">
        <v>2066</v>
      </c>
      <c r="S1021" s="39" t="s">
        <v>2066</v>
      </c>
      <c r="T1021" s="38"/>
      <c r="U1021" s="87"/>
    </row>
    <row r="1022" spans="1:21" x14ac:dyDescent="0.25">
      <c r="A1022" s="569">
        <v>45216</v>
      </c>
      <c r="B1022" s="570" t="s">
        <v>15</v>
      </c>
      <c r="C1022" s="570" t="s">
        <v>2101</v>
      </c>
      <c r="D1022" s="570" t="s">
        <v>2102</v>
      </c>
      <c r="E1022" s="571"/>
      <c r="F1022" s="571">
        <v>632.79</v>
      </c>
      <c r="G1022" s="53">
        <f t="shared" si="92"/>
        <v>8158.45</v>
      </c>
      <c r="M1022" s="602">
        <v>45215</v>
      </c>
      <c r="N1022" s="603" t="s">
        <v>38</v>
      </c>
      <c r="O1022" s="603">
        <v>634</v>
      </c>
      <c r="P1022" s="604" t="s">
        <v>157</v>
      </c>
      <c r="Q1022" s="604" t="s">
        <v>73</v>
      </c>
      <c r="R1022" s="604" t="s">
        <v>2067</v>
      </c>
      <c r="S1022" s="39" t="s">
        <v>2067</v>
      </c>
      <c r="T1022" s="38"/>
      <c r="U1022" s="87"/>
    </row>
    <row r="1023" spans="1:21" x14ac:dyDescent="0.25">
      <c r="A1023" s="569">
        <v>45216</v>
      </c>
      <c r="B1023" s="570" t="s">
        <v>53</v>
      </c>
      <c r="C1023" s="570" t="s">
        <v>64</v>
      </c>
      <c r="D1023" s="570" t="s">
        <v>438</v>
      </c>
      <c r="E1023" s="571">
        <v>3848.01</v>
      </c>
      <c r="F1023" s="571"/>
      <c r="G1023" s="53">
        <f t="shared" si="92"/>
        <v>12006.46</v>
      </c>
      <c r="M1023" s="602">
        <v>45215</v>
      </c>
      <c r="N1023" s="603" t="s">
        <v>38</v>
      </c>
      <c r="O1023" s="603">
        <v>499</v>
      </c>
      <c r="P1023" s="604" t="s">
        <v>1170</v>
      </c>
      <c r="Q1023" s="604" t="s">
        <v>73</v>
      </c>
      <c r="R1023" s="604" t="s">
        <v>2068</v>
      </c>
      <c r="S1023" s="39" t="s">
        <v>2068</v>
      </c>
      <c r="T1023" s="38"/>
      <c r="U1023" s="87"/>
    </row>
    <row r="1024" spans="1:21" x14ac:dyDescent="0.25">
      <c r="A1024" s="614">
        <v>45217</v>
      </c>
      <c r="B1024" s="615" t="s">
        <v>53</v>
      </c>
      <c r="C1024" s="615" t="s">
        <v>64</v>
      </c>
      <c r="D1024" s="615" t="s">
        <v>332</v>
      </c>
      <c r="E1024" s="616">
        <v>147</v>
      </c>
      <c r="F1024" s="616"/>
      <c r="G1024" s="53">
        <f t="shared" si="92"/>
        <v>12153.46</v>
      </c>
      <c r="M1024" s="602">
        <v>45215</v>
      </c>
      <c r="N1024" s="603" t="s">
        <v>27</v>
      </c>
      <c r="O1024" s="603">
        <v>226</v>
      </c>
      <c r="P1024" s="604" t="s">
        <v>73</v>
      </c>
      <c r="Q1024" s="604" t="s">
        <v>157</v>
      </c>
      <c r="R1024" s="604" t="s">
        <v>2069</v>
      </c>
      <c r="S1024" s="39" t="s">
        <v>2069</v>
      </c>
      <c r="T1024" s="38"/>
      <c r="U1024" s="87"/>
    </row>
    <row r="1025" spans="1:21" x14ac:dyDescent="0.25">
      <c r="A1025" s="614">
        <v>45217</v>
      </c>
      <c r="B1025" s="615" t="s">
        <v>53</v>
      </c>
      <c r="C1025" s="615" t="s">
        <v>64</v>
      </c>
      <c r="D1025" s="615" t="s">
        <v>332</v>
      </c>
      <c r="E1025" s="616">
        <v>438.6</v>
      </c>
      <c r="F1025" s="616"/>
      <c r="G1025" s="53">
        <f t="shared" si="92"/>
        <v>12592.06</v>
      </c>
      <c r="M1025" s="602">
        <v>45216</v>
      </c>
      <c r="N1025" s="603" t="s">
        <v>18</v>
      </c>
      <c r="O1025" s="603">
        <v>1480</v>
      </c>
      <c r="P1025" s="604" t="s">
        <v>2070</v>
      </c>
      <c r="Q1025" s="604" t="s">
        <v>73</v>
      </c>
      <c r="R1025" s="604" t="s">
        <v>2071</v>
      </c>
      <c r="S1025" s="39" t="s">
        <v>2071</v>
      </c>
      <c r="T1025" s="38"/>
      <c r="U1025" s="87"/>
    </row>
    <row r="1026" spans="1:21" x14ac:dyDescent="0.25">
      <c r="A1026" s="614">
        <v>45217</v>
      </c>
      <c r="B1026" s="615" t="s">
        <v>53</v>
      </c>
      <c r="C1026" s="615" t="s">
        <v>64</v>
      </c>
      <c r="D1026" s="615" t="s">
        <v>332</v>
      </c>
      <c r="E1026" s="616">
        <v>170</v>
      </c>
      <c r="F1026" s="616"/>
      <c r="G1026" s="53">
        <f t="shared" si="92"/>
        <v>12762.06</v>
      </c>
      <c r="M1026" s="602">
        <v>45216</v>
      </c>
      <c r="N1026" s="603" t="s">
        <v>18</v>
      </c>
      <c r="O1026" s="603">
        <v>1483</v>
      </c>
      <c r="P1026" s="604" t="s">
        <v>1012</v>
      </c>
      <c r="Q1026" s="604" t="s">
        <v>73</v>
      </c>
      <c r="R1026" s="604" t="s">
        <v>2072</v>
      </c>
      <c r="S1026" s="39" t="s">
        <v>2072</v>
      </c>
      <c r="T1026" s="38"/>
      <c r="U1026" s="87"/>
    </row>
    <row r="1027" spans="1:21" x14ac:dyDescent="0.25">
      <c r="A1027" s="614">
        <v>45217</v>
      </c>
      <c r="B1027" s="615" t="s">
        <v>53</v>
      </c>
      <c r="C1027" s="615" t="s">
        <v>64</v>
      </c>
      <c r="D1027" s="615" t="s">
        <v>332</v>
      </c>
      <c r="E1027" s="616">
        <v>270.39999999999998</v>
      </c>
      <c r="F1027" s="616"/>
      <c r="G1027" s="53">
        <f>G1026+E1027-F1027</f>
        <v>13032.46</v>
      </c>
      <c r="M1027" s="602">
        <v>45216</v>
      </c>
      <c r="N1027" s="603" t="s">
        <v>27</v>
      </c>
      <c r="O1027" s="603">
        <v>226</v>
      </c>
      <c r="P1027" s="604" t="s">
        <v>73</v>
      </c>
      <c r="Q1027" s="604" t="s">
        <v>1143</v>
      </c>
      <c r="R1027" s="604" t="s">
        <v>2073</v>
      </c>
      <c r="S1027" s="39" t="s">
        <v>2073</v>
      </c>
      <c r="T1027" s="38"/>
      <c r="U1027" s="87"/>
    </row>
    <row r="1028" spans="1:21" x14ac:dyDescent="0.25">
      <c r="A1028" s="614">
        <v>45217</v>
      </c>
      <c r="B1028" s="615" t="s">
        <v>521</v>
      </c>
      <c r="C1028" s="615" t="s">
        <v>2126</v>
      </c>
      <c r="D1028" s="615" t="s">
        <v>2093</v>
      </c>
      <c r="E1028" s="616"/>
      <c r="F1028" s="616">
        <v>160</v>
      </c>
      <c r="G1028" s="53">
        <f>G1027+E1028-F1028</f>
        <v>12872.46</v>
      </c>
      <c r="M1028" s="602">
        <v>45216</v>
      </c>
      <c r="N1028" s="603" t="s">
        <v>18</v>
      </c>
      <c r="O1028" s="603">
        <v>1486</v>
      </c>
      <c r="P1028" s="604" t="s">
        <v>2074</v>
      </c>
      <c r="Q1028" s="604" t="s">
        <v>73</v>
      </c>
      <c r="R1028" s="604" t="s">
        <v>2075</v>
      </c>
      <c r="S1028" s="39" t="s">
        <v>2075</v>
      </c>
      <c r="T1028" s="38"/>
      <c r="U1028" s="87"/>
    </row>
    <row r="1029" spans="1:21" x14ac:dyDescent="0.25">
      <c r="A1029" s="614">
        <v>45217</v>
      </c>
      <c r="B1029" s="615" t="s">
        <v>15</v>
      </c>
      <c r="C1029" s="615">
        <v>58131413</v>
      </c>
      <c r="D1029" s="615" t="s">
        <v>1397</v>
      </c>
      <c r="E1029" s="616"/>
      <c r="F1029" s="616">
        <v>470</v>
      </c>
      <c r="G1029" s="53">
        <f t="shared" ref="G1029" si="93">G1028+E1029-F1029</f>
        <v>12402.46</v>
      </c>
      <c r="M1029" s="602">
        <v>45216</v>
      </c>
      <c r="N1029" s="603" t="s">
        <v>27</v>
      </c>
      <c r="O1029" s="603">
        <v>226</v>
      </c>
      <c r="P1029" s="604" t="s">
        <v>73</v>
      </c>
      <c r="Q1029" s="604" t="s">
        <v>2076</v>
      </c>
      <c r="R1029" s="604" t="s">
        <v>2077</v>
      </c>
      <c r="S1029" s="39" t="s">
        <v>2077</v>
      </c>
      <c r="T1029" s="38"/>
      <c r="U1029" s="87"/>
    </row>
    <row r="1030" spans="1:21" x14ac:dyDescent="0.25">
      <c r="A1030" s="614">
        <v>45217</v>
      </c>
      <c r="B1030" s="615" t="s">
        <v>1954</v>
      </c>
      <c r="C1030" s="615" t="s">
        <v>65</v>
      </c>
      <c r="D1030" s="615" t="s">
        <v>1955</v>
      </c>
      <c r="E1030" s="616"/>
      <c r="F1030" s="616">
        <v>1</v>
      </c>
      <c r="G1030" s="53">
        <f>G1029+E1030-F1030</f>
        <v>12401.46</v>
      </c>
      <c r="M1030" s="550">
        <v>45217</v>
      </c>
      <c r="N1030" s="551" t="s">
        <v>27</v>
      </c>
      <c r="O1030" s="551">
        <v>226</v>
      </c>
      <c r="P1030" s="552" t="s">
        <v>73</v>
      </c>
      <c r="Q1030" s="552" t="s">
        <v>382</v>
      </c>
      <c r="R1030" s="552" t="s">
        <v>2103</v>
      </c>
      <c r="S1030" s="260" t="s">
        <v>2103</v>
      </c>
      <c r="T1030" s="276"/>
      <c r="U1030" s="87"/>
    </row>
    <row r="1031" spans="1:21" x14ac:dyDescent="0.25">
      <c r="A1031" s="614">
        <v>45218</v>
      </c>
      <c r="B1031" s="615" t="s">
        <v>521</v>
      </c>
      <c r="C1031" s="615" t="s">
        <v>2127</v>
      </c>
      <c r="D1031" s="615" t="s">
        <v>950</v>
      </c>
      <c r="E1031" s="616"/>
      <c r="F1031" s="616">
        <v>370</v>
      </c>
      <c r="G1031" s="53">
        <f>G1030+E1031-F1031</f>
        <v>12031.46</v>
      </c>
      <c r="M1031" s="550">
        <v>45217</v>
      </c>
      <c r="N1031" s="551" t="s">
        <v>27</v>
      </c>
      <c r="O1031" s="551">
        <v>226</v>
      </c>
      <c r="P1031" s="552" t="s">
        <v>73</v>
      </c>
      <c r="Q1031" s="552" t="s">
        <v>2104</v>
      </c>
      <c r="R1031" s="552" t="s">
        <v>2105</v>
      </c>
      <c r="S1031" s="260" t="s">
        <v>2105</v>
      </c>
      <c r="T1031" s="276"/>
      <c r="U1031" s="87"/>
    </row>
    <row r="1032" spans="1:21" x14ac:dyDescent="0.25">
      <c r="A1032" s="564">
        <v>45218</v>
      </c>
      <c r="B1032" s="172" t="s">
        <v>521</v>
      </c>
      <c r="C1032" s="172" t="s">
        <v>2128</v>
      </c>
      <c r="D1032" s="172" t="s">
        <v>2129</v>
      </c>
      <c r="E1032" s="566"/>
      <c r="F1032" s="566">
        <v>1100</v>
      </c>
      <c r="G1032" s="53">
        <f t="shared" ref="G1032:G1033" si="94">G1031+E1032-F1032</f>
        <v>10931.46</v>
      </c>
      <c r="M1032" s="550">
        <v>45217</v>
      </c>
      <c r="N1032" s="551" t="s">
        <v>27</v>
      </c>
      <c r="O1032" s="551">
        <v>226</v>
      </c>
      <c r="P1032" s="552" t="s">
        <v>73</v>
      </c>
      <c r="Q1032" s="552" t="s">
        <v>563</v>
      </c>
      <c r="R1032" s="552" t="s">
        <v>2106</v>
      </c>
      <c r="S1032" s="260" t="s">
        <v>2106</v>
      </c>
      <c r="T1032" s="276"/>
      <c r="U1032" s="87"/>
    </row>
    <row r="1033" spans="1:21" x14ac:dyDescent="0.25">
      <c r="A1033" s="614">
        <v>45218</v>
      </c>
      <c r="B1033" s="615" t="s">
        <v>521</v>
      </c>
      <c r="C1033" s="617">
        <v>581457</v>
      </c>
      <c r="D1033" s="615" t="s">
        <v>2130</v>
      </c>
      <c r="E1033" s="616"/>
      <c r="F1033" s="616">
        <v>30</v>
      </c>
      <c r="G1033" s="53">
        <f t="shared" si="94"/>
        <v>10901.46</v>
      </c>
      <c r="M1033" s="550">
        <v>45217</v>
      </c>
      <c r="N1033" s="551" t="s">
        <v>27</v>
      </c>
      <c r="O1033" s="551">
        <v>226</v>
      </c>
      <c r="P1033" s="552" t="s">
        <v>73</v>
      </c>
      <c r="Q1033" s="552" t="s">
        <v>1330</v>
      </c>
      <c r="R1033" s="552" t="s">
        <v>2107</v>
      </c>
      <c r="S1033" s="260" t="s">
        <v>2107</v>
      </c>
      <c r="T1033" s="276"/>
      <c r="U1033" s="87"/>
    </row>
    <row r="1034" spans="1:21" x14ac:dyDescent="0.25">
      <c r="A1034" s="614">
        <v>45218</v>
      </c>
      <c r="B1034" s="615" t="s">
        <v>1954</v>
      </c>
      <c r="C1034" s="615" t="s">
        <v>64</v>
      </c>
      <c r="D1034" s="615" t="s">
        <v>1955</v>
      </c>
      <c r="E1034" s="616"/>
      <c r="F1034" s="616">
        <v>1</v>
      </c>
      <c r="G1034" s="53">
        <f>G1033+E1034-F1034</f>
        <v>10900.46</v>
      </c>
      <c r="M1034" s="550">
        <v>45217</v>
      </c>
      <c r="N1034" s="551" t="s">
        <v>38</v>
      </c>
      <c r="O1034" s="551">
        <v>634</v>
      </c>
      <c r="P1034" s="552" t="s">
        <v>2108</v>
      </c>
      <c r="Q1034" s="552" t="s">
        <v>73</v>
      </c>
      <c r="R1034" s="552" t="s">
        <v>2109</v>
      </c>
      <c r="S1034" s="260" t="s">
        <v>2109</v>
      </c>
      <c r="T1034" s="40"/>
      <c r="U1034" s="87"/>
    </row>
    <row r="1035" spans="1:21" x14ac:dyDescent="0.25">
      <c r="A1035" s="614">
        <v>45218</v>
      </c>
      <c r="B1035" s="615" t="s">
        <v>521</v>
      </c>
      <c r="C1035" s="615">
        <v>13531383</v>
      </c>
      <c r="D1035" s="615" t="s">
        <v>1147</v>
      </c>
      <c r="E1035" s="616"/>
      <c r="F1035" s="616">
        <v>549</v>
      </c>
      <c r="G1035" s="53">
        <f t="shared" ref="G1035:G1092" si="95">G1034+E1035-F1035</f>
        <v>10351.459999999999</v>
      </c>
      <c r="M1035" s="550">
        <v>45217</v>
      </c>
      <c r="N1035" s="551" t="s">
        <v>38</v>
      </c>
      <c r="O1035" s="551">
        <v>499</v>
      </c>
      <c r="P1035" s="552" t="s">
        <v>1170</v>
      </c>
      <c r="Q1035" s="552" t="s">
        <v>73</v>
      </c>
      <c r="R1035" s="552" t="s">
        <v>2110</v>
      </c>
      <c r="S1035" s="260" t="s">
        <v>2110</v>
      </c>
      <c r="T1035" s="276"/>
      <c r="U1035" s="87"/>
    </row>
    <row r="1036" spans="1:21" x14ac:dyDescent="0.25">
      <c r="A1036" s="614">
        <v>45218</v>
      </c>
      <c r="B1036" s="615" t="s">
        <v>1954</v>
      </c>
      <c r="C1036" s="615" t="s">
        <v>65</v>
      </c>
      <c r="D1036" s="615" t="s">
        <v>1955</v>
      </c>
      <c r="E1036" s="616"/>
      <c r="F1036" s="616">
        <v>1</v>
      </c>
      <c r="G1036" s="53">
        <f t="shared" si="95"/>
        <v>10350.459999999999</v>
      </c>
      <c r="M1036" s="550">
        <v>45217</v>
      </c>
      <c r="N1036" s="551" t="s">
        <v>18</v>
      </c>
      <c r="O1036" s="551">
        <v>1487</v>
      </c>
      <c r="P1036" s="552" t="s">
        <v>929</v>
      </c>
      <c r="Q1036" s="552" t="s">
        <v>73</v>
      </c>
      <c r="R1036" s="552" t="s">
        <v>2111</v>
      </c>
      <c r="S1036" s="260" t="s">
        <v>2111</v>
      </c>
      <c r="T1036" s="276"/>
      <c r="U1036" s="87"/>
    </row>
    <row r="1037" spans="1:21" x14ac:dyDescent="0.25">
      <c r="A1037" s="614">
        <v>45219</v>
      </c>
      <c r="B1037" s="615" t="s">
        <v>15</v>
      </c>
      <c r="C1037" s="615" t="s">
        <v>2131</v>
      </c>
      <c r="D1037" s="615" t="s">
        <v>1934</v>
      </c>
      <c r="E1037" s="616"/>
      <c r="F1037" s="616">
        <v>200</v>
      </c>
      <c r="G1037" s="53">
        <f t="shared" si="95"/>
        <v>10150.459999999999</v>
      </c>
      <c r="M1037" s="550">
        <v>45218</v>
      </c>
      <c r="N1037" s="551" t="s">
        <v>38</v>
      </c>
      <c r="O1037" s="551">
        <v>903</v>
      </c>
      <c r="P1037" s="552" t="s">
        <v>2112</v>
      </c>
      <c r="Q1037" s="552" t="s">
        <v>73</v>
      </c>
      <c r="R1037" s="552" t="s">
        <v>2113</v>
      </c>
      <c r="S1037" s="260" t="s">
        <v>2113</v>
      </c>
      <c r="T1037" s="276"/>
      <c r="U1037" s="87"/>
    </row>
    <row r="1038" spans="1:21" x14ac:dyDescent="0.25">
      <c r="A1038" s="618">
        <v>45219</v>
      </c>
      <c r="B1038" s="619" t="s">
        <v>521</v>
      </c>
      <c r="C1038" s="619" t="s">
        <v>2132</v>
      </c>
      <c r="D1038" s="619" t="s">
        <v>2093</v>
      </c>
      <c r="E1038" s="620"/>
      <c r="F1038" s="620">
        <v>300</v>
      </c>
      <c r="G1038" s="53">
        <f t="shared" si="95"/>
        <v>9850.4599999999991</v>
      </c>
      <c r="M1038" s="550">
        <v>45218</v>
      </c>
      <c r="N1038" s="551" t="s">
        <v>38</v>
      </c>
      <c r="O1038" s="551">
        <v>783</v>
      </c>
      <c r="P1038" s="552" t="s">
        <v>1170</v>
      </c>
      <c r="Q1038" s="552" t="s">
        <v>73</v>
      </c>
      <c r="R1038" s="552" t="s">
        <v>2114</v>
      </c>
      <c r="S1038" s="260" t="s">
        <v>2114</v>
      </c>
      <c r="T1038" s="276"/>
      <c r="U1038" s="87"/>
    </row>
    <row r="1039" spans="1:21" x14ac:dyDescent="0.25">
      <c r="A1039" s="614">
        <v>45219</v>
      </c>
      <c r="B1039" s="615" t="s">
        <v>521</v>
      </c>
      <c r="C1039" s="615"/>
      <c r="D1039" s="615" t="s">
        <v>1003</v>
      </c>
      <c r="E1039" s="616"/>
      <c r="F1039" s="616">
        <v>2000</v>
      </c>
      <c r="G1039" s="53">
        <f t="shared" si="95"/>
        <v>7850.4599999999991</v>
      </c>
      <c r="M1039" s="550">
        <v>45218</v>
      </c>
      <c r="N1039" s="551" t="s">
        <v>38</v>
      </c>
      <c r="O1039" s="551">
        <v>634</v>
      </c>
      <c r="P1039" s="552" t="s">
        <v>2115</v>
      </c>
      <c r="Q1039" s="552" t="s">
        <v>73</v>
      </c>
      <c r="R1039" s="552" t="s">
        <v>2116</v>
      </c>
      <c r="S1039" s="260" t="s">
        <v>2116</v>
      </c>
      <c r="T1039" s="276"/>
      <c r="U1039" s="87"/>
    </row>
    <row r="1040" spans="1:21" x14ac:dyDescent="0.25">
      <c r="A1040" s="614">
        <v>45219</v>
      </c>
      <c r="B1040" s="615" t="s">
        <v>1954</v>
      </c>
      <c r="C1040" s="615" t="s">
        <v>65</v>
      </c>
      <c r="D1040" s="615" t="s">
        <v>1955</v>
      </c>
      <c r="E1040" s="616"/>
      <c r="F1040" s="616">
        <v>1</v>
      </c>
      <c r="G1040" s="53">
        <f t="shared" si="95"/>
        <v>7849.4599999999991</v>
      </c>
      <c r="M1040" s="550">
        <v>45218</v>
      </c>
      <c r="N1040" s="551" t="s">
        <v>38</v>
      </c>
      <c r="O1040" s="551">
        <v>499</v>
      </c>
      <c r="P1040" s="552" t="s">
        <v>1170</v>
      </c>
      <c r="Q1040" s="552" t="s">
        <v>73</v>
      </c>
      <c r="R1040" s="552" t="s">
        <v>2117</v>
      </c>
      <c r="S1040" s="260" t="s">
        <v>2117</v>
      </c>
      <c r="T1040" s="276"/>
      <c r="U1040" s="87"/>
    </row>
    <row r="1041" spans="1:21" x14ac:dyDescent="0.25">
      <c r="A1041" s="618">
        <v>45219</v>
      </c>
      <c r="B1041" s="619" t="s">
        <v>53</v>
      </c>
      <c r="C1041" s="619" t="s">
        <v>64</v>
      </c>
      <c r="D1041" s="619" t="s">
        <v>332</v>
      </c>
      <c r="E1041" s="620">
        <v>100</v>
      </c>
      <c r="F1041" s="616"/>
      <c r="G1041" s="53">
        <f t="shared" si="95"/>
        <v>7949.4599999999991</v>
      </c>
      <c r="M1041" s="550">
        <v>45218</v>
      </c>
      <c r="N1041" s="551" t="s">
        <v>18</v>
      </c>
      <c r="O1041" s="551">
        <v>1488</v>
      </c>
      <c r="P1041" s="552" t="s">
        <v>2118</v>
      </c>
      <c r="Q1041" s="552" t="s">
        <v>73</v>
      </c>
      <c r="R1041" s="552" t="s">
        <v>2119</v>
      </c>
      <c r="S1041" s="260" t="s">
        <v>2119</v>
      </c>
      <c r="T1041" s="276"/>
      <c r="U1041" s="87"/>
    </row>
    <row r="1042" spans="1:21" x14ac:dyDescent="0.25">
      <c r="A1042" s="618">
        <v>45219</v>
      </c>
      <c r="B1042" s="619" t="s">
        <v>53</v>
      </c>
      <c r="C1042" s="619" t="s">
        <v>64</v>
      </c>
      <c r="D1042" s="619" t="s">
        <v>332</v>
      </c>
      <c r="E1042" s="620">
        <v>330</v>
      </c>
      <c r="F1042" s="616"/>
      <c r="G1042" s="53">
        <f t="shared" si="95"/>
        <v>8279.4599999999991</v>
      </c>
      <c r="M1042" s="550">
        <v>45219</v>
      </c>
      <c r="N1042" s="551" t="s">
        <v>18</v>
      </c>
      <c r="O1042" s="551">
        <v>1492</v>
      </c>
      <c r="P1042" s="552" t="s">
        <v>157</v>
      </c>
      <c r="Q1042" s="552" t="s">
        <v>73</v>
      </c>
      <c r="R1042" s="552" t="s">
        <v>2120</v>
      </c>
      <c r="S1042" s="260" t="s">
        <v>2120</v>
      </c>
      <c r="T1042" s="276"/>
      <c r="U1042" s="87"/>
    </row>
    <row r="1043" spans="1:21" x14ac:dyDescent="0.25">
      <c r="A1043" s="618">
        <v>45219</v>
      </c>
      <c r="B1043" s="619" t="s">
        <v>53</v>
      </c>
      <c r="C1043" s="619" t="s">
        <v>484</v>
      </c>
      <c r="D1043" s="619" t="s">
        <v>1890</v>
      </c>
      <c r="E1043" s="620">
        <v>2960</v>
      </c>
      <c r="F1043" s="566"/>
      <c r="G1043" s="53">
        <f t="shared" si="95"/>
        <v>11239.46</v>
      </c>
      <c r="M1043" s="550">
        <v>45219</v>
      </c>
      <c r="N1043" s="551" t="s">
        <v>27</v>
      </c>
      <c r="O1043" s="551">
        <v>226</v>
      </c>
      <c r="P1043" s="552" t="s">
        <v>73</v>
      </c>
      <c r="Q1043" s="552" t="s">
        <v>200</v>
      </c>
      <c r="R1043" s="552" t="s">
        <v>2121</v>
      </c>
      <c r="S1043" s="260" t="s">
        <v>2121</v>
      </c>
      <c r="T1043" s="276"/>
      <c r="U1043" s="87"/>
    </row>
    <row r="1044" spans="1:21" x14ac:dyDescent="0.25">
      <c r="A1044" s="618">
        <v>45222</v>
      </c>
      <c r="B1044" s="619" t="s">
        <v>15</v>
      </c>
      <c r="C1044" s="619" t="s">
        <v>2149</v>
      </c>
      <c r="D1044" s="619" t="s">
        <v>1992</v>
      </c>
      <c r="E1044" s="620"/>
      <c r="F1044" s="620">
        <v>151</v>
      </c>
      <c r="G1044" s="53">
        <f t="shared" si="95"/>
        <v>11088.46</v>
      </c>
      <c r="M1044" s="550">
        <v>45219</v>
      </c>
      <c r="N1044" s="551" t="s">
        <v>27</v>
      </c>
      <c r="O1044" s="551">
        <v>226</v>
      </c>
      <c r="P1044" s="552" t="s">
        <v>73</v>
      </c>
      <c r="Q1044" s="552" t="s">
        <v>2122</v>
      </c>
      <c r="R1044" s="552" t="s">
        <v>2123</v>
      </c>
      <c r="S1044" s="260" t="s">
        <v>2123</v>
      </c>
      <c r="T1044" s="276"/>
      <c r="U1044" s="87"/>
    </row>
    <row r="1045" spans="1:21" x14ac:dyDescent="0.25">
      <c r="A1045" s="623">
        <v>45222</v>
      </c>
      <c r="B1045" s="629" t="s">
        <v>15</v>
      </c>
      <c r="C1045" s="629" t="s">
        <v>2150</v>
      </c>
      <c r="D1045" s="629" t="s">
        <v>1934</v>
      </c>
      <c r="E1045" s="624"/>
      <c r="F1045" s="624">
        <v>2000</v>
      </c>
      <c r="G1045" s="53">
        <f t="shared" si="95"/>
        <v>9088.4599999999991</v>
      </c>
      <c r="M1045" s="550">
        <v>45219</v>
      </c>
      <c r="N1045" s="551" t="s">
        <v>38</v>
      </c>
      <c r="O1045" s="551">
        <v>634</v>
      </c>
      <c r="P1045" s="552" t="s">
        <v>154</v>
      </c>
      <c r="Q1045" s="552" t="s">
        <v>73</v>
      </c>
      <c r="R1045" s="552" t="s">
        <v>2124</v>
      </c>
      <c r="S1045" s="260" t="s">
        <v>2124</v>
      </c>
      <c r="T1045" s="276"/>
      <c r="U1045" s="87"/>
    </row>
    <row r="1046" spans="1:21" x14ac:dyDescent="0.25">
      <c r="A1046" s="564"/>
      <c r="B1046" s="172"/>
      <c r="C1046" s="172"/>
      <c r="D1046" s="172"/>
      <c r="E1046" s="566"/>
      <c r="F1046" s="566"/>
      <c r="G1046" s="53">
        <f t="shared" si="95"/>
        <v>9088.4599999999991</v>
      </c>
      <c r="M1046" s="550">
        <v>45219</v>
      </c>
      <c r="N1046" s="551" t="s">
        <v>38</v>
      </c>
      <c r="O1046" s="551">
        <v>499</v>
      </c>
      <c r="P1046" s="552" t="s">
        <v>1170</v>
      </c>
      <c r="Q1046" s="552" t="s">
        <v>73</v>
      </c>
      <c r="R1046" s="552" t="s">
        <v>2125</v>
      </c>
      <c r="S1046" s="260" t="s">
        <v>2125</v>
      </c>
      <c r="T1046" s="276"/>
      <c r="U1046" s="87"/>
    </row>
    <row r="1047" spans="1:21" x14ac:dyDescent="0.25">
      <c r="A1047" s="618">
        <v>45222</v>
      </c>
      <c r="B1047" s="619" t="s">
        <v>53</v>
      </c>
      <c r="C1047" s="619" t="s">
        <v>64</v>
      </c>
      <c r="D1047" s="619" t="s">
        <v>332</v>
      </c>
      <c r="E1047" s="620">
        <v>100</v>
      </c>
      <c r="F1047" s="620"/>
      <c r="G1047" s="53">
        <f t="shared" si="95"/>
        <v>9188.4599999999991</v>
      </c>
      <c r="M1047" s="223">
        <v>45219</v>
      </c>
      <c r="N1047" s="224" t="s">
        <v>18</v>
      </c>
      <c r="O1047" s="224">
        <v>1493</v>
      </c>
      <c r="P1047" s="225" t="s">
        <v>217</v>
      </c>
      <c r="Q1047" s="225" t="s">
        <v>73</v>
      </c>
      <c r="R1047" s="225" t="s">
        <v>2140</v>
      </c>
      <c r="S1047" s="39" t="s">
        <v>2140</v>
      </c>
      <c r="T1047" s="38"/>
    </row>
    <row r="1048" spans="1:21" x14ac:dyDescent="0.25">
      <c r="A1048" s="618">
        <v>45222</v>
      </c>
      <c r="B1048" s="619" t="s">
        <v>521</v>
      </c>
      <c r="C1048" s="619" t="s">
        <v>64</v>
      </c>
      <c r="D1048" s="619" t="s">
        <v>476</v>
      </c>
      <c r="E1048" s="620"/>
      <c r="F1048" s="620">
        <v>3345.11</v>
      </c>
      <c r="G1048" s="53">
        <f t="shared" si="95"/>
        <v>5843.3499999999985</v>
      </c>
      <c r="M1048" s="223">
        <v>45219</v>
      </c>
      <c r="N1048" s="224" t="s">
        <v>27</v>
      </c>
      <c r="O1048" s="224">
        <v>226</v>
      </c>
      <c r="P1048" s="225" t="s">
        <v>73</v>
      </c>
      <c r="Q1048" s="225" t="s">
        <v>2141</v>
      </c>
      <c r="R1048" s="225" t="s">
        <v>2142</v>
      </c>
      <c r="S1048" s="39" t="s">
        <v>2142</v>
      </c>
      <c r="T1048" s="38"/>
    </row>
    <row r="1049" spans="1:21" ht="15.75" thickBot="1" x14ac:dyDescent="0.3">
      <c r="A1049" s="618">
        <v>45222</v>
      </c>
      <c r="B1049" s="619" t="s">
        <v>15</v>
      </c>
      <c r="C1049" s="619" t="s">
        <v>64</v>
      </c>
      <c r="D1049" s="619" t="s">
        <v>950</v>
      </c>
      <c r="E1049" s="619"/>
      <c r="F1049" s="620">
        <v>560</v>
      </c>
      <c r="G1049" s="53">
        <f t="shared" si="95"/>
        <v>5283.3499999999985</v>
      </c>
      <c r="H1049" s="36"/>
      <c r="M1049" s="223">
        <v>45222</v>
      </c>
      <c r="N1049" s="224" t="s">
        <v>27</v>
      </c>
      <c r="O1049" s="224">
        <v>226</v>
      </c>
      <c r="P1049" s="225" t="s">
        <v>73</v>
      </c>
      <c r="Q1049" s="225" t="s">
        <v>200</v>
      </c>
      <c r="R1049" s="225" t="s">
        <v>2143</v>
      </c>
      <c r="S1049" s="39" t="s">
        <v>2143</v>
      </c>
      <c r="T1049" s="38"/>
    </row>
    <row r="1050" spans="1:21" x14ac:dyDescent="0.25">
      <c r="A1050" s="618">
        <v>45222</v>
      </c>
      <c r="B1050" s="620" t="s">
        <v>1954</v>
      </c>
      <c r="C1050" s="620" t="s">
        <v>65</v>
      </c>
      <c r="D1050" s="620" t="s">
        <v>1955</v>
      </c>
      <c r="E1050" s="620"/>
      <c r="F1050" s="620">
        <v>2</v>
      </c>
      <c r="G1050" s="53">
        <f t="shared" si="95"/>
        <v>5281.3499999999985</v>
      </c>
      <c r="M1050" s="223">
        <v>45222</v>
      </c>
      <c r="N1050" s="224" t="s">
        <v>18</v>
      </c>
      <c r="O1050" s="224">
        <v>1495</v>
      </c>
      <c r="P1050" s="225" t="s">
        <v>2144</v>
      </c>
      <c r="Q1050" s="225" t="s">
        <v>73</v>
      </c>
      <c r="R1050" s="225" t="s">
        <v>2145</v>
      </c>
      <c r="S1050" s="39" t="s">
        <v>2145</v>
      </c>
      <c r="T1050" s="38"/>
    </row>
    <row r="1051" spans="1:21" x14ac:dyDescent="0.25">
      <c r="A1051" s="623">
        <v>45223</v>
      </c>
      <c r="B1051" s="624" t="s">
        <v>53</v>
      </c>
      <c r="C1051" s="625" t="s">
        <v>64</v>
      </c>
      <c r="D1051" s="624" t="s">
        <v>214</v>
      </c>
      <c r="E1051" s="624">
        <v>7563.6</v>
      </c>
      <c r="F1051" s="624"/>
      <c r="G1051" s="53">
        <f t="shared" si="95"/>
        <v>12844.949999999999</v>
      </c>
      <c r="M1051" s="223">
        <v>45222</v>
      </c>
      <c r="N1051" s="224" t="s">
        <v>38</v>
      </c>
      <c r="O1051" s="224">
        <v>634</v>
      </c>
      <c r="P1051" s="225" t="s">
        <v>2146</v>
      </c>
      <c r="Q1051" s="225" t="s">
        <v>73</v>
      </c>
      <c r="R1051" s="225" t="s">
        <v>2147</v>
      </c>
      <c r="S1051" s="39" t="s">
        <v>2147</v>
      </c>
      <c r="T1051" s="38"/>
    </row>
    <row r="1052" spans="1:21" x14ac:dyDescent="0.25">
      <c r="A1052" s="623">
        <v>45223</v>
      </c>
      <c r="B1052" s="624" t="s">
        <v>15</v>
      </c>
      <c r="C1052" s="624" t="s">
        <v>2206</v>
      </c>
      <c r="D1052" s="624" t="s">
        <v>2093</v>
      </c>
      <c r="E1052" s="624"/>
      <c r="F1052" s="624">
        <v>400</v>
      </c>
      <c r="G1052" s="53">
        <f>G1051+E1052-F1052</f>
        <v>12444.949999999999</v>
      </c>
      <c r="M1052" s="223">
        <v>45222</v>
      </c>
      <c r="N1052" s="224" t="s">
        <v>38</v>
      </c>
      <c r="O1052" s="224">
        <v>499</v>
      </c>
      <c r="P1052" s="225" t="s">
        <v>1174</v>
      </c>
      <c r="Q1052" s="225" t="s">
        <v>73</v>
      </c>
      <c r="R1052" s="225" t="s">
        <v>2148</v>
      </c>
      <c r="S1052" s="39" t="s">
        <v>2148</v>
      </c>
      <c r="T1052" s="38"/>
    </row>
    <row r="1053" spans="1:21" x14ac:dyDescent="0.25">
      <c r="A1053" s="623">
        <v>45223</v>
      </c>
      <c r="B1053" s="624" t="s">
        <v>15</v>
      </c>
      <c r="C1053" s="624" t="s">
        <v>2207</v>
      </c>
      <c r="D1053" s="624" t="s">
        <v>950</v>
      </c>
      <c r="E1053" s="624"/>
      <c r="F1053" s="624">
        <v>70</v>
      </c>
      <c r="G1053" s="53">
        <f t="shared" si="95"/>
        <v>12374.949999999999</v>
      </c>
      <c r="M1053" s="626">
        <v>45223</v>
      </c>
      <c r="N1053" s="627" t="s">
        <v>27</v>
      </c>
      <c r="O1053" s="627">
        <v>226</v>
      </c>
      <c r="P1053" s="628" t="s">
        <v>73</v>
      </c>
      <c r="Q1053" s="628" t="s">
        <v>2151</v>
      </c>
      <c r="R1053" s="628" t="s">
        <v>2152</v>
      </c>
      <c r="S1053" s="95" t="s">
        <v>2152</v>
      </c>
      <c r="T1053" s="374"/>
    </row>
    <row r="1054" spans="1:21" x14ac:dyDescent="0.25">
      <c r="A1054" s="623">
        <v>45223</v>
      </c>
      <c r="B1054" s="624" t="s">
        <v>15</v>
      </c>
      <c r="C1054" s="624" t="s">
        <v>2208</v>
      </c>
      <c r="D1054" s="624" t="s">
        <v>2209</v>
      </c>
      <c r="E1054" s="624"/>
      <c r="F1054" s="624">
        <v>150</v>
      </c>
      <c r="G1054" s="53">
        <f t="shared" si="95"/>
        <v>12224.949999999999</v>
      </c>
      <c r="M1054" s="626">
        <v>45223</v>
      </c>
      <c r="N1054" s="627" t="s">
        <v>18</v>
      </c>
      <c r="O1054" s="627">
        <v>1497</v>
      </c>
      <c r="P1054" s="628" t="s">
        <v>298</v>
      </c>
      <c r="Q1054" s="628" t="s">
        <v>73</v>
      </c>
      <c r="R1054" s="628" t="s">
        <v>2153</v>
      </c>
      <c r="S1054" s="95" t="s">
        <v>2153</v>
      </c>
      <c r="T1054" s="374"/>
    </row>
    <row r="1055" spans="1:21" x14ac:dyDescent="0.25">
      <c r="A1055" s="623">
        <v>45223</v>
      </c>
      <c r="B1055" s="624" t="s">
        <v>15</v>
      </c>
      <c r="C1055" s="624" t="s">
        <v>2210</v>
      </c>
      <c r="D1055" s="624" t="s">
        <v>1934</v>
      </c>
      <c r="E1055" s="624"/>
      <c r="F1055" s="624">
        <v>150</v>
      </c>
      <c r="G1055" s="53">
        <f t="shared" si="95"/>
        <v>12074.949999999999</v>
      </c>
      <c r="M1055" s="626">
        <v>45223</v>
      </c>
      <c r="N1055" s="627" t="s">
        <v>18</v>
      </c>
      <c r="O1055" s="627">
        <v>1499</v>
      </c>
      <c r="P1055" s="628" t="s">
        <v>162</v>
      </c>
      <c r="Q1055" s="628" t="s">
        <v>73</v>
      </c>
      <c r="R1055" s="628" t="s">
        <v>2154</v>
      </c>
      <c r="S1055" s="95" t="s">
        <v>2154</v>
      </c>
      <c r="T1055" s="374"/>
    </row>
    <row r="1056" spans="1:21" x14ac:dyDescent="0.25">
      <c r="A1056" s="623">
        <v>45223</v>
      </c>
      <c r="B1056" s="624" t="s">
        <v>53</v>
      </c>
      <c r="C1056" s="624" t="s">
        <v>64</v>
      </c>
      <c r="D1056" s="629" t="s">
        <v>438</v>
      </c>
      <c r="E1056" s="624">
        <v>4039.49</v>
      </c>
      <c r="F1056" s="624"/>
      <c r="G1056" s="53">
        <f t="shared" si="95"/>
        <v>16114.439999999999</v>
      </c>
      <c r="M1056" s="626">
        <v>45223</v>
      </c>
      <c r="N1056" s="627" t="s">
        <v>27</v>
      </c>
      <c r="O1056" s="627">
        <v>226</v>
      </c>
      <c r="P1056" s="628" t="s">
        <v>73</v>
      </c>
      <c r="Q1056" s="628" t="s">
        <v>2155</v>
      </c>
      <c r="R1056" s="628" t="s">
        <v>2156</v>
      </c>
      <c r="S1056" s="95" t="s">
        <v>2156</v>
      </c>
      <c r="T1056" s="374"/>
    </row>
    <row r="1057" spans="1:20" x14ac:dyDescent="0.25">
      <c r="A1057" s="623">
        <v>45223</v>
      </c>
      <c r="B1057" s="629" t="s">
        <v>53</v>
      </c>
      <c r="C1057" s="629" t="s">
        <v>64</v>
      </c>
      <c r="D1057" s="629" t="s">
        <v>208</v>
      </c>
      <c r="E1057" s="624">
        <v>983.07</v>
      </c>
      <c r="F1057" s="624"/>
      <c r="G1057" s="53">
        <f t="shared" si="95"/>
        <v>17097.509999999998</v>
      </c>
      <c r="M1057" s="626">
        <v>45223</v>
      </c>
      <c r="N1057" s="627" t="s">
        <v>18</v>
      </c>
      <c r="O1057" s="627">
        <v>1502</v>
      </c>
      <c r="P1057" s="628" t="s">
        <v>460</v>
      </c>
      <c r="Q1057" s="628" t="s">
        <v>73</v>
      </c>
      <c r="R1057" s="628" t="s">
        <v>2157</v>
      </c>
      <c r="S1057" s="95" t="s">
        <v>2157</v>
      </c>
      <c r="T1057" s="374"/>
    </row>
    <row r="1058" spans="1:20" x14ac:dyDescent="0.25">
      <c r="A1058" s="623">
        <v>45224</v>
      </c>
      <c r="B1058" s="629" t="s">
        <v>15</v>
      </c>
      <c r="C1058" s="629" t="s">
        <v>2211</v>
      </c>
      <c r="D1058" s="629" t="s">
        <v>1992</v>
      </c>
      <c r="E1058" s="624"/>
      <c r="F1058" s="624">
        <v>200</v>
      </c>
      <c r="G1058" s="53">
        <f t="shared" si="95"/>
        <v>16897.509999999998</v>
      </c>
      <c r="M1058" s="626">
        <v>45223</v>
      </c>
      <c r="N1058" s="627" t="s">
        <v>18</v>
      </c>
      <c r="O1058" s="627">
        <v>1496</v>
      </c>
      <c r="P1058" s="628" t="s">
        <v>154</v>
      </c>
      <c r="Q1058" s="628" t="s">
        <v>73</v>
      </c>
      <c r="R1058" s="628" t="s">
        <v>2158</v>
      </c>
      <c r="S1058" s="95" t="s">
        <v>2158</v>
      </c>
      <c r="T1058" s="374"/>
    </row>
    <row r="1059" spans="1:20" x14ac:dyDescent="0.25">
      <c r="A1059" s="623">
        <v>45224</v>
      </c>
      <c r="B1059" s="629" t="s">
        <v>53</v>
      </c>
      <c r="C1059" s="629" t="s">
        <v>64</v>
      </c>
      <c r="D1059" s="629" t="s">
        <v>2212</v>
      </c>
      <c r="E1059" s="624">
        <v>227.3</v>
      </c>
      <c r="F1059" s="624"/>
      <c r="G1059" s="53">
        <f t="shared" si="95"/>
        <v>17124.809999999998</v>
      </c>
      <c r="M1059" s="626">
        <v>45223</v>
      </c>
      <c r="N1059" s="627" t="s">
        <v>18</v>
      </c>
      <c r="O1059" s="627">
        <v>1501</v>
      </c>
      <c r="P1059" s="628" t="s">
        <v>460</v>
      </c>
      <c r="Q1059" s="628" t="s">
        <v>73</v>
      </c>
      <c r="R1059" s="628" t="s">
        <v>2159</v>
      </c>
      <c r="S1059" s="95" t="s">
        <v>2159</v>
      </c>
      <c r="T1059" s="374"/>
    </row>
    <row r="1060" spans="1:20" x14ac:dyDescent="0.25">
      <c r="A1060" s="623">
        <v>45224</v>
      </c>
      <c r="B1060" s="629" t="s">
        <v>15</v>
      </c>
      <c r="C1060" s="629">
        <v>58216156</v>
      </c>
      <c r="D1060" s="629" t="s">
        <v>1953</v>
      </c>
      <c r="E1060" s="624"/>
      <c r="F1060" s="624">
        <v>1550</v>
      </c>
      <c r="G1060" s="53">
        <f t="shared" si="95"/>
        <v>15574.809999999998</v>
      </c>
      <c r="M1060" s="626">
        <v>45223</v>
      </c>
      <c r="N1060" s="627" t="s">
        <v>83</v>
      </c>
      <c r="O1060" s="627">
        <v>1</v>
      </c>
      <c r="P1060" s="628" t="s">
        <v>73</v>
      </c>
      <c r="Q1060" s="628" t="s">
        <v>2160</v>
      </c>
      <c r="R1060" s="628" t="s">
        <v>2159</v>
      </c>
      <c r="S1060" s="95" t="s">
        <v>2161</v>
      </c>
      <c r="T1060" s="374"/>
    </row>
    <row r="1061" spans="1:20" x14ac:dyDescent="0.25">
      <c r="A1061" s="623">
        <v>45224</v>
      </c>
      <c r="B1061" s="629" t="s">
        <v>1954</v>
      </c>
      <c r="C1061" s="629" t="s">
        <v>65</v>
      </c>
      <c r="D1061" s="629" t="s">
        <v>1955</v>
      </c>
      <c r="E1061" s="624"/>
      <c r="F1061" s="624">
        <v>1</v>
      </c>
      <c r="G1061" s="53">
        <f t="shared" si="95"/>
        <v>15573.809999999998</v>
      </c>
      <c r="M1061" s="626">
        <v>45224</v>
      </c>
      <c r="N1061" s="627" t="s">
        <v>18</v>
      </c>
      <c r="O1061" s="627">
        <v>1503</v>
      </c>
      <c r="P1061" s="628" t="s">
        <v>157</v>
      </c>
      <c r="Q1061" s="628" t="s">
        <v>73</v>
      </c>
      <c r="R1061" s="628" t="s">
        <v>2162</v>
      </c>
      <c r="S1061" s="95" t="s">
        <v>2163</v>
      </c>
      <c r="T1061" s="374"/>
    </row>
    <row r="1062" spans="1:20" x14ac:dyDescent="0.25">
      <c r="A1062" s="623">
        <v>45224</v>
      </c>
      <c r="B1062" s="629" t="s">
        <v>15</v>
      </c>
      <c r="C1062" s="629">
        <v>58216156</v>
      </c>
      <c r="D1062" s="629" t="s">
        <v>2213</v>
      </c>
      <c r="E1062" s="624"/>
      <c r="F1062" s="624">
        <v>100</v>
      </c>
      <c r="G1062" s="53">
        <f t="shared" si="95"/>
        <v>15473.809999999998</v>
      </c>
      <c r="M1062" s="626">
        <v>45224</v>
      </c>
      <c r="N1062" s="627" t="s">
        <v>38</v>
      </c>
      <c r="O1062" s="627">
        <v>537</v>
      </c>
      <c r="P1062" s="628" t="s">
        <v>2070</v>
      </c>
      <c r="Q1062" s="628" t="s">
        <v>73</v>
      </c>
      <c r="R1062" s="628" t="s">
        <v>2164</v>
      </c>
      <c r="S1062" s="95" t="s">
        <v>2164</v>
      </c>
      <c r="T1062" s="374"/>
    </row>
    <row r="1063" spans="1:20" x14ac:dyDescent="0.25">
      <c r="A1063" s="623">
        <v>45224</v>
      </c>
      <c r="B1063" s="629" t="s">
        <v>1954</v>
      </c>
      <c r="C1063" s="629" t="s">
        <v>65</v>
      </c>
      <c r="D1063" s="629" t="s">
        <v>1955</v>
      </c>
      <c r="E1063" s="624"/>
      <c r="F1063" s="624">
        <v>1</v>
      </c>
      <c r="G1063" s="53">
        <f t="shared" si="95"/>
        <v>15472.809999999998</v>
      </c>
      <c r="M1063" s="626">
        <v>45224</v>
      </c>
      <c r="N1063" s="627" t="s">
        <v>38</v>
      </c>
      <c r="O1063" s="627">
        <v>875</v>
      </c>
      <c r="P1063" s="628" t="s">
        <v>1170</v>
      </c>
      <c r="Q1063" s="628" t="s">
        <v>73</v>
      </c>
      <c r="R1063" s="628" t="s">
        <v>2165</v>
      </c>
      <c r="S1063" s="95" t="s">
        <v>2165</v>
      </c>
      <c r="T1063" s="374"/>
    </row>
    <row r="1064" spans="1:20" x14ac:dyDescent="0.25">
      <c r="A1064" s="623">
        <v>45225</v>
      </c>
      <c r="B1064" s="629" t="s">
        <v>15</v>
      </c>
      <c r="C1064" s="629" t="s">
        <v>2214</v>
      </c>
      <c r="D1064" s="629" t="s">
        <v>1992</v>
      </c>
      <c r="E1064" s="624"/>
      <c r="F1064" s="624">
        <v>200</v>
      </c>
      <c r="G1064" s="53">
        <f t="shared" si="95"/>
        <v>15272.809999999998</v>
      </c>
      <c r="M1064" s="626">
        <v>45224</v>
      </c>
      <c r="N1064" s="627" t="s">
        <v>38</v>
      </c>
      <c r="O1064" s="627">
        <v>537</v>
      </c>
      <c r="P1064" s="628" t="s">
        <v>200</v>
      </c>
      <c r="Q1064" s="628" t="s">
        <v>73</v>
      </c>
      <c r="R1064" s="628" t="s">
        <v>2166</v>
      </c>
      <c r="S1064" s="95" t="s">
        <v>2166</v>
      </c>
      <c r="T1064" s="374"/>
    </row>
    <row r="1065" spans="1:20" x14ac:dyDescent="0.25">
      <c r="A1065" s="623">
        <v>45225</v>
      </c>
      <c r="B1065" s="629" t="s">
        <v>15</v>
      </c>
      <c r="C1065" s="629" t="s">
        <v>2215</v>
      </c>
      <c r="D1065" s="629" t="s">
        <v>2102</v>
      </c>
      <c r="E1065" s="624"/>
      <c r="F1065" s="624">
        <v>553.36</v>
      </c>
      <c r="G1065" s="53">
        <f t="shared" si="95"/>
        <v>14719.449999999997</v>
      </c>
      <c r="M1065" s="626">
        <v>45224</v>
      </c>
      <c r="N1065" s="627" t="s">
        <v>38</v>
      </c>
      <c r="O1065" s="627">
        <v>875</v>
      </c>
      <c r="P1065" s="628" t="s">
        <v>1170</v>
      </c>
      <c r="Q1065" s="628" t="s">
        <v>73</v>
      </c>
      <c r="R1065" s="628" t="s">
        <v>2167</v>
      </c>
      <c r="S1065" s="95" t="s">
        <v>2167</v>
      </c>
      <c r="T1065" s="374"/>
    </row>
    <row r="1066" spans="1:20" x14ac:dyDescent="0.25">
      <c r="A1066" s="623">
        <v>45225</v>
      </c>
      <c r="B1066" s="629" t="s">
        <v>15</v>
      </c>
      <c r="C1066" s="629" t="s">
        <v>2216</v>
      </c>
      <c r="D1066" s="629" t="s">
        <v>2217</v>
      </c>
      <c r="E1066" s="624"/>
      <c r="F1066" s="624">
        <v>67.349999999999994</v>
      </c>
      <c r="G1066" s="53">
        <f t="shared" si="95"/>
        <v>14652.099999999997</v>
      </c>
      <c r="M1066" s="626">
        <v>45224</v>
      </c>
      <c r="N1066" s="627" t="s">
        <v>27</v>
      </c>
      <c r="O1066" s="627">
        <v>362</v>
      </c>
      <c r="P1066" s="628" t="s">
        <v>73</v>
      </c>
      <c r="Q1066" s="628" t="s">
        <v>2168</v>
      </c>
      <c r="R1066" s="628" t="s">
        <v>2169</v>
      </c>
      <c r="S1066" s="95" t="s">
        <v>2169</v>
      </c>
      <c r="T1066" s="374"/>
    </row>
    <row r="1067" spans="1:20" x14ac:dyDescent="0.25">
      <c r="A1067" s="623">
        <v>45225</v>
      </c>
      <c r="B1067" s="629" t="s">
        <v>15</v>
      </c>
      <c r="C1067" s="630">
        <v>58225296</v>
      </c>
      <c r="D1067" s="629" t="s">
        <v>1953</v>
      </c>
      <c r="E1067" s="624"/>
      <c r="F1067" s="624">
        <v>1149</v>
      </c>
      <c r="G1067" s="53">
        <f t="shared" si="95"/>
        <v>13503.099999999997</v>
      </c>
      <c r="M1067" s="626">
        <v>45225</v>
      </c>
      <c r="N1067" s="627" t="s">
        <v>18</v>
      </c>
      <c r="O1067" s="627">
        <v>1504</v>
      </c>
      <c r="P1067" s="628" t="s">
        <v>157</v>
      </c>
      <c r="Q1067" s="628" t="s">
        <v>73</v>
      </c>
      <c r="R1067" s="628" t="s">
        <v>2170</v>
      </c>
      <c r="S1067" s="95" t="s">
        <v>2170</v>
      </c>
      <c r="T1067" s="374"/>
    </row>
    <row r="1068" spans="1:20" x14ac:dyDescent="0.25">
      <c r="A1068" s="623">
        <v>45225</v>
      </c>
      <c r="B1068" s="629" t="s">
        <v>1954</v>
      </c>
      <c r="C1068" s="629" t="s">
        <v>65</v>
      </c>
      <c r="D1068" s="629" t="s">
        <v>1955</v>
      </c>
      <c r="E1068" s="624"/>
      <c r="F1068" s="624">
        <v>2</v>
      </c>
      <c r="G1068" s="53">
        <f t="shared" si="95"/>
        <v>13501.099999999997</v>
      </c>
      <c r="M1068" s="626">
        <v>45225</v>
      </c>
      <c r="N1068" s="627" t="s">
        <v>38</v>
      </c>
      <c r="O1068" s="627">
        <v>634</v>
      </c>
      <c r="P1068" s="628" t="s">
        <v>2171</v>
      </c>
      <c r="Q1068" s="628" t="s">
        <v>73</v>
      </c>
      <c r="R1068" s="95" t="s">
        <v>2172</v>
      </c>
      <c r="S1068" s="95" t="s">
        <v>2172</v>
      </c>
      <c r="T1068" s="374"/>
    </row>
    <row r="1069" spans="1:20" x14ac:dyDescent="0.25">
      <c r="A1069" s="623">
        <v>45225</v>
      </c>
      <c r="B1069" s="629" t="s">
        <v>15</v>
      </c>
      <c r="C1069" s="629">
        <v>58225298</v>
      </c>
      <c r="D1069" s="629" t="s">
        <v>1953</v>
      </c>
      <c r="E1069" s="624"/>
      <c r="F1069" s="624">
        <v>369.8</v>
      </c>
      <c r="G1069" s="53">
        <f t="shared" si="95"/>
        <v>13131.299999999997</v>
      </c>
      <c r="M1069" s="626">
        <v>45225</v>
      </c>
      <c r="N1069" s="627" t="s">
        <v>38</v>
      </c>
      <c r="O1069" s="627">
        <v>499</v>
      </c>
      <c r="P1069" s="628" t="s">
        <v>1174</v>
      </c>
      <c r="Q1069" s="628" t="s">
        <v>73</v>
      </c>
      <c r="R1069" s="95" t="s">
        <v>2173</v>
      </c>
      <c r="S1069" s="95" t="s">
        <v>2173</v>
      </c>
      <c r="T1069" s="374"/>
    </row>
    <row r="1070" spans="1:20" x14ac:dyDescent="0.25">
      <c r="A1070" s="631">
        <v>45225</v>
      </c>
      <c r="B1070" s="632" t="s">
        <v>1954</v>
      </c>
      <c r="C1070" s="632" t="s">
        <v>65</v>
      </c>
      <c r="D1070" s="632" t="s">
        <v>1955</v>
      </c>
      <c r="E1070" s="633"/>
      <c r="F1070" s="633">
        <v>2</v>
      </c>
      <c r="G1070" s="53">
        <f t="shared" si="95"/>
        <v>13129.299999999997</v>
      </c>
      <c r="M1070" s="626">
        <v>45225</v>
      </c>
      <c r="N1070" s="627" t="s">
        <v>38</v>
      </c>
      <c r="O1070" s="627">
        <v>634</v>
      </c>
      <c r="P1070" s="628" t="s">
        <v>2174</v>
      </c>
      <c r="Q1070" s="628" t="s">
        <v>73</v>
      </c>
      <c r="R1070" s="95" t="s">
        <v>2175</v>
      </c>
      <c r="S1070" s="95" t="s">
        <v>2175</v>
      </c>
      <c r="T1070" s="374"/>
    </row>
    <row r="1071" spans="1:20" x14ac:dyDescent="0.25">
      <c r="A1071" s="631">
        <v>45225</v>
      </c>
      <c r="B1071" s="632" t="s">
        <v>15</v>
      </c>
      <c r="C1071" s="634">
        <v>58225299</v>
      </c>
      <c r="D1071" s="632" t="s">
        <v>1953</v>
      </c>
      <c r="E1071" s="633"/>
      <c r="F1071" s="633">
        <v>2735</v>
      </c>
      <c r="G1071" s="53">
        <f t="shared" si="95"/>
        <v>10394.299999999997</v>
      </c>
      <c r="M1071" s="626">
        <v>45225</v>
      </c>
      <c r="N1071" s="627" t="s">
        <v>38</v>
      </c>
      <c r="O1071" s="627">
        <v>499</v>
      </c>
      <c r="P1071" s="628" t="s">
        <v>1174</v>
      </c>
      <c r="Q1071" s="628" t="s">
        <v>73</v>
      </c>
      <c r="R1071" s="95" t="s">
        <v>2176</v>
      </c>
      <c r="S1071" s="95" t="s">
        <v>2176</v>
      </c>
      <c r="T1071" s="374"/>
    </row>
    <row r="1072" spans="1:20" x14ac:dyDescent="0.25">
      <c r="A1072" s="631">
        <v>45225</v>
      </c>
      <c r="B1072" s="632" t="s">
        <v>1954</v>
      </c>
      <c r="C1072" s="632" t="s">
        <v>65</v>
      </c>
      <c r="D1072" s="632" t="s">
        <v>1955</v>
      </c>
      <c r="E1072" s="633"/>
      <c r="F1072" s="633">
        <v>5</v>
      </c>
      <c r="G1072" s="53">
        <f t="shared" si="95"/>
        <v>10389.299999999997</v>
      </c>
      <c r="M1072" s="626">
        <v>45225</v>
      </c>
      <c r="N1072" s="627" t="s">
        <v>38</v>
      </c>
      <c r="O1072" s="627">
        <v>634</v>
      </c>
      <c r="P1072" s="628" t="s">
        <v>2177</v>
      </c>
      <c r="Q1072" s="628" t="s">
        <v>73</v>
      </c>
      <c r="R1072" s="95" t="s">
        <v>2178</v>
      </c>
      <c r="S1072" s="95" t="s">
        <v>2178</v>
      </c>
      <c r="T1072" s="374"/>
    </row>
    <row r="1073" spans="1:20" x14ac:dyDescent="0.25">
      <c r="A1073" s="631">
        <v>45225</v>
      </c>
      <c r="B1073" s="632" t="s">
        <v>15</v>
      </c>
      <c r="C1073" s="632">
        <v>58225297</v>
      </c>
      <c r="D1073" s="632" t="s">
        <v>2218</v>
      </c>
      <c r="E1073" s="633"/>
      <c r="F1073" s="633">
        <v>489</v>
      </c>
      <c r="G1073" s="53">
        <f t="shared" si="95"/>
        <v>9900.2999999999975</v>
      </c>
      <c r="M1073" s="626">
        <v>45225</v>
      </c>
      <c r="N1073" s="627" t="s">
        <v>38</v>
      </c>
      <c r="O1073" s="627">
        <v>499</v>
      </c>
      <c r="P1073" s="628" t="s">
        <v>1168</v>
      </c>
      <c r="Q1073" s="628" t="s">
        <v>73</v>
      </c>
      <c r="R1073" s="95" t="s">
        <v>2179</v>
      </c>
      <c r="S1073" s="95" t="s">
        <v>2179</v>
      </c>
      <c r="T1073" s="374"/>
    </row>
    <row r="1074" spans="1:20" x14ac:dyDescent="0.25">
      <c r="A1074" s="631">
        <v>45225</v>
      </c>
      <c r="B1074" s="632" t="s">
        <v>1954</v>
      </c>
      <c r="C1074" s="632" t="s">
        <v>65</v>
      </c>
      <c r="D1074" s="632" t="s">
        <v>1955</v>
      </c>
      <c r="E1074" s="633"/>
      <c r="F1074" s="633">
        <v>1</v>
      </c>
      <c r="G1074" s="53">
        <f t="shared" si="95"/>
        <v>9899.2999999999975</v>
      </c>
      <c r="M1074" s="626">
        <v>45225</v>
      </c>
      <c r="N1074" s="627" t="s">
        <v>38</v>
      </c>
      <c r="O1074" s="627">
        <v>903</v>
      </c>
      <c r="P1074" s="628" t="s">
        <v>2180</v>
      </c>
      <c r="Q1074" s="628" t="s">
        <v>73</v>
      </c>
      <c r="R1074" s="95" t="s">
        <v>2181</v>
      </c>
      <c r="S1074" s="95" t="s">
        <v>2181</v>
      </c>
      <c r="T1074" s="374"/>
    </row>
    <row r="1075" spans="1:20" x14ac:dyDescent="0.25">
      <c r="A1075" s="631">
        <v>45225</v>
      </c>
      <c r="B1075" s="632" t="s">
        <v>1954</v>
      </c>
      <c r="C1075" s="632" t="s">
        <v>65</v>
      </c>
      <c r="D1075" s="632" t="s">
        <v>2219</v>
      </c>
      <c r="E1075" s="633"/>
      <c r="F1075" s="633">
        <v>2000</v>
      </c>
      <c r="G1075" s="53">
        <f t="shared" si="95"/>
        <v>7899.2999999999975</v>
      </c>
      <c r="M1075" s="626">
        <v>45225</v>
      </c>
      <c r="N1075" s="627" t="s">
        <v>38</v>
      </c>
      <c r="O1075" s="627">
        <v>783</v>
      </c>
      <c r="P1075" s="628" t="s">
        <v>1170</v>
      </c>
      <c r="Q1075" s="628" t="s">
        <v>73</v>
      </c>
      <c r="R1075" s="95" t="s">
        <v>2182</v>
      </c>
      <c r="S1075" s="95" t="s">
        <v>2182</v>
      </c>
      <c r="T1075" s="374"/>
    </row>
    <row r="1076" spans="1:20" x14ac:dyDescent="0.25">
      <c r="A1076" s="631">
        <v>45225</v>
      </c>
      <c r="B1076" s="632" t="s">
        <v>1954</v>
      </c>
      <c r="C1076" s="632" t="s">
        <v>65</v>
      </c>
      <c r="D1076" s="632" t="s">
        <v>1955</v>
      </c>
      <c r="E1076" s="633"/>
      <c r="F1076" s="633">
        <v>1</v>
      </c>
      <c r="G1076" s="53">
        <f t="shared" si="95"/>
        <v>7898.2999999999975</v>
      </c>
      <c r="M1076" s="626">
        <v>45225</v>
      </c>
      <c r="N1076" s="627" t="s">
        <v>18</v>
      </c>
      <c r="O1076" s="627">
        <v>1505</v>
      </c>
      <c r="P1076" s="628" t="s">
        <v>2183</v>
      </c>
      <c r="Q1076" s="628" t="s">
        <v>73</v>
      </c>
      <c r="R1076" s="95" t="s">
        <v>2184</v>
      </c>
      <c r="S1076" s="95" t="s">
        <v>2184</v>
      </c>
      <c r="T1076" s="374"/>
    </row>
    <row r="1077" spans="1:20" x14ac:dyDescent="0.25">
      <c r="A1077" s="631">
        <v>45226</v>
      </c>
      <c r="B1077" s="632" t="s">
        <v>15</v>
      </c>
      <c r="C1077" s="632" t="s">
        <v>2220</v>
      </c>
      <c r="D1077" s="632" t="s">
        <v>1992</v>
      </c>
      <c r="E1077" s="633"/>
      <c r="F1077" s="633">
        <v>125</v>
      </c>
      <c r="G1077" s="53">
        <f t="shared" si="95"/>
        <v>7773.2999999999975</v>
      </c>
      <c r="M1077" s="626">
        <v>45225</v>
      </c>
      <c r="N1077" s="627" t="s">
        <v>38</v>
      </c>
      <c r="O1077" s="627">
        <v>537</v>
      </c>
      <c r="P1077" s="628" t="s">
        <v>154</v>
      </c>
      <c r="Q1077" s="628" t="s">
        <v>73</v>
      </c>
      <c r="R1077" s="95" t="s">
        <v>2185</v>
      </c>
      <c r="S1077" s="95" t="s">
        <v>2185</v>
      </c>
      <c r="T1077" s="374"/>
    </row>
    <row r="1078" spans="1:20" x14ac:dyDescent="0.25">
      <c r="A1078" s="631">
        <v>45226</v>
      </c>
      <c r="B1078" s="632" t="s">
        <v>15</v>
      </c>
      <c r="C1078" s="632" t="s">
        <v>2221</v>
      </c>
      <c r="D1078" s="632" t="s">
        <v>1992</v>
      </c>
      <c r="E1078" s="633"/>
      <c r="F1078" s="633">
        <v>1000</v>
      </c>
      <c r="G1078" s="53">
        <f t="shared" si="95"/>
        <v>6773.2999999999975</v>
      </c>
      <c r="M1078" s="626">
        <v>45225</v>
      </c>
      <c r="N1078" s="627" t="s">
        <v>38</v>
      </c>
      <c r="O1078" s="627">
        <v>875</v>
      </c>
      <c r="P1078" s="628" t="s">
        <v>1170</v>
      </c>
      <c r="Q1078" s="628" t="s">
        <v>73</v>
      </c>
      <c r="R1078" s="95" t="s">
        <v>2186</v>
      </c>
      <c r="S1078" s="95" t="s">
        <v>2186</v>
      </c>
      <c r="T1078" s="374"/>
    </row>
    <row r="1079" spans="1:20" x14ac:dyDescent="0.25">
      <c r="A1079" s="631">
        <v>45226</v>
      </c>
      <c r="B1079" s="632" t="s">
        <v>521</v>
      </c>
      <c r="C1079" s="632" t="s">
        <v>2222</v>
      </c>
      <c r="D1079" s="632" t="s">
        <v>950</v>
      </c>
      <c r="E1079" s="633"/>
      <c r="F1079" s="633">
        <v>280</v>
      </c>
      <c r="G1079" s="53">
        <f t="shared" si="95"/>
        <v>6493.2999999999975</v>
      </c>
      <c r="M1079" s="626">
        <v>45226</v>
      </c>
      <c r="N1079" s="627" t="s">
        <v>18</v>
      </c>
      <c r="O1079" s="627">
        <v>1508</v>
      </c>
      <c r="P1079" s="628" t="s">
        <v>1510</v>
      </c>
      <c r="Q1079" s="628" t="s">
        <v>73</v>
      </c>
      <c r="R1079" s="95" t="s">
        <v>2187</v>
      </c>
      <c r="S1079" s="95" t="s">
        <v>2187</v>
      </c>
      <c r="T1079" s="374"/>
    </row>
    <row r="1080" spans="1:20" x14ac:dyDescent="0.25">
      <c r="A1080" s="349">
        <v>45226</v>
      </c>
      <c r="B1080" s="9" t="s">
        <v>521</v>
      </c>
      <c r="C1080" s="9" t="s">
        <v>2223</v>
      </c>
      <c r="D1080" s="9" t="s">
        <v>1748</v>
      </c>
      <c r="E1080" s="480"/>
      <c r="F1080" s="480">
        <v>68.2</v>
      </c>
      <c r="G1080" s="53">
        <f t="shared" si="95"/>
        <v>6425.0999999999976</v>
      </c>
      <c r="M1080" s="635">
        <v>45226</v>
      </c>
      <c r="N1080" s="636" t="s">
        <v>27</v>
      </c>
      <c r="O1080" s="636">
        <v>226</v>
      </c>
      <c r="P1080" s="637" t="s">
        <v>73</v>
      </c>
      <c r="Q1080" s="637" t="s">
        <v>2188</v>
      </c>
      <c r="R1080" s="95" t="s">
        <v>2189</v>
      </c>
      <c r="S1080" s="95" t="s">
        <v>2189</v>
      </c>
      <c r="T1080" s="374"/>
    </row>
    <row r="1081" spans="1:20" x14ac:dyDescent="0.25">
      <c r="A1081" s="522">
        <v>45226</v>
      </c>
      <c r="B1081" s="341" t="s">
        <v>1540</v>
      </c>
      <c r="C1081" s="341" t="s">
        <v>64</v>
      </c>
      <c r="D1081" s="341" t="s">
        <v>2225</v>
      </c>
      <c r="E1081" s="342">
        <v>529</v>
      </c>
      <c r="F1081" s="480"/>
      <c r="G1081" s="53">
        <f t="shared" si="95"/>
        <v>6954.0999999999976</v>
      </c>
      <c r="M1081" s="626">
        <v>45226</v>
      </c>
      <c r="N1081" s="627" t="s">
        <v>18</v>
      </c>
      <c r="O1081" s="627">
        <v>1511</v>
      </c>
      <c r="P1081" s="628" t="s">
        <v>515</v>
      </c>
      <c r="Q1081" s="628" t="s">
        <v>73</v>
      </c>
      <c r="R1081" s="95" t="s">
        <v>2190</v>
      </c>
      <c r="S1081" s="95" t="s">
        <v>2190</v>
      </c>
      <c r="T1081" s="374"/>
    </row>
    <row r="1082" spans="1:20" x14ac:dyDescent="0.25">
      <c r="A1082" s="631">
        <v>45226</v>
      </c>
      <c r="B1082" s="632" t="s">
        <v>53</v>
      </c>
      <c r="C1082" s="632" t="s">
        <v>64</v>
      </c>
      <c r="D1082" s="632" t="s">
        <v>2226</v>
      </c>
      <c r="E1082" s="633">
        <v>200</v>
      </c>
      <c r="F1082" s="633"/>
      <c r="G1082" s="53">
        <f t="shared" si="95"/>
        <v>7154.0999999999976</v>
      </c>
      <c r="M1082" s="626">
        <v>45226</v>
      </c>
      <c r="N1082" s="627" t="s">
        <v>18</v>
      </c>
      <c r="O1082" s="627">
        <v>1512</v>
      </c>
      <c r="P1082" s="628" t="s">
        <v>1636</v>
      </c>
      <c r="Q1082" s="628" t="s">
        <v>73</v>
      </c>
      <c r="R1082" s="95" t="s">
        <v>2191</v>
      </c>
      <c r="S1082" s="95" t="s">
        <v>2191</v>
      </c>
      <c r="T1082" s="374"/>
    </row>
    <row r="1083" spans="1:20" x14ac:dyDescent="0.25">
      <c r="A1083" s="631">
        <v>45226</v>
      </c>
      <c r="B1083" s="632" t="s">
        <v>53</v>
      </c>
      <c r="C1083" s="632" t="s">
        <v>64</v>
      </c>
      <c r="D1083" s="632" t="s">
        <v>2227</v>
      </c>
      <c r="E1083" s="633">
        <v>2148.3000000000002</v>
      </c>
      <c r="F1083" s="633"/>
      <c r="G1083" s="53">
        <f t="shared" si="95"/>
        <v>9302.3999999999978</v>
      </c>
      <c r="M1083" s="626">
        <v>45226</v>
      </c>
      <c r="N1083" s="627" t="s">
        <v>27</v>
      </c>
      <c r="O1083" s="627">
        <v>230</v>
      </c>
      <c r="P1083" s="628" t="s">
        <v>73</v>
      </c>
      <c r="Q1083" s="628" t="s">
        <v>157</v>
      </c>
      <c r="R1083" s="95" t="s">
        <v>2192</v>
      </c>
      <c r="S1083" s="95" t="s">
        <v>2192</v>
      </c>
      <c r="T1083" s="374"/>
    </row>
    <row r="1084" spans="1:20" x14ac:dyDescent="0.25">
      <c r="A1084" s="631">
        <v>45229</v>
      </c>
      <c r="B1084" s="632" t="s">
        <v>15</v>
      </c>
      <c r="C1084" s="638">
        <v>58261053</v>
      </c>
      <c r="D1084" s="632" t="s">
        <v>1953</v>
      </c>
      <c r="E1084" s="633"/>
      <c r="F1084" s="633">
        <v>1504</v>
      </c>
      <c r="G1084" s="53">
        <f t="shared" si="95"/>
        <v>7798.3999999999978</v>
      </c>
      <c r="M1084" s="626">
        <v>45226</v>
      </c>
      <c r="N1084" s="627" t="s">
        <v>27</v>
      </c>
      <c r="O1084" s="627">
        <v>230</v>
      </c>
      <c r="P1084" s="628" t="s">
        <v>73</v>
      </c>
      <c r="Q1084" s="628" t="s">
        <v>1103</v>
      </c>
      <c r="R1084" s="95" t="s">
        <v>2193</v>
      </c>
      <c r="S1084" s="95" t="s">
        <v>2193</v>
      </c>
      <c r="T1084" s="374"/>
    </row>
    <row r="1085" spans="1:20" x14ac:dyDescent="0.25">
      <c r="A1085" s="631">
        <v>45229</v>
      </c>
      <c r="B1085" s="632" t="s">
        <v>1954</v>
      </c>
      <c r="C1085" s="632" t="s">
        <v>65</v>
      </c>
      <c r="D1085" s="632" t="s">
        <v>1955</v>
      </c>
      <c r="E1085" s="633"/>
      <c r="F1085" s="633">
        <v>3</v>
      </c>
      <c r="G1085" s="53">
        <f t="shared" si="95"/>
        <v>7795.3999999999978</v>
      </c>
      <c r="M1085" s="626">
        <v>45229</v>
      </c>
      <c r="N1085" s="627" t="s">
        <v>38</v>
      </c>
      <c r="O1085" s="627">
        <v>634</v>
      </c>
      <c r="P1085" s="628" t="s">
        <v>2194</v>
      </c>
      <c r="Q1085" s="628" t="s">
        <v>73</v>
      </c>
      <c r="R1085" s="95" t="s">
        <v>2195</v>
      </c>
      <c r="S1085" s="95" t="s">
        <v>2195</v>
      </c>
      <c r="T1085" s="374"/>
    </row>
    <row r="1086" spans="1:20" x14ac:dyDescent="0.25">
      <c r="A1086" s="631">
        <v>45229</v>
      </c>
      <c r="B1086" s="632" t="s">
        <v>53</v>
      </c>
      <c r="C1086" s="632" t="s">
        <v>64</v>
      </c>
      <c r="D1086" s="632" t="s">
        <v>332</v>
      </c>
      <c r="E1086" s="633">
        <v>330</v>
      </c>
      <c r="F1086" s="480"/>
      <c r="G1086" s="53">
        <f t="shared" si="95"/>
        <v>8125.3999999999978</v>
      </c>
      <c r="M1086" s="626">
        <v>45229</v>
      </c>
      <c r="N1086" s="627" t="s">
        <v>38</v>
      </c>
      <c r="O1086" s="627">
        <v>499</v>
      </c>
      <c r="P1086" s="628" t="s">
        <v>1328</v>
      </c>
      <c r="Q1086" s="628" t="s">
        <v>73</v>
      </c>
      <c r="R1086" s="95" t="s">
        <v>2196</v>
      </c>
      <c r="S1086" s="95" t="s">
        <v>2196</v>
      </c>
      <c r="T1086" s="374"/>
    </row>
    <row r="1087" spans="1:20" x14ac:dyDescent="0.25">
      <c r="A1087" s="631">
        <v>45229</v>
      </c>
      <c r="B1087" s="632" t="s">
        <v>53</v>
      </c>
      <c r="C1087" s="632" t="s">
        <v>64</v>
      </c>
      <c r="D1087" s="632" t="s">
        <v>2086</v>
      </c>
      <c r="E1087" s="633">
        <v>207.9</v>
      </c>
      <c r="F1087" s="480"/>
      <c r="G1087" s="53">
        <f t="shared" si="95"/>
        <v>8333.2999999999975</v>
      </c>
      <c r="M1087" s="626">
        <v>45229</v>
      </c>
      <c r="N1087" s="627" t="s">
        <v>27</v>
      </c>
      <c r="O1087" s="627">
        <v>226</v>
      </c>
      <c r="P1087" s="628" t="s">
        <v>73</v>
      </c>
      <c r="Q1087" s="628" t="s">
        <v>2122</v>
      </c>
      <c r="R1087" s="95" t="s">
        <v>2197</v>
      </c>
      <c r="S1087" s="95" t="s">
        <v>2197</v>
      </c>
      <c r="T1087" s="374"/>
    </row>
    <row r="1088" spans="1:20" x14ac:dyDescent="0.25">
      <c r="A1088" s="522">
        <v>45229</v>
      </c>
      <c r="B1088" s="341" t="s">
        <v>1540</v>
      </c>
      <c r="C1088" s="341" t="s">
        <v>64</v>
      </c>
      <c r="D1088" s="341" t="s">
        <v>2228</v>
      </c>
      <c r="E1088" s="342">
        <v>529</v>
      </c>
      <c r="F1088" s="480"/>
      <c r="G1088" s="53">
        <f t="shared" si="95"/>
        <v>8862.2999999999975</v>
      </c>
      <c r="M1088" s="626">
        <v>45229</v>
      </c>
      <c r="N1088" s="627" t="s">
        <v>27</v>
      </c>
      <c r="O1088" s="627">
        <v>226</v>
      </c>
      <c r="P1088" s="628" t="s">
        <v>73</v>
      </c>
      <c r="Q1088" s="628" t="s">
        <v>2198</v>
      </c>
      <c r="R1088" s="95" t="s">
        <v>2199</v>
      </c>
      <c r="S1088" s="95" t="s">
        <v>2199</v>
      </c>
      <c r="T1088" s="374"/>
    </row>
    <row r="1089" spans="1:20" x14ac:dyDescent="0.25">
      <c r="A1089" s="631">
        <v>45229</v>
      </c>
      <c r="B1089" s="632" t="s">
        <v>53</v>
      </c>
      <c r="C1089" s="632" t="s">
        <v>64</v>
      </c>
      <c r="D1089" s="632" t="s">
        <v>2229</v>
      </c>
      <c r="E1089" s="633">
        <v>891</v>
      </c>
      <c r="F1089" s="480"/>
      <c r="G1089" s="53">
        <f t="shared" si="95"/>
        <v>9753.2999999999975</v>
      </c>
      <c r="M1089" s="635">
        <v>45229</v>
      </c>
      <c r="N1089" s="636" t="s">
        <v>27</v>
      </c>
      <c r="O1089" s="636">
        <v>226</v>
      </c>
      <c r="P1089" s="637" t="s">
        <v>73</v>
      </c>
      <c r="Q1089" s="637" t="s">
        <v>2188</v>
      </c>
      <c r="R1089" s="95" t="s">
        <v>2200</v>
      </c>
      <c r="S1089" s="95" t="s">
        <v>2200</v>
      </c>
      <c r="T1089" s="374"/>
    </row>
    <row r="1090" spans="1:20" x14ac:dyDescent="0.25">
      <c r="A1090" s="631">
        <v>45230</v>
      </c>
      <c r="B1090" s="632" t="s">
        <v>53</v>
      </c>
      <c r="C1090" s="632" t="s">
        <v>64</v>
      </c>
      <c r="D1090" s="632" t="s">
        <v>438</v>
      </c>
      <c r="E1090" s="633">
        <v>2055.2600000000002</v>
      </c>
      <c r="F1090" s="633"/>
      <c r="G1090" s="53">
        <f t="shared" si="95"/>
        <v>11808.559999999998</v>
      </c>
      <c r="M1090" s="626">
        <v>45229</v>
      </c>
      <c r="N1090" s="627" t="s">
        <v>27</v>
      </c>
      <c r="O1090" s="627">
        <v>903</v>
      </c>
      <c r="P1090" s="628" t="s">
        <v>73</v>
      </c>
      <c r="Q1090" s="628" t="s">
        <v>1034</v>
      </c>
      <c r="R1090" s="95" t="s">
        <v>2201</v>
      </c>
      <c r="S1090" s="95" t="s">
        <v>2201</v>
      </c>
      <c r="T1090" s="374"/>
    </row>
    <row r="1091" spans="1:20" x14ac:dyDescent="0.25">
      <c r="A1091" s="349"/>
      <c r="B1091" s="9"/>
      <c r="C1091" s="9"/>
      <c r="D1091" s="9"/>
      <c r="E1091" s="480"/>
      <c r="F1091" s="480"/>
      <c r="G1091" s="53">
        <f t="shared" si="95"/>
        <v>11808.559999999998</v>
      </c>
      <c r="M1091" s="626">
        <v>45230</v>
      </c>
      <c r="N1091" s="627" t="s">
        <v>59</v>
      </c>
      <c r="O1091" s="627">
        <v>1506</v>
      </c>
      <c r="P1091" s="628" t="s">
        <v>2202</v>
      </c>
      <c r="Q1091" s="628" t="s">
        <v>73</v>
      </c>
      <c r="R1091" s="95" t="s">
        <v>2203</v>
      </c>
      <c r="S1091" s="95" t="s">
        <v>2203</v>
      </c>
      <c r="T1091" s="374"/>
    </row>
    <row r="1092" spans="1:20" x14ac:dyDescent="0.25">
      <c r="A1092" s="349"/>
      <c r="B1092" s="9"/>
      <c r="C1092" s="9"/>
      <c r="D1092" s="9"/>
      <c r="E1092" s="480"/>
      <c r="F1092" s="480"/>
      <c r="G1092" s="53">
        <f t="shared" si="95"/>
        <v>11808.559999999998</v>
      </c>
      <c r="M1092" s="626">
        <v>45230</v>
      </c>
      <c r="N1092" s="627" t="s">
        <v>27</v>
      </c>
      <c r="O1092" s="627">
        <v>226</v>
      </c>
      <c r="P1092" s="628" t="s">
        <v>73</v>
      </c>
      <c r="Q1092" s="628" t="s">
        <v>2204</v>
      </c>
      <c r="R1092" s="95" t="s">
        <v>2205</v>
      </c>
      <c r="S1092" s="95" t="s">
        <v>2205</v>
      </c>
      <c r="T1092" s="374"/>
    </row>
    <row r="1093" spans="1:20" x14ac:dyDescent="0.25">
      <c r="A1093" s="467"/>
    </row>
    <row r="1102" spans="1:20" x14ac:dyDescent="0.25">
      <c r="D1102" s="527" t="s">
        <v>0</v>
      </c>
      <c r="E1102" s="527"/>
      <c r="F1102" s="527"/>
      <c r="O1102" s="527" t="s">
        <v>10</v>
      </c>
      <c r="P1102" s="527"/>
      <c r="Q1102" s="1" t="s">
        <v>0</v>
      </c>
    </row>
    <row r="1103" spans="1:20" x14ac:dyDescent="0.25">
      <c r="A1103" s="1" t="s">
        <v>1</v>
      </c>
      <c r="B1103" t="s">
        <v>11</v>
      </c>
      <c r="N1103" s="1" t="s">
        <v>1</v>
      </c>
      <c r="O1103" t="s">
        <v>11</v>
      </c>
    </row>
    <row r="1104" spans="1:20" x14ac:dyDescent="0.25">
      <c r="A1104" s="1" t="s">
        <v>2</v>
      </c>
      <c r="B1104" s="2">
        <v>45231</v>
      </c>
      <c r="C1104" s="2"/>
      <c r="F1104">
        <f>13751.6+10506.45-1449.59+2531.86</f>
        <v>25340.320000000003</v>
      </c>
      <c r="N1104" s="1" t="s">
        <v>2</v>
      </c>
      <c r="O1104" s="2">
        <f>B1104</f>
        <v>45231</v>
      </c>
    </row>
    <row r="1105" spans="1:21" x14ac:dyDescent="0.25">
      <c r="A1105" s="1" t="s">
        <v>3</v>
      </c>
      <c r="B1105" s="2">
        <v>45260</v>
      </c>
      <c r="C1105" s="2"/>
      <c r="N1105" s="1" t="s">
        <v>3</v>
      </c>
      <c r="O1105" s="2">
        <f>B1105</f>
        <v>45260</v>
      </c>
      <c r="R1105" t="s">
        <v>12</v>
      </c>
    </row>
    <row r="1106" spans="1:21" x14ac:dyDescent="0.25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</row>
    <row r="1107" spans="1:21" x14ac:dyDescent="0.25">
      <c r="A1107" s="7" t="s">
        <v>4</v>
      </c>
      <c r="B1107" s="7" t="s">
        <v>5</v>
      </c>
      <c r="C1107" s="7"/>
      <c r="D1107" s="7" t="s">
        <v>6</v>
      </c>
      <c r="E1107" s="7" t="s">
        <v>7</v>
      </c>
      <c r="F1107" s="7" t="s">
        <v>8</v>
      </c>
      <c r="G1107" s="7" t="s">
        <v>9</v>
      </c>
      <c r="H1107" s="6"/>
      <c r="I1107" s="6"/>
      <c r="J1107" s="6"/>
      <c r="K1107" s="6"/>
      <c r="L1107" s="6"/>
      <c r="M1107" s="515" t="s">
        <v>30</v>
      </c>
      <c r="N1107" s="515" t="s">
        <v>31</v>
      </c>
      <c r="O1107" s="515" t="s">
        <v>32</v>
      </c>
      <c r="P1107" s="515" t="s">
        <v>33</v>
      </c>
      <c r="Q1107" s="515" t="s">
        <v>34</v>
      </c>
      <c r="R1107" s="515" t="s">
        <v>35</v>
      </c>
      <c r="S1107" s="515" t="s">
        <v>36</v>
      </c>
    </row>
    <row r="1108" spans="1:21" ht="15.75" x14ac:dyDescent="0.25">
      <c r="A1108" s="351"/>
      <c r="B1108" s="307"/>
      <c r="C1108" s="307"/>
      <c r="D1108" s="307"/>
      <c r="E1108" s="356"/>
      <c r="F1108" s="356"/>
      <c r="G1108" s="288">
        <v>11708.76</v>
      </c>
      <c r="H1108" s="6"/>
      <c r="I1108" s="6"/>
      <c r="J1108" s="6"/>
      <c r="K1108" s="6"/>
      <c r="L1108" s="6"/>
      <c r="M1108" s="654">
        <v>45231</v>
      </c>
      <c r="N1108" s="655" t="s">
        <v>27</v>
      </c>
      <c r="O1108" s="655">
        <v>226</v>
      </c>
      <c r="P1108" s="656" t="s">
        <v>73</v>
      </c>
      <c r="Q1108" s="656" t="s">
        <v>2230</v>
      </c>
      <c r="R1108" s="656" t="s">
        <v>2231</v>
      </c>
      <c r="S1108" s="656" t="s">
        <v>2231</v>
      </c>
      <c r="T1108" s="136"/>
      <c r="U1108" s="87"/>
    </row>
    <row r="1109" spans="1:21" x14ac:dyDescent="0.25">
      <c r="A1109" s="351">
        <v>45231</v>
      </c>
      <c r="B1109" s="307" t="s">
        <v>53</v>
      </c>
      <c r="C1109" s="307" t="s">
        <v>64</v>
      </c>
      <c r="D1109" s="307" t="s">
        <v>214</v>
      </c>
      <c r="E1109" s="356">
        <v>4068.9</v>
      </c>
      <c r="F1109" s="356"/>
      <c r="G1109" s="53">
        <f>G1108+E1109-F1109</f>
        <v>15777.66</v>
      </c>
      <c r="H1109" s="85"/>
      <c r="I1109" s="86" t="b">
        <v>0</v>
      </c>
      <c r="J1109" s="85"/>
      <c r="K1109" s="85"/>
      <c r="L1109" s="85"/>
      <c r="M1109" s="654">
        <v>45231</v>
      </c>
      <c r="N1109" s="655" t="s">
        <v>83</v>
      </c>
      <c r="O1109" s="655">
        <v>2</v>
      </c>
      <c r="P1109" s="656" t="s">
        <v>73</v>
      </c>
      <c r="Q1109" s="656" t="s">
        <v>2232</v>
      </c>
      <c r="R1109" s="656" t="s">
        <v>2231</v>
      </c>
      <c r="S1109" s="95" t="s">
        <v>2233</v>
      </c>
      <c r="T1109" s="374"/>
      <c r="U1109" s="87"/>
    </row>
    <row r="1110" spans="1:21" x14ac:dyDescent="0.25">
      <c r="A1110" s="351">
        <v>45231</v>
      </c>
      <c r="B1110" s="307" t="s">
        <v>53</v>
      </c>
      <c r="C1110" s="307" t="s">
        <v>64</v>
      </c>
      <c r="D1110" s="307" t="s">
        <v>208</v>
      </c>
      <c r="E1110" s="356">
        <v>2937.33</v>
      </c>
      <c r="F1110" s="356"/>
      <c r="G1110" s="53">
        <f t="shared" ref="G1110:G1118" si="96">G1109+E1110-F1110</f>
        <v>18714.989999999998</v>
      </c>
      <c r="H1110" s="85"/>
      <c r="I1110" s="86" t="b">
        <v>0</v>
      </c>
      <c r="J1110" s="85"/>
      <c r="K1110" s="85"/>
      <c r="L1110" s="85"/>
      <c r="M1110" s="654">
        <v>45231</v>
      </c>
      <c r="N1110" s="655" t="s">
        <v>38</v>
      </c>
      <c r="O1110" s="655">
        <v>634</v>
      </c>
      <c r="P1110" s="656" t="s">
        <v>2234</v>
      </c>
      <c r="Q1110" s="656" t="s">
        <v>73</v>
      </c>
      <c r="R1110" s="95" t="s">
        <v>2235</v>
      </c>
      <c r="S1110" s="95" t="s">
        <v>2236</v>
      </c>
      <c r="T1110" s="374"/>
      <c r="U1110" s="87"/>
    </row>
    <row r="1111" spans="1:21" x14ac:dyDescent="0.25">
      <c r="A1111" s="622">
        <v>45231</v>
      </c>
      <c r="B1111" s="536" t="s">
        <v>53</v>
      </c>
      <c r="C1111" s="536" t="s">
        <v>64</v>
      </c>
      <c r="D1111" s="536" t="s">
        <v>1398</v>
      </c>
      <c r="E1111" s="657">
        <v>1317.44</v>
      </c>
      <c r="F1111" s="657"/>
      <c r="G1111" s="53">
        <f t="shared" si="96"/>
        <v>20032.429999999997</v>
      </c>
      <c r="H1111" s="85"/>
      <c r="I1111" s="86" t="b">
        <v>0</v>
      </c>
      <c r="J1111" s="85"/>
      <c r="K1111" s="85"/>
      <c r="L1111" s="85"/>
      <c r="M1111" s="654">
        <v>45231</v>
      </c>
      <c r="N1111" s="655" t="s">
        <v>38</v>
      </c>
      <c r="O1111" s="655">
        <v>499</v>
      </c>
      <c r="P1111" s="656" t="s">
        <v>1174</v>
      </c>
      <c r="Q1111" s="656" t="s">
        <v>73</v>
      </c>
      <c r="R1111" s="95" t="s">
        <v>2237</v>
      </c>
      <c r="S1111" s="95" t="s">
        <v>2238</v>
      </c>
      <c r="T1111" s="374"/>
      <c r="U1111" s="87"/>
    </row>
    <row r="1112" spans="1:21" x14ac:dyDescent="0.25">
      <c r="A1112" s="622">
        <v>45231</v>
      </c>
      <c r="B1112" s="536" t="s">
        <v>15</v>
      </c>
      <c r="C1112" s="536">
        <v>58316368</v>
      </c>
      <c r="D1112" s="536" t="s">
        <v>1953</v>
      </c>
      <c r="E1112" s="657"/>
      <c r="F1112" s="657">
        <v>460</v>
      </c>
      <c r="G1112" s="53">
        <f t="shared" si="96"/>
        <v>19572.429999999997</v>
      </c>
      <c r="H1112" s="85"/>
      <c r="I1112" s="86" t="b">
        <v>0</v>
      </c>
      <c r="J1112" s="85"/>
      <c r="K1112" s="85"/>
      <c r="L1112" s="85"/>
      <c r="M1112" s="654">
        <v>45231</v>
      </c>
      <c r="N1112" s="655" t="s">
        <v>18</v>
      </c>
      <c r="O1112" s="655">
        <v>1514</v>
      </c>
      <c r="P1112" s="656" t="s">
        <v>515</v>
      </c>
      <c r="Q1112" s="656" t="s">
        <v>73</v>
      </c>
      <c r="R1112" s="95" t="s">
        <v>2239</v>
      </c>
      <c r="S1112" s="95" t="s">
        <v>2240</v>
      </c>
      <c r="T1112" s="374"/>
      <c r="U1112" s="87"/>
    </row>
    <row r="1113" spans="1:21" x14ac:dyDescent="0.25">
      <c r="A1113" s="622">
        <v>45231</v>
      </c>
      <c r="B1113" s="536" t="s">
        <v>1582</v>
      </c>
      <c r="C1113" s="536" t="s">
        <v>65</v>
      </c>
      <c r="D1113" s="536" t="s">
        <v>2251</v>
      </c>
      <c r="E1113" s="657"/>
      <c r="F1113" s="657">
        <v>2</v>
      </c>
      <c r="G1113" s="53">
        <f t="shared" si="96"/>
        <v>19570.429999999997</v>
      </c>
      <c r="H1113" s="85"/>
      <c r="I1113" s="86" t="b">
        <v>0</v>
      </c>
      <c r="J1113" s="85"/>
      <c r="K1113" s="85"/>
      <c r="L1113" s="85"/>
      <c r="M1113" s="654">
        <v>45231</v>
      </c>
      <c r="N1113" s="655" t="s">
        <v>18</v>
      </c>
      <c r="O1113" s="655">
        <v>1518</v>
      </c>
      <c r="P1113" s="656" t="s">
        <v>2241</v>
      </c>
      <c r="Q1113" s="656" t="s">
        <v>73</v>
      </c>
      <c r="R1113" s="95" t="s">
        <v>2242</v>
      </c>
      <c r="S1113" s="95" t="s">
        <v>2243</v>
      </c>
      <c r="T1113" s="374"/>
      <c r="U1113" s="87"/>
    </row>
    <row r="1114" spans="1:21" x14ac:dyDescent="0.25">
      <c r="A1114" s="622">
        <v>45231</v>
      </c>
      <c r="B1114" s="536" t="s">
        <v>15</v>
      </c>
      <c r="C1114" s="536" t="s">
        <v>2224</v>
      </c>
      <c r="D1114" s="536" t="s">
        <v>2252</v>
      </c>
      <c r="E1114" s="657"/>
      <c r="F1114" s="657">
        <v>1000</v>
      </c>
      <c r="G1114" s="53">
        <f t="shared" si="96"/>
        <v>18570.429999999997</v>
      </c>
      <c r="H1114" s="85"/>
      <c r="I1114" s="86" t="b">
        <v>0</v>
      </c>
      <c r="J1114" s="85"/>
      <c r="K1114" s="85"/>
      <c r="L1114" s="85"/>
      <c r="M1114" s="654">
        <v>45231</v>
      </c>
      <c r="N1114" s="655" t="s">
        <v>18</v>
      </c>
      <c r="O1114" s="655">
        <v>1516</v>
      </c>
      <c r="P1114" s="656" t="s">
        <v>1312</v>
      </c>
      <c r="Q1114" s="656" t="s">
        <v>73</v>
      </c>
      <c r="R1114" s="95" t="s">
        <v>2244</v>
      </c>
      <c r="S1114" s="95" t="s">
        <v>2245</v>
      </c>
      <c r="T1114" s="374"/>
      <c r="U1114" s="87"/>
    </row>
    <row r="1115" spans="1:21" x14ac:dyDescent="0.25">
      <c r="A1115" s="622">
        <v>45231</v>
      </c>
      <c r="B1115" s="536" t="s">
        <v>15</v>
      </c>
      <c r="C1115" s="536" t="s">
        <v>2253</v>
      </c>
      <c r="D1115" s="536" t="s">
        <v>950</v>
      </c>
      <c r="E1115" s="657"/>
      <c r="F1115" s="657">
        <v>800</v>
      </c>
      <c r="G1115" s="53">
        <f t="shared" si="96"/>
        <v>17770.429999999997</v>
      </c>
      <c r="H1115" s="85"/>
      <c r="I1115" s="86" t="b">
        <v>0</v>
      </c>
      <c r="J1115" s="85"/>
      <c r="K1115" s="85"/>
      <c r="L1115" s="85"/>
      <c r="M1115" s="654">
        <v>45231</v>
      </c>
      <c r="N1115" s="655" t="s">
        <v>18</v>
      </c>
      <c r="O1115" s="655">
        <v>1515</v>
      </c>
      <c r="P1115" s="656" t="s">
        <v>1462</v>
      </c>
      <c r="Q1115" s="656" t="s">
        <v>73</v>
      </c>
      <c r="R1115" s="95" t="s">
        <v>2246</v>
      </c>
      <c r="S1115" s="95" t="s">
        <v>2247</v>
      </c>
      <c r="T1115" s="374"/>
      <c r="U1115" s="87"/>
    </row>
    <row r="1116" spans="1:21" x14ac:dyDescent="0.25">
      <c r="A1116" s="622">
        <v>45231</v>
      </c>
      <c r="B1116" s="536" t="s">
        <v>15</v>
      </c>
      <c r="C1116" s="536" t="s">
        <v>2254</v>
      </c>
      <c r="D1116" s="536" t="s">
        <v>1345</v>
      </c>
      <c r="E1116" s="657"/>
      <c r="F1116" s="657">
        <v>260</v>
      </c>
      <c r="G1116" s="53">
        <f t="shared" si="96"/>
        <v>17510.429999999997</v>
      </c>
      <c r="H1116" s="85"/>
      <c r="I1116" s="86" t="b">
        <v>0</v>
      </c>
      <c r="J1116" s="85"/>
      <c r="K1116" s="85"/>
      <c r="L1116" s="85"/>
      <c r="M1116" s="654">
        <v>45231</v>
      </c>
      <c r="N1116" s="655" t="s">
        <v>27</v>
      </c>
      <c r="O1116" s="655">
        <v>226</v>
      </c>
      <c r="P1116" s="656" t="s">
        <v>73</v>
      </c>
      <c r="Q1116" s="656" t="s">
        <v>2248</v>
      </c>
      <c r="R1116" s="95" t="s">
        <v>2249</v>
      </c>
      <c r="S1116" s="95" t="s">
        <v>2250</v>
      </c>
      <c r="T1116" s="374"/>
      <c r="U1116" s="87"/>
    </row>
    <row r="1117" spans="1:21" x14ac:dyDescent="0.25">
      <c r="A1117" s="622">
        <v>45231</v>
      </c>
      <c r="B1117" s="536" t="s">
        <v>15</v>
      </c>
      <c r="C1117" s="658" t="s">
        <v>2255</v>
      </c>
      <c r="D1117" s="536" t="s">
        <v>950</v>
      </c>
      <c r="E1117" s="657"/>
      <c r="F1117" s="657">
        <v>890</v>
      </c>
      <c r="G1117" s="53">
        <f t="shared" si="96"/>
        <v>16620.429999999997</v>
      </c>
      <c r="H1117" s="85"/>
      <c r="I1117" s="86" t="b">
        <v>0</v>
      </c>
      <c r="J1117" s="85"/>
      <c r="K1117" s="85"/>
      <c r="L1117" s="85"/>
      <c r="M1117" s="663">
        <v>45236</v>
      </c>
      <c r="N1117" s="664" t="s">
        <v>38</v>
      </c>
      <c r="O1117" s="664">
        <v>634</v>
      </c>
      <c r="P1117" s="665" t="s">
        <v>2256</v>
      </c>
      <c r="Q1117" s="665" t="s">
        <v>73</v>
      </c>
      <c r="R1117" s="302" t="s">
        <v>2257</v>
      </c>
      <c r="S1117" s="302" t="s">
        <v>2258</v>
      </c>
      <c r="T1117" s="659"/>
      <c r="U1117" s="87"/>
    </row>
    <row r="1118" spans="1:21" x14ac:dyDescent="0.25">
      <c r="A1118" s="660">
        <v>45233</v>
      </c>
      <c r="B1118" s="661" t="s">
        <v>15</v>
      </c>
      <c r="C1118" s="661">
        <v>58340938</v>
      </c>
      <c r="D1118" s="661" t="s">
        <v>1953</v>
      </c>
      <c r="E1118" s="662"/>
      <c r="F1118" s="662">
        <v>1069.24</v>
      </c>
      <c r="G1118" s="53">
        <f t="shared" si="96"/>
        <v>15551.189999999997</v>
      </c>
      <c r="H1118" s="85"/>
      <c r="I1118" s="86" t="b">
        <v>0</v>
      </c>
      <c r="J1118" s="85"/>
      <c r="K1118" s="85"/>
      <c r="L1118" s="85"/>
      <c r="M1118" s="663">
        <v>45236</v>
      </c>
      <c r="N1118" s="664" t="s">
        <v>38</v>
      </c>
      <c r="O1118" s="664">
        <v>499</v>
      </c>
      <c r="P1118" s="665" t="s">
        <v>1196</v>
      </c>
      <c r="Q1118" s="665" t="s">
        <v>73</v>
      </c>
      <c r="R1118" s="302" t="s">
        <v>2259</v>
      </c>
      <c r="S1118" s="302" t="s">
        <v>2260</v>
      </c>
      <c r="T1118" s="301"/>
      <c r="U1118" s="87"/>
    </row>
    <row r="1119" spans="1:21" x14ac:dyDescent="0.25">
      <c r="A1119" s="660">
        <v>45233</v>
      </c>
      <c r="B1119" s="661" t="s">
        <v>1582</v>
      </c>
      <c r="C1119" s="661" t="s">
        <v>65</v>
      </c>
      <c r="D1119" s="661" t="s">
        <v>2251</v>
      </c>
      <c r="E1119" s="662"/>
      <c r="F1119" s="662">
        <v>4</v>
      </c>
      <c r="G1119" s="53">
        <f>G1118+E1119-F1119</f>
        <v>15547.189999999997</v>
      </c>
      <c r="H1119" s="85"/>
      <c r="I1119" s="86" t="b">
        <v>0</v>
      </c>
      <c r="J1119" s="85"/>
      <c r="K1119" s="85"/>
      <c r="L1119" s="85"/>
      <c r="M1119" s="663">
        <v>45236</v>
      </c>
      <c r="N1119" s="664" t="s">
        <v>38</v>
      </c>
      <c r="O1119" s="664">
        <v>634</v>
      </c>
      <c r="P1119" s="665" t="s">
        <v>2261</v>
      </c>
      <c r="Q1119" s="665" t="s">
        <v>73</v>
      </c>
      <c r="R1119" s="302" t="s">
        <v>2262</v>
      </c>
      <c r="S1119" s="302" t="s">
        <v>2263</v>
      </c>
      <c r="T1119" s="301"/>
      <c r="U1119" s="87"/>
    </row>
    <row r="1120" spans="1:21" x14ac:dyDescent="0.25">
      <c r="A1120" s="660">
        <v>45233</v>
      </c>
      <c r="B1120" s="661" t="s">
        <v>15</v>
      </c>
      <c r="C1120" s="661">
        <v>58340939</v>
      </c>
      <c r="D1120" s="661" t="s">
        <v>1953</v>
      </c>
      <c r="E1120" s="662"/>
      <c r="F1120" s="662">
        <v>193</v>
      </c>
      <c r="G1120" s="53">
        <f t="shared" ref="G1120:G1124" si="97">G1119+E1120-F1120</f>
        <v>15354.189999999997</v>
      </c>
      <c r="H1120" s="85"/>
      <c r="I1120" s="86" t="b">
        <v>0</v>
      </c>
      <c r="J1120" s="85"/>
      <c r="K1120" s="85"/>
      <c r="L1120" s="85"/>
      <c r="M1120" s="663">
        <v>45236</v>
      </c>
      <c r="N1120" s="664" t="s">
        <v>38</v>
      </c>
      <c r="O1120" s="664">
        <v>499</v>
      </c>
      <c r="P1120" s="665" t="s">
        <v>1174</v>
      </c>
      <c r="Q1120" s="665" t="s">
        <v>73</v>
      </c>
      <c r="R1120" s="302" t="s">
        <v>2264</v>
      </c>
      <c r="S1120" s="302" t="s">
        <v>2265</v>
      </c>
      <c r="T1120" s="301"/>
      <c r="U1120" s="87"/>
    </row>
    <row r="1121" spans="1:21" x14ac:dyDescent="0.25">
      <c r="A1121" s="660">
        <v>45233</v>
      </c>
      <c r="B1121" s="661" t="s">
        <v>1582</v>
      </c>
      <c r="C1121" s="661" t="s">
        <v>65</v>
      </c>
      <c r="D1121" s="661" t="s">
        <v>2251</v>
      </c>
      <c r="E1121" s="662"/>
      <c r="F1121" s="662">
        <v>2</v>
      </c>
      <c r="G1121" s="53">
        <f t="shared" si="97"/>
        <v>15352.189999999997</v>
      </c>
      <c r="H1121" s="85"/>
      <c r="I1121" s="86" t="b">
        <v>0</v>
      </c>
      <c r="J1121" s="85"/>
      <c r="K1121" s="85"/>
      <c r="L1121" s="85"/>
      <c r="M1121" s="663">
        <v>45236</v>
      </c>
      <c r="N1121" s="664" t="s">
        <v>27</v>
      </c>
      <c r="O1121" s="664">
        <v>226</v>
      </c>
      <c r="P1121" s="665" t="s">
        <v>73</v>
      </c>
      <c r="Q1121" s="665" t="s">
        <v>2266</v>
      </c>
      <c r="R1121" s="302" t="s">
        <v>2267</v>
      </c>
      <c r="S1121" s="302" t="s">
        <v>2268</v>
      </c>
      <c r="T1121" s="301"/>
      <c r="U1121" s="87"/>
    </row>
    <row r="1122" spans="1:21" x14ac:dyDescent="0.25">
      <c r="A1122" s="660">
        <v>45236</v>
      </c>
      <c r="B1122" s="661" t="s">
        <v>53</v>
      </c>
      <c r="C1122" s="666" t="s">
        <v>64</v>
      </c>
      <c r="D1122" s="661"/>
      <c r="E1122" s="662">
        <v>315.8</v>
      </c>
      <c r="F1122" s="643"/>
      <c r="G1122" s="53">
        <f t="shared" si="97"/>
        <v>15667.989999999996</v>
      </c>
      <c r="H1122" s="85"/>
      <c r="I1122" s="86" t="b">
        <v>0</v>
      </c>
      <c r="J1122" s="85"/>
      <c r="K1122" s="85"/>
      <c r="L1122" s="85"/>
      <c r="M1122" s="663">
        <v>45236</v>
      </c>
      <c r="N1122" s="664" t="s">
        <v>18</v>
      </c>
      <c r="O1122" s="664">
        <v>1521</v>
      </c>
      <c r="P1122" s="665" t="s">
        <v>130</v>
      </c>
      <c r="Q1122" s="665" t="s">
        <v>73</v>
      </c>
      <c r="R1122" s="302" t="s">
        <v>2269</v>
      </c>
      <c r="S1122" s="302" t="s">
        <v>2270</v>
      </c>
      <c r="T1122" s="301"/>
      <c r="U1122" s="87"/>
    </row>
    <row r="1123" spans="1:21" x14ac:dyDescent="0.25">
      <c r="A1123" s="642">
        <v>45236</v>
      </c>
      <c r="B1123" s="172" t="s">
        <v>15</v>
      </c>
      <c r="C1123" s="14" t="s">
        <v>2279</v>
      </c>
      <c r="D1123" s="172" t="s">
        <v>1397</v>
      </c>
      <c r="E1123" s="643"/>
      <c r="F1123" s="643">
        <v>460</v>
      </c>
      <c r="G1123" s="53">
        <f t="shared" si="97"/>
        <v>15207.989999999996</v>
      </c>
      <c r="H1123" s="85"/>
      <c r="I1123" s="86" t="b">
        <v>0</v>
      </c>
      <c r="J1123" s="85"/>
      <c r="K1123" s="85"/>
      <c r="L1123" s="85"/>
      <c r="M1123" s="663">
        <v>45236</v>
      </c>
      <c r="N1123" s="664" t="s">
        <v>18</v>
      </c>
      <c r="O1123" s="664">
        <v>1523</v>
      </c>
      <c r="P1123" s="665" t="s">
        <v>88</v>
      </c>
      <c r="Q1123" s="665" t="s">
        <v>73</v>
      </c>
      <c r="R1123" s="302" t="s">
        <v>2271</v>
      </c>
      <c r="S1123" s="302" t="s">
        <v>2272</v>
      </c>
      <c r="T1123" s="301"/>
      <c r="U1123" s="87"/>
    </row>
    <row r="1124" spans="1:21" x14ac:dyDescent="0.25">
      <c r="A1124" s="660">
        <v>45236</v>
      </c>
      <c r="B1124" s="661" t="s">
        <v>15</v>
      </c>
      <c r="C1124" s="661" t="s">
        <v>2278</v>
      </c>
      <c r="D1124" s="661" t="s">
        <v>2252</v>
      </c>
      <c r="E1124" s="662"/>
      <c r="F1124" s="662">
        <v>995.56</v>
      </c>
      <c r="G1124" s="53">
        <f t="shared" si="97"/>
        <v>14212.429999999997</v>
      </c>
      <c r="H1124" s="85"/>
      <c r="I1124" s="86" t="b">
        <v>0</v>
      </c>
      <c r="J1124" s="85"/>
      <c r="K1124" s="85"/>
      <c r="L1124" s="85"/>
      <c r="M1124" s="663">
        <v>45236</v>
      </c>
      <c r="N1124" s="664" t="s">
        <v>18</v>
      </c>
      <c r="O1124" s="664">
        <v>1525</v>
      </c>
      <c r="P1124" s="665" t="s">
        <v>703</v>
      </c>
      <c r="Q1124" s="665" t="s">
        <v>73</v>
      </c>
      <c r="R1124" s="302" t="s">
        <v>2273</v>
      </c>
      <c r="S1124" s="302" t="s">
        <v>2274</v>
      </c>
      <c r="T1124" s="301"/>
      <c r="U1124" s="87"/>
    </row>
    <row r="1125" spans="1:21" x14ac:dyDescent="0.25">
      <c r="A1125" s="660">
        <v>45236</v>
      </c>
      <c r="B1125" s="661" t="s">
        <v>15</v>
      </c>
      <c r="C1125" s="661" t="s">
        <v>2280</v>
      </c>
      <c r="D1125" s="661" t="s">
        <v>1934</v>
      </c>
      <c r="E1125" s="662"/>
      <c r="F1125" s="662">
        <v>2200</v>
      </c>
      <c r="G1125" s="53">
        <f>G1124+E1125-F1125</f>
        <v>12012.429999999997</v>
      </c>
      <c r="H1125" s="85"/>
      <c r="I1125" s="86" t="b">
        <v>0</v>
      </c>
      <c r="J1125" s="85"/>
      <c r="K1125" s="85"/>
      <c r="L1125" s="85"/>
      <c r="M1125" s="663">
        <v>45236</v>
      </c>
      <c r="N1125" s="664" t="s">
        <v>18</v>
      </c>
      <c r="O1125" s="664">
        <v>1520</v>
      </c>
      <c r="P1125" s="665" t="s">
        <v>2275</v>
      </c>
      <c r="Q1125" s="665" t="s">
        <v>73</v>
      </c>
      <c r="R1125" s="302" t="s">
        <v>2276</v>
      </c>
      <c r="S1125" s="302" t="s">
        <v>2277</v>
      </c>
      <c r="T1125" s="301"/>
      <c r="U1125" s="87"/>
    </row>
    <row r="1126" spans="1:21" x14ac:dyDescent="0.25">
      <c r="A1126" s="660">
        <v>45236</v>
      </c>
      <c r="B1126" s="661" t="s">
        <v>15</v>
      </c>
      <c r="C1126" s="661" t="s">
        <v>2281</v>
      </c>
      <c r="D1126" s="661" t="s">
        <v>2252</v>
      </c>
      <c r="E1126" s="662"/>
      <c r="F1126" s="662">
        <v>90</v>
      </c>
      <c r="G1126" s="53">
        <f t="shared" ref="G1126:G1127" si="98">G1125+E1126-F1126</f>
        <v>11922.429999999997</v>
      </c>
      <c r="H1126" s="85"/>
      <c r="I1126" s="86" t="b">
        <v>0</v>
      </c>
      <c r="J1126" s="85"/>
      <c r="K1126" s="85"/>
      <c r="L1126" s="85"/>
      <c r="M1126" s="652"/>
      <c r="N1126" s="496"/>
      <c r="O1126" s="496"/>
      <c r="P1126" s="653"/>
      <c r="Q1126" s="653"/>
      <c r="R1126" s="653"/>
      <c r="S1126" s="653"/>
      <c r="T1126" s="301"/>
      <c r="U1126" s="87"/>
    </row>
    <row r="1127" spans="1:21" x14ac:dyDescent="0.25">
      <c r="A1127" s="660">
        <v>45236</v>
      </c>
      <c r="B1127" s="661" t="s">
        <v>15</v>
      </c>
      <c r="C1127" s="661" t="s">
        <v>2282</v>
      </c>
      <c r="D1127" s="661" t="s">
        <v>2252</v>
      </c>
      <c r="E1127" s="662"/>
      <c r="F1127" s="662">
        <v>60</v>
      </c>
      <c r="G1127" s="53">
        <f t="shared" si="98"/>
        <v>11862.429999999997</v>
      </c>
      <c r="H1127" s="85"/>
      <c r="I1127" s="242"/>
      <c r="J1127" s="85"/>
      <c r="K1127" s="85"/>
      <c r="L1127" s="85"/>
      <c r="M1127" s="640"/>
      <c r="N1127" s="301"/>
      <c r="O1127" s="301"/>
      <c r="P1127" s="302"/>
      <c r="Q1127" s="302"/>
      <c r="R1127" s="302"/>
      <c r="S1127" s="302"/>
      <c r="T1127" s="496"/>
      <c r="U1127" s="87"/>
    </row>
    <row r="1128" spans="1:21" x14ac:dyDescent="0.25">
      <c r="A1128" s="642"/>
      <c r="B1128" s="172"/>
      <c r="C1128" s="172"/>
      <c r="D1128" s="172"/>
      <c r="E1128" s="643"/>
      <c r="F1128" s="643"/>
      <c r="G1128" s="53">
        <f>G1127+E1128-F1128</f>
        <v>11862.429999999997</v>
      </c>
      <c r="H1128" s="87"/>
      <c r="I1128" s="87"/>
      <c r="J1128" s="85"/>
      <c r="K1128" s="85"/>
      <c r="L1128" s="85"/>
      <c r="M1128" s="640"/>
      <c r="N1128" s="301"/>
      <c r="O1128" s="301"/>
      <c r="P1128" s="302"/>
      <c r="Q1128" s="302"/>
      <c r="R1128" s="302"/>
      <c r="S1128" s="302"/>
      <c r="T1128" s="301"/>
      <c r="U1128" s="87"/>
    </row>
    <row r="1129" spans="1:21" x14ac:dyDescent="0.25">
      <c r="A1129" s="642"/>
      <c r="B1129" s="172"/>
      <c r="C1129" s="172"/>
      <c r="D1129" s="172"/>
      <c r="E1129" s="643"/>
      <c r="F1129" s="643"/>
      <c r="G1129" s="53">
        <f t="shared" ref="G1129:G1132" si="99">G1128+E1129-F1129</f>
        <v>11862.429999999997</v>
      </c>
      <c r="H1129" s="87"/>
      <c r="I1129" s="87"/>
      <c r="J1129" s="85"/>
      <c r="K1129" s="85"/>
      <c r="L1129" s="85"/>
      <c r="M1129" s="640"/>
      <c r="N1129" s="301"/>
      <c r="O1129" s="301"/>
      <c r="P1129" s="302"/>
      <c r="Q1129" s="302"/>
      <c r="R1129" s="302"/>
      <c r="S1129" s="302"/>
      <c r="T1129" s="301"/>
      <c r="U1129" s="87"/>
    </row>
    <row r="1130" spans="1:21" x14ac:dyDescent="0.25">
      <c r="A1130" s="642"/>
      <c r="B1130" s="172"/>
      <c r="C1130" s="172"/>
      <c r="D1130" s="172"/>
      <c r="E1130" s="643"/>
      <c r="F1130" s="643"/>
      <c r="G1130" s="53">
        <f t="shared" si="99"/>
        <v>11862.429999999997</v>
      </c>
      <c r="H1130" s="87"/>
      <c r="I1130" s="87"/>
      <c r="J1130" s="85"/>
      <c r="K1130" s="85"/>
      <c r="L1130" s="85"/>
      <c r="M1130" s="640"/>
      <c r="N1130" s="301"/>
      <c r="O1130" s="301"/>
      <c r="P1130" s="302"/>
      <c r="Q1130" s="302"/>
      <c r="R1130" s="302"/>
      <c r="S1130" s="302"/>
      <c r="T1130" s="301"/>
      <c r="U1130" s="87"/>
    </row>
    <row r="1131" spans="1:21" x14ac:dyDescent="0.25">
      <c r="A1131" s="642"/>
      <c r="B1131" s="172"/>
      <c r="C1131" s="172"/>
      <c r="D1131" s="172"/>
      <c r="E1131" s="643"/>
      <c r="F1131" s="643"/>
      <c r="G1131" s="53">
        <f t="shared" si="99"/>
        <v>11862.429999999997</v>
      </c>
      <c r="H1131" s="87"/>
      <c r="I1131" s="87"/>
      <c r="J1131" s="85"/>
      <c r="K1131" s="85"/>
      <c r="L1131" s="85"/>
      <c r="M1131" s="640"/>
      <c r="N1131" s="301"/>
      <c r="O1131" s="301"/>
      <c r="P1131" s="302"/>
      <c r="Q1131" s="302"/>
      <c r="R1131" s="302"/>
      <c r="S1131" s="302"/>
      <c r="T1131" s="301"/>
      <c r="U1131" s="87"/>
    </row>
    <row r="1132" spans="1:21" x14ac:dyDescent="0.25">
      <c r="A1132" s="642"/>
      <c r="B1132" s="172"/>
      <c r="C1132" s="172"/>
      <c r="D1132" s="172"/>
      <c r="E1132" s="643"/>
      <c r="F1132" s="643"/>
      <c r="G1132" s="53">
        <f t="shared" si="99"/>
        <v>11862.429999999997</v>
      </c>
      <c r="H1132" s="87"/>
      <c r="I1132" s="87"/>
      <c r="J1132" s="85"/>
      <c r="K1132" s="85"/>
      <c r="L1132" s="85"/>
      <c r="M1132" s="640"/>
      <c r="N1132" s="301"/>
      <c r="O1132" s="301"/>
      <c r="P1132" s="302"/>
      <c r="Q1132" s="302"/>
      <c r="R1132" s="302"/>
      <c r="S1132" s="302"/>
      <c r="T1132" s="301"/>
      <c r="U1132" s="87"/>
    </row>
    <row r="1133" spans="1:21" x14ac:dyDescent="0.25">
      <c r="A1133" s="642"/>
      <c r="B1133" s="172"/>
      <c r="C1133" s="172"/>
      <c r="D1133" s="172"/>
      <c r="E1133" s="643"/>
      <c r="F1133" s="644"/>
      <c r="G1133" s="53">
        <f>G1132+E1133-F1133</f>
        <v>11862.429999999997</v>
      </c>
      <c r="H1133" s="87"/>
      <c r="I1133" s="87"/>
      <c r="J1133" s="85"/>
      <c r="K1133" s="85"/>
      <c r="L1133" s="85"/>
      <c r="M1133" s="640"/>
      <c r="N1133" s="301"/>
      <c r="O1133" s="301"/>
      <c r="P1133" s="302"/>
      <c r="Q1133" s="302"/>
      <c r="R1133" s="302"/>
      <c r="S1133" s="302"/>
      <c r="T1133" s="301"/>
      <c r="U1133" s="87"/>
    </row>
    <row r="1134" spans="1:21" x14ac:dyDescent="0.25">
      <c r="A1134" s="642"/>
      <c r="B1134" s="172"/>
      <c r="C1134" s="172"/>
      <c r="D1134" s="172"/>
      <c r="E1134" s="643"/>
      <c r="F1134" s="644"/>
      <c r="G1134" s="53">
        <f t="shared" ref="G1134:G1135" si="100">G1133+E1134-F1134</f>
        <v>11862.429999999997</v>
      </c>
      <c r="H1134" s="87"/>
      <c r="I1134" s="87"/>
      <c r="J1134" s="85"/>
      <c r="K1134" s="85"/>
      <c r="L1134" s="85"/>
      <c r="M1134" s="640"/>
      <c r="N1134" s="301"/>
      <c r="O1134" s="301"/>
      <c r="P1134" s="302"/>
      <c r="Q1134" s="302"/>
      <c r="R1134" s="302"/>
      <c r="S1134" s="302"/>
      <c r="T1134" s="301"/>
      <c r="U1134" s="87"/>
    </row>
    <row r="1135" spans="1:21" x14ac:dyDescent="0.25">
      <c r="A1135" s="642"/>
      <c r="B1135" s="172"/>
      <c r="C1135" s="172"/>
      <c r="D1135" s="172"/>
      <c r="E1135" s="643"/>
      <c r="F1135" s="644"/>
      <c r="G1135" s="53">
        <f t="shared" si="100"/>
        <v>11862.429999999997</v>
      </c>
      <c r="H1135" s="87"/>
      <c r="I1135" s="87"/>
      <c r="J1135" s="85"/>
      <c r="K1135" s="85"/>
      <c r="L1135" s="85"/>
      <c r="M1135" s="640"/>
      <c r="N1135" s="301"/>
      <c r="O1135" s="301"/>
      <c r="P1135" s="302"/>
      <c r="Q1135" s="302"/>
      <c r="R1135" s="302"/>
      <c r="S1135" s="302"/>
      <c r="T1135" s="301"/>
      <c r="U1135" s="87"/>
    </row>
    <row r="1136" spans="1:21" x14ac:dyDescent="0.25">
      <c r="A1136" s="642"/>
      <c r="B1136" s="172"/>
      <c r="C1136" s="172"/>
      <c r="D1136" s="172"/>
      <c r="E1136" s="644"/>
      <c r="F1136" s="644"/>
      <c r="G1136" s="53">
        <f>G1135+E1136-F1136</f>
        <v>11862.429999999997</v>
      </c>
      <c r="H1136" s="87"/>
      <c r="I1136" s="87"/>
      <c r="J1136" s="85"/>
      <c r="K1136" s="85"/>
      <c r="L1136" s="85"/>
      <c r="M1136" s="640"/>
      <c r="N1136" s="301"/>
      <c r="O1136" s="301"/>
      <c r="P1136" s="302"/>
      <c r="Q1136" s="302"/>
      <c r="R1136" s="302"/>
      <c r="S1136" s="302"/>
      <c r="T1136" s="301"/>
      <c r="U1136" s="87"/>
    </row>
    <row r="1137" spans="1:21" x14ac:dyDescent="0.25">
      <c r="A1137" s="642"/>
      <c r="B1137" s="172"/>
      <c r="C1137" s="172"/>
      <c r="D1137" s="172"/>
      <c r="E1137" s="644"/>
      <c r="F1137" s="644"/>
      <c r="G1137" s="53">
        <f>G1136+E1137-F1137</f>
        <v>11862.429999999997</v>
      </c>
      <c r="H1137" s="87"/>
      <c r="I1137" s="87"/>
      <c r="J1137" s="85"/>
      <c r="K1137" s="87"/>
      <c r="L1137" s="85"/>
      <c r="M1137" s="640"/>
      <c r="N1137" s="301"/>
      <c r="O1137" s="301"/>
      <c r="P1137" s="302"/>
      <c r="Q1137" s="302"/>
      <c r="R1137" s="302"/>
      <c r="S1137" s="302"/>
      <c r="T1137" s="301"/>
      <c r="U1137" s="87"/>
    </row>
    <row r="1138" spans="1:21" x14ac:dyDescent="0.25">
      <c r="A1138" s="642"/>
      <c r="B1138" s="172"/>
      <c r="C1138" s="172"/>
      <c r="D1138" s="172"/>
      <c r="E1138" s="566"/>
      <c r="F1138" s="566"/>
      <c r="G1138" s="53">
        <f t="shared" ref="G1138:G1140" si="101">G1137+E1138-F1138</f>
        <v>11862.429999999997</v>
      </c>
      <c r="H1138" s="87"/>
      <c r="I1138" s="87"/>
      <c r="J1138" s="85"/>
      <c r="K1138" s="87"/>
      <c r="L1138" s="85"/>
      <c r="M1138" s="640"/>
      <c r="N1138" s="301"/>
      <c r="O1138" s="301"/>
      <c r="P1138" s="302"/>
      <c r="Q1138" s="302"/>
      <c r="R1138" s="302"/>
      <c r="S1138" s="302"/>
      <c r="T1138" s="136"/>
      <c r="U1138" s="87"/>
    </row>
    <row r="1139" spans="1:21" x14ac:dyDescent="0.25">
      <c r="A1139" s="642"/>
      <c r="B1139" s="172"/>
      <c r="C1139" s="172"/>
      <c r="D1139" s="172"/>
      <c r="E1139" s="566"/>
      <c r="F1139" s="644"/>
      <c r="G1139" s="53">
        <f t="shared" si="101"/>
        <v>11862.429999999997</v>
      </c>
      <c r="H1139" s="87"/>
      <c r="I1139" s="87"/>
      <c r="J1139" s="85"/>
      <c r="K1139" s="87"/>
      <c r="L1139" s="85"/>
      <c r="M1139" s="641"/>
      <c r="N1139" s="587"/>
      <c r="O1139" s="587"/>
      <c r="P1139" s="588"/>
      <c r="Q1139" s="588"/>
      <c r="R1139" s="588"/>
      <c r="S1139" s="588"/>
      <c r="T1139" s="301"/>
      <c r="U1139" s="87"/>
    </row>
    <row r="1140" spans="1:21" x14ac:dyDescent="0.25">
      <c r="A1140" s="642"/>
      <c r="B1140" s="567"/>
      <c r="C1140" s="172"/>
      <c r="D1140" s="172"/>
      <c r="E1140" s="644"/>
      <c r="F1140" s="644"/>
      <c r="G1140" s="53">
        <f t="shared" si="101"/>
        <v>11862.429999999997</v>
      </c>
      <c r="H1140" s="87"/>
      <c r="I1140" s="87"/>
      <c r="J1140" s="85"/>
      <c r="K1140" s="87"/>
      <c r="L1140" s="85"/>
      <c r="M1140" s="641"/>
      <c r="N1140" s="587"/>
      <c r="O1140" s="587"/>
      <c r="P1140" s="588"/>
      <c r="Q1140" s="588"/>
      <c r="R1140" s="588"/>
      <c r="S1140" s="588"/>
      <c r="T1140" s="301"/>
      <c r="U1140" s="87"/>
    </row>
    <row r="1141" spans="1:21" x14ac:dyDescent="0.25">
      <c r="A1141" s="642"/>
      <c r="B1141" s="172"/>
      <c r="C1141" s="172"/>
      <c r="D1141" s="172"/>
      <c r="E1141" s="566"/>
      <c r="F1141" s="644"/>
      <c r="G1141" s="53">
        <f>G1140+E1141-F1141</f>
        <v>11862.429999999997</v>
      </c>
      <c r="H1141" s="87"/>
      <c r="I1141" s="87"/>
      <c r="J1141" s="85"/>
      <c r="K1141" s="87"/>
      <c r="L1141" s="85"/>
      <c r="M1141" s="641"/>
      <c r="N1141" s="587"/>
      <c r="O1141" s="587"/>
      <c r="P1141" s="588"/>
      <c r="Q1141" s="588"/>
      <c r="R1141" s="588"/>
      <c r="S1141" s="588"/>
      <c r="T1141" s="587"/>
      <c r="U1141" s="87"/>
    </row>
    <row r="1142" spans="1:21" x14ac:dyDescent="0.25">
      <c r="A1142" s="642"/>
      <c r="B1142" s="567"/>
      <c r="C1142" s="172"/>
      <c r="D1142" s="172"/>
      <c r="E1142" s="644"/>
      <c r="F1142" s="644"/>
      <c r="G1142" s="53">
        <f t="shared" ref="G1142:G1145" si="102">G1141+E1142-F1142</f>
        <v>11862.429999999997</v>
      </c>
      <c r="H1142" s="87"/>
      <c r="I1142" s="87"/>
      <c r="J1142" s="85"/>
      <c r="K1142" s="87"/>
      <c r="L1142" s="85"/>
      <c r="M1142" s="641"/>
      <c r="N1142" s="587"/>
      <c r="O1142" s="587"/>
      <c r="P1142" s="588"/>
      <c r="Q1142" s="588"/>
      <c r="R1142" s="588"/>
      <c r="S1142" s="588"/>
      <c r="T1142" s="587"/>
      <c r="U1142" s="87"/>
    </row>
    <row r="1143" spans="1:21" x14ac:dyDescent="0.25">
      <c r="A1143" s="642"/>
      <c r="B1143" s="172"/>
      <c r="C1143" s="172"/>
      <c r="D1143" s="172"/>
      <c r="E1143" s="644"/>
      <c r="F1143" s="644"/>
      <c r="G1143" s="53">
        <f t="shared" si="102"/>
        <v>11862.429999999997</v>
      </c>
      <c r="H1143" s="87"/>
      <c r="I1143" s="87"/>
      <c r="J1143" s="87"/>
      <c r="K1143" s="87"/>
      <c r="L1143" s="85"/>
      <c r="M1143" s="641"/>
      <c r="N1143" s="587"/>
      <c r="O1143" s="587"/>
      <c r="P1143" s="588"/>
      <c r="Q1143" s="588"/>
      <c r="R1143" s="588"/>
      <c r="S1143" s="588"/>
      <c r="T1143" s="587"/>
      <c r="U1143" s="87"/>
    </row>
    <row r="1144" spans="1:21" x14ac:dyDescent="0.25">
      <c r="A1144" s="642"/>
      <c r="B1144" s="172"/>
      <c r="C1144" s="172"/>
      <c r="D1144" s="172"/>
      <c r="E1144" s="644"/>
      <c r="F1144" s="644"/>
      <c r="G1144" s="53">
        <f t="shared" si="102"/>
        <v>11862.429999999997</v>
      </c>
      <c r="H1144" s="87"/>
      <c r="I1144" s="87"/>
      <c r="J1144" s="85"/>
      <c r="K1144" s="87"/>
      <c r="L1144" s="85"/>
      <c r="M1144" s="641"/>
      <c r="N1144" s="587"/>
      <c r="O1144" s="587"/>
      <c r="P1144" s="588"/>
      <c r="Q1144" s="588"/>
      <c r="R1144" s="588"/>
      <c r="S1144" s="588"/>
      <c r="T1144" s="587"/>
      <c r="U1144" s="87"/>
    </row>
    <row r="1145" spans="1:21" x14ac:dyDescent="0.25">
      <c r="A1145" s="642"/>
      <c r="B1145" s="172"/>
      <c r="C1145" s="172"/>
      <c r="D1145" s="172"/>
      <c r="E1145" s="644"/>
      <c r="F1145" s="644"/>
      <c r="G1145" s="53">
        <f t="shared" si="102"/>
        <v>11862.429999999997</v>
      </c>
      <c r="H1145" s="87"/>
      <c r="I1145" s="87"/>
      <c r="J1145" s="85"/>
      <c r="K1145" s="87"/>
      <c r="L1145" s="87"/>
      <c r="M1145" s="641"/>
      <c r="N1145" s="587"/>
      <c r="O1145" s="587"/>
      <c r="P1145" s="588"/>
      <c r="Q1145" s="588"/>
      <c r="R1145" s="588"/>
      <c r="S1145" s="588"/>
      <c r="T1145" s="587"/>
      <c r="U1145" s="87"/>
    </row>
    <row r="1146" spans="1:21" x14ac:dyDescent="0.25">
      <c r="A1146" s="642"/>
      <c r="B1146" s="172"/>
      <c r="C1146" s="172"/>
      <c r="D1146" s="172"/>
      <c r="E1146" s="644"/>
      <c r="F1146" s="644"/>
      <c r="G1146" s="53">
        <f>G1145+E1146-F1146</f>
        <v>11862.429999999997</v>
      </c>
      <c r="H1146" s="87"/>
      <c r="I1146" s="87"/>
      <c r="J1146" s="85"/>
      <c r="K1146" s="87"/>
      <c r="L1146" s="85"/>
      <c r="M1146" s="641"/>
      <c r="N1146" s="587"/>
      <c r="O1146" s="587"/>
      <c r="P1146" s="588"/>
      <c r="Q1146" s="588"/>
      <c r="R1146" s="588"/>
      <c r="S1146" s="588"/>
      <c r="T1146" s="587"/>
      <c r="U1146" s="87"/>
    </row>
    <row r="1147" spans="1:21" x14ac:dyDescent="0.25">
      <c r="A1147" s="642"/>
      <c r="B1147" s="172"/>
      <c r="C1147" s="172"/>
      <c r="D1147" s="172"/>
      <c r="E1147" s="644"/>
      <c r="F1147" s="644"/>
      <c r="G1147" s="53">
        <f t="shared" ref="G1147:G1148" si="103">G1146+E1147-F1147</f>
        <v>11862.429999999997</v>
      </c>
      <c r="H1147" s="87"/>
      <c r="I1147" s="87"/>
      <c r="J1147" s="85"/>
      <c r="K1147" s="87"/>
      <c r="L1147" s="85"/>
      <c r="M1147" s="641"/>
      <c r="N1147" s="587"/>
      <c r="O1147" s="587"/>
      <c r="P1147" s="588"/>
      <c r="Q1147" s="588"/>
      <c r="R1147" s="588"/>
      <c r="S1147" s="588"/>
      <c r="T1147" s="587"/>
      <c r="U1147" s="87"/>
    </row>
    <row r="1148" spans="1:21" x14ac:dyDescent="0.25">
      <c r="A1148" s="514"/>
      <c r="B1148" s="645"/>
      <c r="C1148" s="645"/>
      <c r="D1148" s="645"/>
      <c r="E1148" s="646"/>
      <c r="F1148" s="646"/>
      <c r="G1148" s="53">
        <f t="shared" si="103"/>
        <v>11862.429999999997</v>
      </c>
      <c r="H1148" s="87"/>
      <c r="I1148" s="87"/>
      <c r="J1148" s="85"/>
      <c r="K1148" s="87"/>
      <c r="L1148" s="85"/>
      <c r="M1148" s="641"/>
      <c r="N1148" s="587"/>
      <c r="O1148" s="587"/>
      <c r="P1148" s="588"/>
      <c r="Q1148" s="588"/>
      <c r="R1148" s="588"/>
      <c r="S1148" s="588"/>
      <c r="T1148" s="587"/>
      <c r="U1148" s="87"/>
    </row>
    <row r="1149" spans="1:21" x14ac:dyDescent="0.25">
      <c r="A1149" s="514"/>
      <c r="B1149" s="645"/>
      <c r="C1149" s="645"/>
      <c r="D1149" s="645"/>
      <c r="E1149" s="646"/>
      <c r="F1149" s="646"/>
      <c r="G1149" s="53">
        <f>G1148+E1149-F1149</f>
        <v>11862.429999999997</v>
      </c>
      <c r="H1149" s="87"/>
      <c r="I1149" s="87"/>
      <c r="J1149" s="85"/>
      <c r="K1149" s="87"/>
      <c r="L1149" s="85"/>
      <c r="M1149" s="641"/>
      <c r="N1149" s="587"/>
      <c r="O1149" s="587"/>
      <c r="P1149" s="588"/>
      <c r="Q1149" s="588"/>
      <c r="R1149" s="588"/>
      <c r="S1149" s="588"/>
      <c r="T1149" s="587"/>
      <c r="U1149" s="87"/>
    </row>
    <row r="1150" spans="1:21" x14ac:dyDescent="0.25">
      <c r="A1150" s="642"/>
      <c r="B1150" s="172"/>
      <c r="C1150" s="172"/>
      <c r="D1150" s="566"/>
      <c r="E1150" s="566"/>
      <c r="F1150" s="566"/>
      <c r="G1150" s="53">
        <f>G1149+E1150-F1150</f>
        <v>11862.429999999997</v>
      </c>
      <c r="H1150" s="87"/>
      <c r="I1150" s="87"/>
      <c r="J1150" s="85"/>
      <c r="K1150" s="87"/>
      <c r="L1150" s="85"/>
      <c r="M1150" s="641"/>
      <c r="N1150" s="587"/>
      <c r="O1150" s="587"/>
      <c r="P1150" s="588"/>
      <c r="Q1150" s="588"/>
      <c r="R1150" s="588"/>
      <c r="S1150" s="588"/>
      <c r="T1150" s="587"/>
      <c r="U1150" s="87"/>
    </row>
    <row r="1151" spans="1:21" x14ac:dyDescent="0.25">
      <c r="A1151" s="564"/>
      <c r="B1151" s="172"/>
      <c r="C1151" s="172"/>
      <c r="D1151" s="566"/>
      <c r="E1151" s="566"/>
      <c r="F1151" s="566"/>
      <c r="G1151" s="53">
        <f t="shared" ref="G1151" si="104">G1150+E1151-F1151</f>
        <v>11862.429999999997</v>
      </c>
      <c r="H1151" s="87"/>
      <c r="I1151" s="87"/>
      <c r="J1151" s="85"/>
      <c r="K1151" s="87"/>
      <c r="L1151" s="85"/>
      <c r="M1151" s="641"/>
      <c r="N1151" s="587"/>
      <c r="O1151" s="587"/>
      <c r="P1151" s="588"/>
      <c r="Q1151" s="588"/>
      <c r="R1151" s="588"/>
      <c r="S1151" s="588"/>
      <c r="T1151" s="587"/>
      <c r="U1151" s="87"/>
    </row>
    <row r="1152" spans="1:21" x14ac:dyDescent="0.25">
      <c r="A1152" s="564"/>
      <c r="B1152" s="172"/>
      <c r="C1152" s="172"/>
      <c r="D1152" s="566"/>
      <c r="E1152" s="566"/>
      <c r="F1152" s="566"/>
      <c r="G1152" s="53">
        <f>G1151+E1152-F1152</f>
        <v>11862.429999999997</v>
      </c>
      <c r="H1152" s="87"/>
      <c r="I1152" s="87"/>
      <c r="J1152" s="85"/>
      <c r="K1152" s="87"/>
      <c r="L1152" s="85"/>
      <c r="M1152" s="37"/>
      <c r="N1152" s="38"/>
      <c r="O1152" s="38"/>
      <c r="P1152" s="39"/>
      <c r="Q1152" s="39"/>
      <c r="R1152" s="39"/>
      <c r="S1152" s="39"/>
      <c r="T1152" s="587"/>
      <c r="U1152" s="87"/>
    </row>
    <row r="1153" spans="1:21" x14ac:dyDescent="0.25">
      <c r="A1153" s="564"/>
      <c r="B1153" s="172"/>
      <c r="C1153" s="172"/>
      <c r="D1153" s="566"/>
      <c r="E1153" s="566"/>
      <c r="F1153" s="566"/>
      <c r="G1153" s="53">
        <f t="shared" ref="G1153:G1154" si="105">G1152+E1153-F1153</f>
        <v>11862.429999999997</v>
      </c>
      <c r="H1153" s="87"/>
      <c r="I1153" s="87"/>
      <c r="J1153" s="85"/>
      <c r="K1153" s="87"/>
      <c r="L1153" s="85"/>
      <c r="M1153" s="37"/>
      <c r="N1153" s="38"/>
      <c r="O1153" s="38"/>
      <c r="P1153" s="39"/>
      <c r="Q1153" s="39"/>
      <c r="R1153" s="39"/>
      <c r="S1153" s="39"/>
      <c r="T1153" s="587"/>
      <c r="U1153" s="87"/>
    </row>
    <row r="1154" spans="1:21" x14ac:dyDescent="0.25">
      <c r="A1154" s="564"/>
      <c r="B1154" s="172"/>
      <c r="C1154" s="172"/>
      <c r="D1154" s="566"/>
      <c r="E1154" s="566"/>
      <c r="F1154" s="566"/>
      <c r="G1154" s="53">
        <f t="shared" si="105"/>
        <v>11862.429999999997</v>
      </c>
      <c r="H1154" s="87"/>
      <c r="I1154" s="87"/>
      <c r="J1154" s="85"/>
      <c r="K1154" s="87"/>
      <c r="L1154" s="85"/>
      <c r="M1154" s="37"/>
      <c r="N1154" s="38"/>
      <c r="O1154" s="38"/>
      <c r="P1154" s="39"/>
      <c r="Q1154" s="39"/>
      <c r="R1154" s="39"/>
      <c r="S1154" s="39"/>
      <c r="T1154" s="38"/>
      <c r="U1154" s="87"/>
    </row>
    <row r="1155" spans="1:21" x14ac:dyDescent="0.25">
      <c r="A1155" s="564"/>
      <c r="B1155" s="172"/>
      <c r="C1155" s="172"/>
      <c r="D1155" s="566"/>
      <c r="E1155" s="566"/>
      <c r="F1155" s="566"/>
      <c r="G1155" s="53">
        <f>G1154+E1155-F1155</f>
        <v>11862.429999999997</v>
      </c>
      <c r="H1155" s="87"/>
      <c r="I1155" s="87"/>
      <c r="J1155" s="87"/>
      <c r="K1155" s="87"/>
      <c r="L1155" s="85"/>
      <c r="M1155" s="37"/>
      <c r="N1155" s="38"/>
      <c r="O1155" s="38"/>
      <c r="P1155" s="39"/>
      <c r="Q1155" s="39"/>
      <c r="R1155" s="39"/>
      <c r="S1155" s="39"/>
      <c r="T1155" s="38"/>
      <c r="U1155" s="87" t="s">
        <v>2078</v>
      </c>
    </row>
    <row r="1156" spans="1:21" x14ac:dyDescent="0.25">
      <c r="A1156" s="564"/>
      <c r="B1156" s="172"/>
      <c r="C1156" s="172"/>
      <c r="D1156" s="566"/>
      <c r="E1156" s="566"/>
      <c r="F1156" s="566"/>
      <c r="G1156" s="53">
        <f t="shared" ref="G1156:G1164" si="106">G1155+E1156-F1156</f>
        <v>11862.429999999997</v>
      </c>
      <c r="H1156" s="87"/>
      <c r="I1156" s="87"/>
      <c r="J1156" s="85"/>
      <c r="K1156" s="87"/>
      <c r="L1156" s="85"/>
      <c r="M1156" s="37"/>
      <c r="N1156" s="38"/>
      <c r="O1156" s="38"/>
      <c r="P1156" s="39"/>
      <c r="Q1156" s="39"/>
      <c r="R1156" s="39"/>
      <c r="S1156" s="39"/>
      <c r="T1156" s="38"/>
      <c r="U1156" s="87"/>
    </row>
    <row r="1157" spans="1:21" x14ac:dyDescent="0.25">
      <c r="A1157" s="564"/>
      <c r="B1157" s="172"/>
      <c r="C1157" s="172"/>
      <c r="D1157" s="566"/>
      <c r="E1157" s="566"/>
      <c r="F1157" s="566"/>
      <c r="G1157" s="53">
        <f t="shared" si="106"/>
        <v>11862.429999999997</v>
      </c>
      <c r="H1157" s="87"/>
      <c r="I1157" s="87"/>
      <c r="J1157" s="85"/>
      <c r="K1157" s="87"/>
      <c r="L1157" s="87"/>
      <c r="M1157" s="37"/>
      <c r="N1157" s="38"/>
      <c r="O1157" s="38"/>
      <c r="P1157" s="39"/>
      <c r="Q1157" s="39"/>
      <c r="R1157" s="39"/>
      <c r="S1157" s="39"/>
      <c r="T1157" s="38"/>
      <c r="U1157" s="87" t="s">
        <v>2079</v>
      </c>
    </row>
    <row r="1158" spans="1:21" x14ac:dyDescent="0.25">
      <c r="A1158" s="564"/>
      <c r="B1158" s="172"/>
      <c r="C1158" s="40"/>
      <c r="D1158" s="566"/>
      <c r="E1158" s="566"/>
      <c r="F1158" s="566"/>
      <c r="G1158" s="53">
        <f t="shared" si="106"/>
        <v>11862.429999999997</v>
      </c>
      <c r="H1158" s="87"/>
      <c r="I1158" s="87"/>
      <c r="J1158" s="85"/>
      <c r="K1158" s="87"/>
      <c r="L1158" s="85"/>
      <c r="M1158" s="37"/>
      <c r="N1158" s="38"/>
      <c r="O1158" s="38"/>
      <c r="P1158" s="39"/>
      <c r="Q1158" s="39"/>
      <c r="R1158" s="39"/>
      <c r="S1158" s="39"/>
      <c r="T1158" s="38"/>
      <c r="U1158" s="87"/>
    </row>
    <row r="1159" spans="1:21" x14ac:dyDescent="0.25">
      <c r="A1159" s="564"/>
      <c r="B1159" s="172"/>
      <c r="C1159" s="172"/>
      <c r="D1159" s="566"/>
      <c r="E1159" s="566"/>
      <c r="F1159" s="566"/>
      <c r="G1159" s="53">
        <f t="shared" si="106"/>
        <v>11862.429999999997</v>
      </c>
      <c r="H1159" s="87"/>
      <c r="I1159" s="87"/>
      <c r="J1159" s="85"/>
      <c r="K1159" s="87"/>
      <c r="L1159" s="85"/>
      <c r="M1159" s="37"/>
      <c r="N1159" s="38"/>
      <c r="O1159" s="38"/>
      <c r="P1159" s="39"/>
      <c r="Q1159" s="39"/>
      <c r="R1159" s="39"/>
      <c r="S1159" s="39"/>
      <c r="T1159" s="38"/>
      <c r="U1159" s="87"/>
    </row>
    <row r="1160" spans="1:21" x14ac:dyDescent="0.25">
      <c r="A1160" s="564"/>
      <c r="B1160" s="172"/>
      <c r="C1160" s="172"/>
      <c r="D1160" s="566"/>
      <c r="E1160" s="566"/>
      <c r="F1160" s="566"/>
      <c r="G1160" s="53">
        <f t="shared" si="106"/>
        <v>11862.429999999997</v>
      </c>
      <c r="H1160" s="87"/>
      <c r="I1160" s="87"/>
      <c r="J1160" s="85"/>
      <c r="K1160" s="87"/>
      <c r="L1160" s="85"/>
      <c r="M1160" s="37"/>
      <c r="N1160" s="38"/>
      <c r="O1160" s="38"/>
      <c r="P1160" s="39"/>
      <c r="Q1160" s="39"/>
      <c r="R1160" s="39"/>
      <c r="S1160" s="39"/>
      <c r="T1160" s="38"/>
      <c r="U1160" s="87"/>
    </row>
    <row r="1161" spans="1:21" x14ac:dyDescent="0.25">
      <c r="A1161" s="564"/>
      <c r="B1161" s="172"/>
      <c r="C1161" s="172"/>
      <c r="D1161" s="566"/>
      <c r="E1161" s="566"/>
      <c r="F1161" s="566"/>
      <c r="G1161" s="53">
        <f t="shared" si="106"/>
        <v>11862.429999999997</v>
      </c>
      <c r="H1161" s="87"/>
      <c r="I1161" s="87"/>
      <c r="J1161" s="85"/>
      <c r="K1161" s="87"/>
      <c r="L1161" s="85"/>
      <c r="M1161" s="37"/>
      <c r="N1161" s="38"/>
      <c r="O1161" s="38"/>
      <c r="P1161" s="39"/>
      <c r="Q1161" s="39"/>
      <c r="R1161" s="39"/>
      <c r="S1161" s="39"/>
      <c r="T1161" s="38"/>
      <c r="U1161" s="87"/>
    </row>
    <row r="1162" spans="1:21" x14ac:dyDescent="0.25">
      <c r="A1162" s="564"/>
      <c r="B1162" s="172"/>
      <c r="C1162" s="172"/>
      <c r="D1162" s="566"/>
      <c r="E1162" s="566"/>
      <c r="F1162" s="566"/>
      <c r="G1162" s="53">
        <f t="shared" si="106"/>
        <v>11862.429999999997</v>
      </c>
      <c r="H1162" s="87"/>
      <c r="I1162" s="87"/>
      <c r="J1162" s="85"/>
      <c r="K1162" s="87"/>
      <c r="L1162" s="85"/>
      <c r="M1162" s="37"/>
      <c r="N1162" s="38"/>
      <c r="O1162" s="38"/>
      <c r="P1162" s="39"/>
      <c r="Q1162" s="39"/>
      <c r="R1162" s="39"/>
      <c r="S1162" s="39"/>
      <c r="T1162" s="38"/>
      <c r="U1162" s="87" t="s">
        <v>2080</v>
      </c>
    </row>
    <row r="1163" spans="1:21" x14ac:dyDescent="0.25">
      <c r="A1163" s="564"/>
      <c r="B1163" s="172"/>
      <c r="C1163" s="172"/>
      <c r="D1163" s="566"/>
      <c r="E1163" s="566"/>
      <c r="F1163" s="566"/>
      <c r="G1163" s="53">
        <f t="shared" si="106"/>
        <v>11862.429999999997</v>
      </c>
      <c r="H1163" s="87"/>
      <c r="I1163" s="87"/>
      <c r="J1163" s="85"/>
      <c r="K1163" s="87"/>
      <c r="L1163" s="85"/>
      <c r="M1163" s="37"/>
      <c r="N1163" s="38"/>
      <c r="O1163" s="38"/>
      <c r="P1163" s="39"/>
      <c r="Q1163" s="39"/>
      <c r="R1163" s="39"/>
      <c r="S1163" s="39"/>
      <c r="T1163" s="38"/>
      <c r="U1163" s="87"/>
    </row>
    <row r="1164" spans="1:21" x14ac:dyDescent="0.25">
      <c r="A1164" s="564"/>
      <c r="B1164" s="172"/>
      <c r="C1164" s="172"/>
      <c r="D1164" s="566"/>
      <c r="E1164" s="566"/>
      <c r="F1164" s="566"/>
      <c r="G1164" s="53">
        <f t="shared" si="106"/>
        <v>11862.429999999997</v>
      </c>
      <c r="H1164" s="87"/>
      <c r="I1164" s="87"/>
      <c r="J1164" s="85"/>
      <c r="K1164" s="87"/>
      <c r="L1164" s="85"/>
      <c r="M1164" s="37"/>
      <c r="N1164" s="38"/>
      <c r="O1164" s="38"/>
      <c r="P1164" s="39"/>
      <c r="Q1164" s="39"/>
      <c r="R1164" s="39"/>
      <c r="S1164" s="39"/>
      <c r="T1164" s="38"/>
      <c r="U1164" s="87"/>
    </row>
    <row r="1165" spans="1:21" x14ac:dyDescent="0.25">
      <c r="A1165" s="564"/>
      <c r="B1165" s="172"/>
      <c r="C1165" s="40"/>
      <c r="D1165" s="566"/>
      <c r="E1165" s="566"/>
      <c r="F1165" s="566"/>
      <c r="G1165" s="53">
        <f>G1164+E1165-F1165</f>
        <v>11862.429999999997</v>
      </c>
      <c r="H1165" s="87"/>
      <c r="I1165" s="87"/>
      <c r="J1165" s="85"/>
      <c r="K1165" s="87"/>
      <c r="L1165" s="85"/>
      <c r="M1165" s="37"/>
      <c r="N1165" s="38"/>
      <c r="O1165" s="38"/>
      <c r="P1165" s="39"/>
      <c r="Q1165" s="39"/>
      <c r="R1165" s="39"/>
      <c r="S1165" s="39"/>
      <c r="T1165" s="38"/>
      <c r="U1165" s="87"/>
    </row>
    <row r="1166" spans="1:21" x14ac:dyDescent="0.25">
      <c r="A1166" s="564"/>
      <c r="B1166" s="567"/>
      <c r="C1166" s="172"/>
      <c r="D1166" s="172"/>
      <c r="E1166" s="566"/>
      <c r="F1166" s="566"/>
      <c r="G1166" s="53">
        <f t="shared" ref="G1166:G1174" si="107">G1165+E1166-F1166</f>
        <v>11862.429999999997</v>
      </c>
      <c r="H1166" s="87"/>
      <c r="I1166" s="87"/>
      <c r="J1166" s="85"/>
      <c r="K1166" s="87"/>
      <c r="L1166" s="85"/>
      <c r="M1166" s="37"/>
      <c r="N1166" s="38"/>
      <c r="O1166" s="38"/>
      <c r="P1166" s="39"/>
      <c r="Q1166" s="39"/>
      <c r="R1166" s="39"/>
      <c r="S1166" s="39"/>
      <c r="T1166" s="38"/>
      <c r="U1166" s="87" t="s">
        <v>2081</v>
      </c>
    </row>
    <row r="1167" spans="1:21" x14ac:dyDescent="0.25">
      <c r="A1167" s="564"/>
      <c r="B1167" s="172"/>
      <c r="C1167" s="40"/>
      <c r="D1167" s="172"/>
      <c r="E1167" s="566"/>
      <c r="F1167" s="566"/>
      <c r="G1167" s="53">
        <f t="shared" si="107"/>
        <v>11862.429999999997</v>
      </c>
      <c r="H1167" s="87"/>
      <c r="I1167" s="87"/>
      <c r="J1167" s="87"/>
      <c r="K1167" s="87"/>
      <c r="L1167" s="85"/>
      <c r="M1167" s="37"/>
      <c r="N1167" s="38"/>
      <c r="O1167" s="38"/>
      <c r="P1167" s="39"/>
      <c r="Q1167" s="39"/>
      <c r="R1167" s="39"/>
      <c r="S1167" s="39"/>
      <c r="T1167" s="38"/>
      <c r="U1167" s="87" t="s">
        <v>2082</v>
      </c>
    </row>
    <row r="1168" spans="1:21" x14ac:dyDescent="0.25">
      <c r="A1168" s="564"/>
      <c r="B1168" s="172"/>
      <c r="C1168" s="172"/>
      <c r="D1168" s="172"/>
      <c r="E1168" s="566"/>
      <c r="F1168" s="566"/>
      <c r="G1168" s="53">
        <f t="shared" si="107"/>
        <v>11862.429999999997</v>
      </c>
      <c r="H1168" s="87"/>
      <c r="I1168" s="87"/>
      <c r="J1168" s="87"/>
      <c r="K1168" s="87"/>
      <c r="L1168" s="85"/>
      <c r="M1168" s="37"/>
      <c r="N1168" s="38"/>
      <c r="O1168" s="38"/>
      <c r="P1168" s="39"/>
      <c r="Q1168" s="39"/>
      <c r="R1168" s="39"/>
      <c r="S1168" s="39"/>
      <c r="T1168" s="38"/>
      <c r="U1168" s="87"/>
    </row>
    <row r="1169" spans="1:21" x14ac:dyDescent="0.25">
      <c r="A1169" s="564"/>
      <c r="B1169" s="172"/>
      <c r="C1169" s="172"/>
      <c r="D1169" s="172"/>
      <c r="E1169" s="566"/>
      <c r="F1169" s="566"/>
      <c r="G1169" s="53">
        <f t="shared" si="107"/>
        <v>11862.429999999997</v>
      </c>
      <c r="H1169" s="87"/>
      <c r="I1169" s="87"/>
      <c r="J1169" s="87"/>
      <c r="K1169" s="87"/>
      <c r="L1169" s="87"/>
      <c r="M1169" s="37"/>
      <c r="N1169" s="38"/>
      <c r="O1169" s="38"/>
      <c r="P1169" s="39"/>
      <c r="Q1169" s="39"/>
      <c r="R1169" s="39"/>
      <c r="S1169" s="39"/>
      <c r="T1169" s="38"/>
      <c r="U1169" s="87"/>
    </row>
    <row r="1170" spans="1:21" x14ac:dyDescent="0.25">
      <c r="A1170" s="564"/>
      <c r="B1170" s="172"/>
      <c r="C1170" s="172"/>
      <c r="D1170" s="172"/>
      <c r="E1170" s="566"/>
      <c r="F1170" s="566"/>
      <c r="G1170" s="53">
        <f t="shared" si="107"/>
        <v>11862.429999999997</v>
      </c>
      <c r="H1170" s="87"/>
      <c r="I1170" s="87"/>
      <c r="J1170" s="87"/>
      <c r="K1170" s="87"/>
      <c r="L1170" s="87"/>
      <c r="M1170" s="37"/>
      <c r="N1170" s="38"/>
      <c r="O1170" s="38"/>
      <c r="P1170" s="39"/>
      <c r="Q1170" s="39"/>
      <c r="R1170" s="39"/>
      <c r="S1170" s="39"/>
      <c r="T1170" s="38"/>
      <c r="U1170" s="87"/>
    </row>
    <row r="1171" spans="1:21" x14ac:dyDescent="0.25">
      <c r="A1171" s="564"/>
      <c r="B1171" s="172"/>
      <c r="C1171" s="172"/>
      <c r="D1171" s="172"/>
      <c r="E1171" s="566"/>
      <c r="F1171" s="566"/>
      <c r="G1171" s="53">
        <f t="shared" si="107"/>
        <v>11862.429999999997</v>
      </c>
      <c r="H1171" s="87"/>
      <c r="I1171" s="87"/>
      <c r="J1171" s="87"/>
      <c r="K1171" s="87"/>
      <c r="L1171" s="87"/>
      <c r="M1171" s="37"/>
      <c r="N1171" s="38"/>
      <c r="O1171" s="38"/>
      <c r="P1171" s="39"/>
      <c r="Q1171" s="39"/>
      <c r="R1171" s="39"/>
      <c r="S1171" s="39"/>
      <c r="T1171" s="38"/>
      <c r="U1171" s="87"/>
    </row>
    <row r="1172" spans="1:21" x14ac:dyDescent="0.25">
      <c r="A1172" s="564"/>
      <c r="B1172" s="172"/>
      <c r="C1172" s="172"/>
      <c r="D1172" s="172"/>
      <c r="E1172" s="566"/>
      <c r="F1172" s="566"/>
      <c r="G1172" s="53">
        <f t="shared" si="107"/>
        <v>11862.429999999997</v>
      </c>
      <c r="H1172" s="87"/>
      <c r="I1172" s="87"/>
      <c r="J1172" s="87"/>
      <c r="K1172" s="87"/>
      <c r="L1172" s="87"/>
      <c r="M1172" s="37"/>
      <c r="N1172" s="38"/>
      <c r="O1172" s="38"/>
      <c r="P1172" s="39"/>
      <c r="Q1172" s="39"/>
      <c r="R1172" s="39"/>
      <c r="S1172" s="39"/>
      <c r="T1172" s="38"/>
      <c r="U1172" s="87"/>
    </row>
    <row r="1173" spans="1:21" x14ac:dyDescent="0.25">
      <c r="A1173" s="564"/>
      <c r="B1173" s="172"/>
      <c r="C1173" s="172"/>
      <c r="D1173" s="172"/>
      <c r="E1173" s="566"/>
      <c r="F1173" s="566"/>
      <c r="G1173" s="53">
        <f t="shared" si="107"/>
        <v>11862.429999999997</v>
      </c>
      <c r="H1173" s="87"/>
      <c r="I1173" s="87"/>
      <c r="J1173" s="87"/>
      <c r="K1173" s="87"/>
      <c r="L1173" s="87"/>
      <c r="M1173" s="37"/>
      <c r="N1173" s="38"/>
      <c r="O1173" s="38"/>
      <c r="P1173" s="39"/>
      <c r="Q1173" s="39"/>
      <c r="R1173" s="39"/>
      <c r="S1173" s="39"/>
      <c r="T1173" s="38"/>
      <c r="U1173" s="87" t="s">
        <v>2083</v>
      </c>
    </row>
    <row r="1174" spans="1:21" x14ac:dyDescent="0.25">
      <c r="A1174" s="564"/>
      <c r="B1174" s="172"/>
      <c r="C1174" s="172"/>
      <c r="D1174" s="172"/>
      <c r="E1174" s="566"/>
      <c r="F1174" s="566"/>
      <c r="G1174" s="53">
        <f t="shared" si="107"/>
        <v>11862.429999999997</v>
      </c>
      <c r="H1174" s="87"/>
      <c r="I1174" s="87"/>
      <c r="J1174" s="87"/>
      <c r="K1174" s="87"/>
      <c r="L1174" s="87"/>
      <c r="M1174" s="37"/>
      <c r="N1174" s="38"/>
      <c r="O1174" s="38"/>
      <c r="P1174" s="39"/>
      <c r="Q1174" s="39"/>
      <c r="R1174" s="39"/>
      <c r="S1174" s="39"/>
      <c r="T1174" s="38"/>
      <c r="U1174" s="87"/>
    </row>
    <row r="1175" spans="1:21" x14ac:dyDescent="0.25">
      <c r="A1175" s="564"/>
      <c r="B1175" s="172"/>
      <c r="C1175" s="172"/>
      <c r="D1175" s="172"/>
      <c r="E1175" s="566"/>
      <c r="F1175" s="566"/>
      <c r="G1175" s="53">
        <f>G1174+E1175-F1175</f>
        <v>11862.429999999997</v>
      </c>
      <c r="H1175" s="87"/>
      <c r="I1175" s="87"/>
      <c r="J1175" s="87"/>
      <c r="K1175" s="87"/>
      <c r="L1175" s="87"/>
      <c r="M1175" s="37"/>
      <c r="N1175" s="38"/>
      <c r="O1175" s="38"/>
      <c r="P1175" s="39"/>
      <c r="Q1175" s="39"/>
      <c r="R1175" s="39"/>
      <c r="S1175" s="39"/>
      <c r="T1175" s="38"/>
      <c r="U1175" s="87"/>
    </row>
    <row r="1176" spans="1:21" x14ac:dyDescent="0.25">
      <c r="A1176" s="564"/>
      <c r="B1176" s="172"/>
      <c r="C1176" s="172"/>
      <c r="D1176" s="172"/>
      <c r="E1176" s="566"/>
      <c r="F1176" s="566"/>
      <c r="G1176" s="53">
        <f t="shared" ref="G1176:G1191" si="108">G1175+E1176-F1176</f>
        <v>11862.429999999997</v>
      </c>
      <c r="H1176" s="87"/>
      <c r="I1176" s="87"/>
      <c r="J1176" s="87"/>
      <c r="K1176" s="87"/>
      <c r="L1176" s="87"/>
      <c r="M1176" s="37"/>
      <c r="N1176" s="38"/>
      <c r="O1176" s="38"/>
      <c r="P1176" s="39"/>
      <c r="Q1176" s="39"/>
      <c r="R1176" s="39"/>
      <c r="S1176" s="39"/>
      <c r="T1176" s="38"/>
      <c r="U1176" s="87"/>
    </row>
    <row r="1177" spans="1:21" x14ac:dyDescent="0.25">
      <c r="A1177" s="564"/>
      <c r="B1177" s="172"/>
      <c r="C1177" s="172"/>
      <c r="D1177" s="172"/>
      <c r="E1177" s="566"/>
      <c r="F1177" s="566"/>
      <c r="G1177" s="53">
        <f t="shared" si="108"/>
        <v>11862.429999999997</v>
      </c>
      <c r="H1177" s="87"/>
      <c r="I1177" s="87"/>
      <c r="J1177" s="87"/>
      <c r="K1177" s="87"/>
      <c r="L1177" s="87"/>
      <c r="M1177" s="37"/>
      <c r="N1177" s="38"/>
      <c r="O1177" s="38"/>
      <c r="P1177" s="39"/>
      <c r="Q1177" s="39"/>
      <c r="R1177" s="39"/>
      <c r="S1177" s="39"/>
      <c r="T1177" s="38"/>
      <c r="U1177" s="87"/>
    </row>
    <row r="1178" spans="1:21" x14ac:dyDescent="0.25">
      <c r="A1178" s="564"/>
      <c r="B1178" s="172"/>
      <c r="C1178" s="172"/>
      <c r="D1178" s="172"/>
      <c r="E1178" s="566"/>
      <c r="F1178" s="566"/>
      <c r="G1178" s="53">
        <f t="shared" si="108"/>
        <v>11862.429999999997</v>
      </c>
      <c r="H1178" s="87"/>
      <c r="I1178" s="87"/>
      <c r="J1178" s="87"/>
      <c r="K1178" s="87"/>
      <c r="L1178" s="87"/>
      <c r="M1178" s="37"/>
      <c r="N1178" s="38"/>
      <c r="O1178" s="38"/>
      <c r="P1178" s="39"/>
      <c r="Q1178" s="39"/>
      <c r="R1178" s="39"/>
      <c r="S1178" s="39"/>
      <c r="T1178" s="38"/>
      <c r="U1178" s="87"/>
    </row>
    <row r="1179" spans="1:21" x14ac:dyDescent="0.25">
      <c r="A1179" s="564"/>
      <c r="B1179" s="172"/>
      <c r="C1179" s="172"/>
      <c r="D1179" s="172"/>
      <c r="E1179" s="566"/>
      <c r="F1179" s="566"/>
      <c r="G1179" s="53">
        <f t="shared" si="108"/>
        <v>11862.429999999997</v>
      </c>
      <c r="H1179" s="87"/>
      <c r="I1179" s="87"/>
      <c r="J1179" s="87"/>
      <c r="K1179" s="87"/>
      <c r="L1179" s="87"/>
      <c r="M1179" s="37"/>
      <c r="N1179" s="38"/>
      <c r="O1179" s="38"/>
      <c r="P1179" s="39"/>
      <c r="Q1179" s="39"/>
      <c r="R1179" s="39"/>
      <c r="S1179" s="39"/>
      <c r="T1179" s="38"/>
      <c r="U1179" s="87"/>
    </row>
    <row r="1180" spans="1:21" x14ac:dyDescent="0.25">
      <c r="A1180" s="564"/>
      <c r="B1180" s="172"/>
      <c r="C1180" s="172"/>
      <c r="D1180" s="172"/>
      <c r="E1180" s="566"/>
      <c r="F1180" s="566"/>
      <c r="G1180" s="53">
        <f t="shared" si="108"/>
        <v>11862.429999999997</v>
      </c>
      <c r="H1180" s="87"/>
      <c r="I1180" s="87"/>
      <c r="J1180" s="87"/>
      <c r="K1180" s="87"/>
      <c r="L1180" s="87"/>
      <c r="M1180" s="37"/>
      <c r="N1180" s="38"/>
      <c r="O1180" s="38"/>
      <c r="P1180" s="39"/>
      <c r="Q1180" s="39"/>
      <c r="R1180" s="39"/>
      <c r="S1180" s="39"/>
      <c r="T1180" s="38"/>
      <c r="U1180" s="87"/>
    </row>
    <row r="1181" spans="1:21" x14ac:dyDescent="0.25">
      <c r="A1181" s="564"/>
      <c r="B1181" s="172"/>
      <c r="C1181" s="172"/>
      <c r="D1181" s="172"/>
      <c r="E1181" s="566"/>
      <c r="F1181" s="566"/>
      <c r="G1181" s="53">
        <f t="shared" si="108"/>
        <v>11862.429999999997</v>
      </c>
      <c r="H1181" s="87"/>
      <c r="I1181" s="87"/>
      <c r="J1181" s="87"/>
      <c r="K1181" s="87"/>
      <c r="L1181" s="87"/>
      <c r="M1181" s="37"/>
      <c r="N1181" s="38"/>
      <c r="O1181" s="38"/>
      <c r="P1181" s="39"/>
      <c r="Q1181" s="39"/>
      <c r="R1181" s="39"/>
      <c r="S1181" s="39"/>
      <c r="T1181" s="38"/>
      <c r="U1181" s="87"/>
    </row>
    <row r="1182" spans="1:21" x14ac:dyDescent="0.25">
      <c r="A1182" s="564"/>
      <c r="B1182" s="172"/>
      <c r="C1182" s="172"/>
      <c r="D1182" s="172"/>
      <c r="E1182" s="566"/>
      <c r="F1182" s="566"/>
      <c r="G1182" s="53">
        <f t="shared" si="108"/>
        <v>11862.429999999997</v>
      </c>
      <c r="H1182" s="87"/>
      <c r="I1182" s="87"/>
      <c r="J1182" s="87"/>
      <c r="K1182" s="87"/>
      <c r="L1182" s="87"/>
      <c r="M1182" s="37"/>
      <c r="N1182" s="38"/>
      <c r="O1182" s="38"/>
      <c r="P1182" s="39"/>
      <c r="Q1182" s="39"/>
      <c r="R1182" s="39"/>
      <c r="S1182" s="39"/>
      <c r="T1182" s="38"/>
      <c r="U1182" s="87"/>
    </row>
    <row r="1183" spans="1:21" x14ac:dyDescent="0.25">
      <c r="A1183" s="564"/>
      <c r="B1183" s="172"/>
      <c r="C1183" s="172"/>
      <c r="D1183" s="172"/>
      <c r="E1183" s="566"/>
      <c r="F1183" s="566"/>
      <c r="G1183" s="53">
        <f t="shared" si="108"/>
        <v>11862.429999999997</v>
      </c>
      <c r="H1183" s="87"/>
      <c r="I1183" s="87"/>
      <c r="J1183" s="87"/>
      <c r="K1183" s="87"/>
      <c r="L1183" s="87"/>
      <c r="M1183" s="37"/>
      <c r="N1183" s="38"/>
      <c r="O1183" s="38"/>
      <c r="P1183" s="39"/>
      <c r="Q1183" s="39"/>
      <c r="R1183" s="39"/>
      <c r="S1183" s="39"/>
      <c r="T1183" s="38"/>
      <c r="U1183" s="87"/>
    </row>
    <row r="1184" spans="1:21" x14ac:dyDescent="0.25">
      <c r="A1184" s="564"/>
      <c r="B1184" s="172"/>
      <c r="C1184" s="172"/>
      <c r="D1184" s="172"/>
      <c r="E1184" s="566"/>
      <c r="F1184" s="566"/>
      <c r="G1184" s="53">
        <f t="shared" si="108"/>
        <v>11862.429999999997</v>
      </c>
      <c r="M1184" s="37"/>
      <c r="N1184" s="38"/>
      <c r="O1184" s="38"/>
      <c r="P1184" s="39"/>
      <c r="Q1184" s="39"/>
      <c r="R1184" s="39"/>
      <c r="S1184" s="39"/>
      <c r="T1184" s="38"/>
      <c r="U1184" s="87"/>
    </row>
    <row r="1185" spans="1:21" x14ac:dyDescent="0.25">
      <c r="A1185" s="564"/>
      <c r="B1185" s="172"/>
      <c r="C1185" s="172"/>
      <c r="D1185" s="172"/>
      <c r="E1185" s="566"/>
      <c r="F1185" s="566"/>
      <c r="G1185" s="53">
        <f t="shared" si="108"/>
        <v>11862.429999999997</v>
      </c>
      <c r="M1185" s="37"/>
      <c r="N1185" s="38"/>
      <c r="O1185" s="38"/>
      <c r="P1185" s="39"/>
      <c r="Q1185" s="39"/>
      <c r="R1185" s="39"/>
      <c r="S1185" s="39"/>
      <c r="T1185" s="38"/>
      <c r="U1185" s="87"/>
    </row>
    <row r="1186" spans="1:21" x14ac:dyDescent="0.25">
      <c r="A1186" s="564"/>
      <c r="B1186" s="647"/>
      <c r="C1186" s="647"/>
      <c r="D1186" s="647"/>
      <c r="E1186" s="648"/>
      <c r="F1186" s="566"/>
      <c r="G1186" s="53">
        <f t="shared" si="108"/>
        <v>11862.429999999997</v>
      </c>
      <c r="M1186" s="37"/>
      <c r="N1186" s="38"/>
      <c r="O1186" s="38"/>
      <c r="P1186" s="39"/>
      <c r="Q1186" s="39"/>
      <c r="R1186" s="39"/>
      <c r="S1186" s="39"/>
      <c r="T1186" s="38"/>
      <c r="U1186" s="87"/>
    </row>
    <row r="1187" spans="1:21" x14ac:dyDescent="0.25">
      <c r="A1187" s="564"/>
      <c r="B1187" s="172"/>
      <c r="C1187" s="172"/>
      <c r="D1187" s="172"/>
      <c r="E1187" s="566"/>
      <c r="F1187" s="566"/>
      <c r="G1187" s="53">
        <f t="shared" si="108"/>
        <v>11862.429999999997</v>
      </c>
      <c r="M1187" s="37"/>
      <c r="N1187" s="38"/>
      <c r="O1187" s="38"/>
      <c r="P1187" s="39"/>
      <c r="Q1187" s="39"/>
      <c r="R1187" s="39"/>
      <c r="S1187" s="39"/>
      <c r="T1187" s="38"/>
      <c r="U1187" s="87"/>
    </row>
    <row r="1188" spans="1:21" x14ac:dyDescent="0.25">
      <c r="A1188" s="564"/>
      <c r="B1188" s="172"/>
      <c r="C1188" s="172"/>
      <c r="D1188" s="172"/>
      <c r="E1188" s="566"/>
      <c r="F1188" s="566"/>
      <c r="G1188" s="53">
        <f t="shared" si="108"/>
        <v>11862.429999999997</v>
      </c>
      <c r="M1188" s="37"/>
      <c r="N1188" s="38"/>
      <c r="O1188" s="38"/>
      <c r="P1188" s="39"/>
      <c r="Q1188" s="39"/>
      <c r="R1188" s="39"/>
      <c r="S1188" s="39"/>
      <c r="T1188" s="38"/>
      <c r="U1188" s="87"/>
    </row>
    <row r="1189" spans="1:21" x14ac:dyDescent="0.25">
      <c r="A1189" s="564"/>
      <c r="B1189" s="172"/>
      <c r="C1189" s="172"/>
      <c r="D1189" s="172"/>
      <c r="E1189" s="566"/>
      <c r="F1189" s="566"/>
      <c r="G1189" s="53">
        <f t="shared" si="108"/>
        <v>11862.429999999997</v>
      </c>
      <c r="M1189" s="37"/>
      <c r="N1189" s="38"/>
      <c r="O1189" s="38"/>
      <c r="P1189" s="39"/>
      <c r="Q1189" s="39"/>
      <c r="R1189" s="39"/>
      <c r="S1189" s="39"/>
      <c r="T1189" s="38"/>
      <c r="U1189" s="87"/>
    </row>
    <row r="1190" spans="1:21" x14ac:dyDescent="0.25">
      <c r="A1190" s="564"/>
      <c r="B1190" s="172"/>
      <c r="C1190" s="172"/>
      <c r="D1190" s="172"/>
      <c r="E1190" s="566"/>
      <c r="F1190" s="566"/>
      <c r="G1190" s="53">
        <f t="shared" si="108"/>
        <v>11862.429999999997</v>
      </c>
      <c r="M1190" s="37"/>
      <c r="N1190" s="38"/>
      <c r="O1190" s="38"/>
      <c r="P1190" s="39"/>
      <c r="Q1190" s="39"/>
      <c r="R1190" s="39"/>
      <c r="S1190" s="39"/>
      <c r="T1190" s="38"/>
      <c r="U1190" s="87"/>
    </row>
    <row r="1191" spans="1:21" x14ac:dyDescent="0.25">
      <c r="A1191" s="564"/>
      <c r="B1191" s="172"/>
      <c r="C1191" s="172"/>
      <c r="D1191" s="172"/>
      <c r="E1191" s="566"/>
      <c r="F1191" s="566"/>
      <c r="G1191" s="53">
        <f t="shared" si="108"/>
        <v>11862.429999999997</v>
      </c>
      <c r="M1191" s="37"/>
      <c r="N1191" s="38"/>
      <c r="O1191" s="38"/>
      <c r="P1191" s="39"/>
      <c r="Q1191" s="39"/>
      <c r="R1191" s="39"/>
      <c r="S1191" s="39"/>
      <c r="T1191" s="38"/>
      <c r="U1191" s="87"/>
    </row>
    <row r="1192" spans="1:21" x14ac:dyDescent="0.25">
      <c r="A1192" s="564"/>
      <c r="B1192" s="172"/>
      <c r="C1192" s="172"/>
      <c r="D1192" s="172"/>
      <c r="E1192" s="566"/>
      <c r="F1192" s="566"/>
      <c r="G1192" s="53">
        <f>G1191+E1192-F1192</f>
        <v>11862.429999999997</v>
      </c>
      <c r="M1192" s="37"/>
      <c r="N1192" s="38"/>
      <c r="O1192" s="38"/>
      <c r="P1192" s="39"/>
      <c r="Q1192" s="39"/>
      <c r="R1192" s="39"/>
      <c r="S1192" s="39"/>
      <c r="T1192" s="38"/>
      <c r="U1192" s="87"/>
    </row>
    <row r="1193" spans="1:21" x14ac:dyDescent="0.25">
      <c r="A1193" s="564"/>
      <c r="B1193" s="172"/>
      <c r="C1193" s="172"/>
      <c r="D1193" s="172"/>
      <c r="E1193" s="566"/>
      <c r="F1193" s="566"/>
      <c r="G1193" s="53">
        <f>G1192+E1193-F1193</f>
        <v>11862.429999999997</v>
      </c>
      <c r="M1193" s="639"/>
      <c r="N1193" s="276"/>
      <c r="O1193" s="276"/>
      <c r="P1193" s="260"/>
      <c r="Q1193" s="260"/>
      <c r="R1193" s="260"/>
      <c r="S1193" s="260"/>
      <c r="T1193" s="38"/>
      <c r="U1193" s="87"/>
    </row>
    <row r="1194" spans="1:21" x14ac:dyDescent="0.25">
      <c r="A1194" s="564"/>
      <c r="B1194" s="172"/>
      <c r="C1194" s="172"/>
      <c r="D1194" s="172"/>
      <c r="E1194" s="566"/>
      <c r="F1194" s="566"/>
      <c r="G1194" s="53">
        <f t="shared" ref="G1194" si="109">G1193+E1194-F1194</f>
        <v>11862.429999999997</v>
      </c>
      <c r="M1194" s="639"/>
      <c r="N1194" s="276"/>
      <c r="O1194" s="276"/>
      <c r="P1194" s="260"/>
      <c r="Q1194" s="260"/>
      <c r="R1194" s="260"/>
      <c r="S1194" s="260"/>
      <c r="T1194" s="38"/>
      <c r="U1194" s="87"/>
    </row>
    <row r="1195" spans="1:21" x14ac:dyDescent="0.25">
      <c r="A1195" s="564"/>
      <c r="B1195" s="172"/>
      <c r="C1195" s="172"/>
      <c r="D1195" s="172"/>
      <c r="E1195" s="566"/>
      <c r="F1195" s="566"/>
      <c r="G1195" s="53">
        <f>G1194+E1195-F1195</f>
        <v>11862.429999999997</v>
      </c>
      <c r="M1195" s="639"/>
      <c r="N1195" s="276"/>
      <c r="O1195" s="276"/>
      <c r="P1195" s="260"/>
      <c r="Q1195" s="260"/>
      <c r="R1195" s="260"/>
      <c r="S1195" s="260"/>
      <c r="T1195" s="276"/>
      <c r="U1195" s="87"/>
    </row>
    <row r="1196" spans="1:21" x14ac:dyDescent="0.25">
      <c r="A1196" s="564"/>
      <c r="B1196" s="172"/>
      <c r="C1196" s="172"/>
      <c r="D1196" s="172"/>
      <c r="E1196" s="566"/>
      <c r="F1196" s="566"/>
      <c r="G1196" s="53">
        <f>G1195+E1196-F1196</f>
        <v>11862.429999999997</v>
      </c>
      <c r="M1196" s="639"/>
      <c r="N1196" s="276"/>
      <c r="O1196" s="276"/>
      <c r="P1196" s="260"/>
      <c r="Q1196" s="260"/>
      <c r="R1196" s="260"/>
      <c r="S1196" s="260"/>
      <c r="T1196" s="276"/>
      <c r="U1196" s="87"/>
    </row>
    <row r="1197" spans="1:21" x14ac:dyDescent="0.25">
      <c r="A1197" s="564"/>
      <c r="B1197" s="172"/>
      <c r="C1197" s="172"/>
      <c r="D1197" s="172"/>
      <c r="E1197" s="566"/>
      <c r="F1197" s="566"/>
      <c r="G1197" s="53">
        <f t="shared" ref="G1197:G1198" si="110">G1196+E1197-F1197</f>
        <v>11862.429999999997</v>
      </c>
      <c r="M1197" s="639"/>
      <c r="N1197" s="276"/>
      <c r="O1197" s="276"/>
      <c r="P1197" s="260"/>
      <c r="Q1197" s="260"/>
      <c r="R1197" s="260"/>
      <c r="S1197" s="260"/>
      <c r="T1197" s="276"/>
      <c r="U1197" s="87"/>
    </row>
    <row r="1198" spans="1:21" x14ac:dyDescent="0.25">
      <c r="A1198" s="564"/>
      <c r="B1198" s="172"/>
      <c r="C1198" s="136"/>
      <c r="D1198" s="172"/>
      <c r="E1198" s="566"/>
      <c r="F1198" s="566"/>
      <c r="G1198" s="53">
        <f t="shared" si="110"/>
        <v>11862.429999999997</v>
      </c>
      <c r="M1198" s="639"/>
      <c r="N1198" s="276"/>
      <c r="O1198" s="276"/>
      <c r="P1198" s="260"/>
      <c r="Q1198" s="260"/>
      <c r="R1198" s="260"/>
      <c r="S1198" s="260"/>
      <c r="T1198" s="276"/>
      <c r="U1198" s="87"/>
    </row>
    <row r="1199" spans="1:21" x14ac:dyDescent="0.25">
      <c r="A1199" s="564"/>
      <c r="B1199" s="172"/>
      <c r="C1199" s="172"/>
      <c r="D1199" s="172"/>
      <c r="E1199" s="566"/>
      <c r="F1199" s="566"/>
      <c r="G1199" s="53">
        <f>G1198+E1199-F1199</f>
        <v>11862.429999999997</v>
      </c>
      <c r="M1199" s="639"/>
      <c r="N1199" s="276"/>
      <c r="O1199" s="276"/>
      <c r="P1199" s="260"/>
      <c r="Q1199" s="260"/>
      <c r="R1199" s="260"/>
      <c r="S1199" s="260"/>
      <c r="T1199" s="40"/>
      <c r="U1199" s="87"/>
    </row>
    <row r="1200" spans="1:21" x14ac:dyDescent="0.25">
      <c r="A1200" s="564"/>
      <c r="B1200" s="172"/>
      <c r="C1200" s="172"/>
      <c r="D1200" s="172"/>
      <c r="E1200" s="566"/>
      <c r="F1200" s="566"/>
      <c r="G1200" s="53">
        <f t="shared" ref="G1200:G1257" si="111">G1199+E1200-F1200</f>
        <v>11862.429999999997</v>
      </c>
      <c r="M1200" s="639"/>
      <c r="N1200" s="276"/>
      <c r="O1200" s="276"/>
      <c r="P1200" s="260"/>
      <c r="Q1200" s="260"/>
      <c r="R1200" s="260"/>
      <c r="S1200" s="260"/>
      <c r="T1200" s="276"/>
      <c r="U1200" s="87"/>
    </row>
    <row r="1201" spans="1:21" x14ac:dyDescent="0.25">
      <c r="A1201" s="564"/>
      <c r="B1201" s="172"/>
      <c r="C1201" s="172"/>
      <c r="D1201" s="172"/>
      <c r="E1201" s="566"/>
      <c r="F1201" s="566"/>
      <c r="G1201" s="53">
        <f t="shared" si="111"/>
        <v>11862.429999999997</v>
      </c>
      <c r="M1201" s="639"/>
      <c r="N1201" s="276"/>
      <c r="O1201" s="276"/>
      <c r="P1201" s="260"/>
      <c r="Q1201" s="260"/>
      <c r="R1201" s="260"/>
      <c r="S1201" s="260"/>
      <c r="T1201" s="276"/>
      <c r="U1201" s="87"/>
    </row>
    <row r="1202" spans="1:21" x14ac:dyDescent="0.25">
      <c r="A1202" s="564"/>
      <c r="B1202" s="172"/>
      <c r="C1202" s="172"/>
      <c r="D1202" s="172"/>
      <c r="E1202" s="566"/>
      <c r="F1202" s="566"/>
      <c r="G1202" s="53">
        <f t="shared" si="111"/>
        <v>11862.429999999997</v>
      </c>
      <c r="M1202" s="639"/>
      <c r="N1202" s="276"/>
      <c r="O1202" s="276"/>
      <c r="P1202" s="260"/>
      <c r="Q1202" s="260"/>
      <c r="R1202" s="260"/>
      <c r="S1202" s="260"/>
      <c r="T1202" s="276"/>
      <c r="U1202" s="87"/>
    </row>
    <row r="1203" spans="1:21" x14ac:dyDescent="0.25">
      <c r="A1203" s="564"/>
      <c r="B1203" s="172"/>
      <c r="C1203" s="172"/>
      <c r="D1203" s="172"/>
      <c r="E1203" s="566"/>
      <c r="F1203" s="566"/>
      <c r="G1203" s="53">
        <f t="shared" si="111"/>
        <v>11862.429999999997</v>
      </c>
      <c r="M1203" s="639"/>
      <c r="N1203" s="276"/>
      <c r="O1203" s="276"/>
      <c r="P1203" s="260"/>
      <c r="Q1203" s="260"/>
      <c r="R1203" s="260"/>
      <c r="S1203" s="260"/>
      <c r="T1203" s="276"/>
      <c r="U1203" s="87"/>
    </row>
    <row r="1204" spans="1:21" x14ac:dyDescent="0.25">
      <c r="A1204" s="564"/>
      <c r="B1204" s="172"/>
      <c r="C1204" s="172"/>
      <c r="D1204" s="172"/>
      <c r="E1204" s="566"/>
      <c r="F1204" s="566"/>
      <c r="G1204" s="53">
        <f t="shared" si="111"/>
        <v>11862.429999999997</v>
      </c>
      <c r="M1204" s="639"/>
      <c r="N1204" s="276"/>
      <c r="O1204" s="276"/>
      <c r="P1204" s="260"/>
      <c r="Q1204" s="260"/>
      <c r="R1204" s="260"/>
      <c r="S1204" s="260"/>
      <c r="T1204" s="276"/>
      <c r="U1204" s="87"/>
    </row>
    <row r="1205" spans="1:21" x14ac:dyDescent="0.25">
      <c r="A1205" s="564"/>
      <c r="B1205" s="172"/>
      <c r="C1205" s="172"/>
      <c r="D1205" s="172"/>
      <c r="E1205" s="566"/>
      <c r="F1205" s="566"/>
      <c r="G1205" s="53">
        <f t="shared" si="111"/>
        <v>11862.429999999997</v>
      </c>
      <c r="M1205" s="639"/>
      <c r="N1205" s="276"/>
      <c r="O1205" s="276"/>
      <c r="P1205" s="260"/>
      <c r="Q1205" s="260"/>
      <c r="R1205" s="260"/>
      <c r="S1205" s="260"/>
      <c r="T1205" s="276"/>
      <c r="U1205" s="87"/>
    </row>
    <row r="1206" spans="1:21" x14ac:dyDescent="0.25">
      <c r="A1206" s="564"/>
      <c r="B1206" s="172"/>
      <c r="C1206" s="172"/>
      <c r="D1206" s="172"/>
      <c r="E1206" s="566"/>
      <c r="F1206" s="566"/>
      <c r="G1206" s="53">
        <f t="shared" si="111"/>
        <v>11862.429999999997</v>
      </c>
      <c r="M1206" s="639"/>
      <c r="N1206" s="276"/>
      <c r="O1206" s="276"/>
      <c r="P1206" s="260"/>
      <c r="Q1206" s="260"/>
      <c r="R1206" s="260"/>
      <c r="S1206" s="260"/>
      <c r="T1206" s="276"/>
      <c r="U1206" s="87"/>
    </row>
    <row r="1207" spans="1:21" x14ac:dyDescent="0.25">
      <c r="A1207" s="564"/>
      <c r="B1207" s="172"/>
      <c r="C1207" s="172"/>
      <c r="D1207" s="172"/>
      <c r="E1207" s="566"/>
      <c r="F1207" s="566"/>
      <c r="G1207" s="53">
        <f t="shared" si="111"/>
        <v>11862.429999999997</v>
      </c>
      <c r="M1207" s="639"/>
      <c r="N1207" s="276"/>
      <c r="O1207" s="276"/>
      <c r="P1207" s="260"/>
      <c r="Q1207" s="260"/>
      <c r="R1207" s="260"/>
      <c r="S1207" s="260"/>
      <c r="T1207" s="276"/>
      <c r="U1207" s="87"/>
    </row>
    <row r="1208" spans="1:21" x14ac:dyDescent="0.25">
      <c r="A1208" s="564"/>
      <c r="B1208" s="172"/>
      <c r="C1208" s="172"/>
      <c r="D1208" s="172"/>
      <c r="E1208" s="566"/>
      <c r="F1208" s="566"/>
      <c r="G1208" s="53">
        <f t="shared" si="111"/>
        <v>11862.429999999997</v>
      </c>
      <c r="M1208" s="639"/>
      <c r="N1208" s="276"/>
      <c r="O1208" s="276"/>
      <c r="P1208" s="260"/>
      <c r="Q1208" s="260"/>
      <c r="R1208" s="260"/>
      <c r="S1208" s="260"/>
      <c r="T1208" s="276"/>
      <c r="U1208" s="87"/>
    </row>
    <row r="1209" spans="1:21" x14ac:dyDescent="0.25">
      <c r="A1209" s="564"/>
      <c r="B1209" s="172"/>
      <c r="C1209" s="172"/>
      <c r="D1209" s="172"/>
      <c r="E1209" s="566"/>
      <c r="F1209" s="566"/>
      <c r="G1209" s="53">
        <f t="shared" si="111"/>
        <v>11862.429999999997</v>
      </c>
      <c r="M1209" s="639"/>
      <c r="N1209" s="276"/>
      <c r="O1209" s="276"/>
      <c r="P1209" s="260"/>
      <c r="Q1209" s="260"/>
      <c r="R1209" s="260"/>
      <c r="S1209" s="260"/>
      <c r="T1209" s="276"/>
      <c r="U1209" s="87"/>
    </row>
    <row r="1210" spans="1:21" x14ac:dyDescent="0.25">
      <c r="A1210" s="564"/>
      <c r="B1210" s="172"/>
      <c r="C1210" s="172"/>
      <c r="D1210" s="172"/>
      <c r="E1210" s="566"/>
      <c r="F1210" s="566"/>
      <c r="G1210" s="53">
        <f t="shared" si="111"/>
        <v>11862.429999999997</v>
      </c>
      <c r="M1210" s="37"/>
      <c r="N1210" s="38"/>
      <c r="O1210" s="38"/>
      <c r="P1210" s="39"/>
      <c r="Q1210" s="39"/>
      <c r="R1210" s="39"/>
      <c r="S1210" s="39"/>
      <c r="T1210" s="276"/>
      <c r="U1210" s="87"/>
    </row>
    <row r="1211" spans="1:21" x14ac:dyDescent="0.25">
      <c r="A1211" s="564"/>
      <c r="B1211" s="172"/>
      <c r="C1211" s="172"/>
      <c r="D1211" s="172"/>
      <c r="E1211" s="566"/>
      <c r="F1211" s="566"/>
      <c r="G1211" s="53">
        <f t="shared" si="111"/>
        <v>11862.429999999997</v>
      </c>
      <c r="M1211" s="37"/>
      <c r="N1211" s="38"/>
      <c r="O1211" s="38"/>
      <c r="P1211" s="39"/>
      <c r="Q1211" s="39"/>
      <c r="R1211" s="39"/>
      <c r="S1211" s="39"/>
      <c r="T1211" s="276"/>
      <c r="U1211" s="87"/>
    </row>
    <row r="1212" spans="1:21" x14ac:dyDescent="0.25">
      <c r="A1212" s="564"/>
      <c r="B1212" s="172"/>
      <c r="C1212" s="172"/>
      <c r="D1212" s="172"/>
      <c r="E1212" s="566"/>
      <c r="F1212" s="566"/>
      <c r="G1212" s="53">
        <f t="shared" si="111"/>
        <v>11862.429999999997</v>
      </c>
      <c r="M1212" s="37"/>
      <c r="N1212" s="38"/>
      <c r="O1212" s="38"/>
      <c r="P1212" s="39"/>
      <c r="Q1212" s="39"/>
      <c r="R1212" s="39"/>
      <c r="S1212" s="39"/>
      <c r="T1212" s="38"/>
    </row>
    <row r="1213" spans="1:21" x14ac:dyDescent="0.25">
      <c r="A1213" s="564"/>
      <c r="B1213" s="172"/>
      <c r="C1213" s="172"/>
      <c r="D1213" s="172"/>
      <c r="E1213" s="566"/>
      <c r="F1213" s="566"/>
      <c r="G1213" s="53">
        <f t="shared" si="111"/>
        <v>11862.429999999997</v>
      </c>
      <c r="M1213" s="37"/>
      <c r="N1213" s="38"/>
      <c r="O1213" s="38"/>
      <c r="P1213" s="39"/>
      <c r="Q1213" s="39"/>
      <c r="R1213" s="39"/>
      <c r="S1213" s="39"/>
      <c r="T1213" s="38"/>
    </row>
    <row r="1214" spans="1:21" ht="15.75" thickBot="1" x14ac:dyDescent="0.3">
      <c r="A1214" s="564"/>
      <c r="B1214" s="172"/>
      <c r="C1214" s="172"/>
      <c r="D1214" s="172"/>
      <c r="E1214" s="172"/>
      <c r="F1214" s="566"/>
      <c r="G1214" s="53">
        <f t="shared" si="111"/>
        <v>11862.429999999997</v>
      </c>
      <c r="H1214" s="36"/>
      <c r="M1214" s="37"/>
      <c r="N1214" s="38"/>
      <c r="O1214" s="38"/>
      <c r="P1214" s="39"/>
      <c r="Q1214" s="39"/>
      <c r="R1214" s="39"/>
      <c r="S1214" s="39"/>
      <c r="T1214" s="38"/>
    </row>
    <row r="1215" spans="1:21" x14ac:dyDescent="0.25">
      <c r="A1215" s="564"/>
      <c r="B1215" s="566"/>
      <c r="C1215" s="566"/>
      <c r="D1215" s="566"/>
      <c r="E1215" s="566"/>
      <c r="F1215" s="566"/>
      <c r="G1215" s="53">
        <f t="shared" si="111"/>
        <v>11862.429999999997</v>
      </c>
      <c r="M1215" s="37"/>
      <c r="N1215" s="38"/>
      <c r="O1215" s="38"/>
      <c r="P1215" s="39"/>
      <c r="Q1215" s="39"/>
      <c r="R1215" s="39"/>
      <c r="S1215" s="39"/>
      <c r="T1215" s="38"/>
    </row>
    <row r="1216" spans="1:21" x14ac:dyDescent="0.25">
      <c r="A1216" s="564"/>
      <c r="B1216" s="566"/>
      <c r="C1216" s="568"/>
      <c r="D1216" s="566"/>
      <c r="E1216" s="566"/>
      <c r="F1216" s="566"/>
      <c r="G1216" s="53">
        <f t="shared" si="111"/>
        <v>11862.429999999997</v>
      </c>
      <c r="M1216" s="621"/>
      <c r="N1216" s="374"/>
      <c r="O1216" s="374"/>
      <c r="P1216" s="95"/>
      <c r="Q1216" s="95"/>
      <c r="R1216" s="95"/>
      <c r="S1216" s="95"/>
      <c r="T1216" s="38"/>
    </row>
    <row r="1217" spans="1:20" x14ac:dyDescent="0.25">
      <c r="A1217" s="564"/>
      <c r="B1217" s="566"/>
      <c r="C1217" s="566"/>
      <c r="D1217" s="566"/>
      <c r="E1217" s="566"/>
      <c r="F1217" s="566"/>
      <c r="G1217" s="53">
        <f t="shared" si="111"/>
        <v>11862.429999999997</v>
      </c>
      <c r="M1217" s="621"/>
      <c r="N1217" s="374"/>
      <c r="O1217" s="374"/>
      <c r="P1217" s="95"/>
      <c r="Q1217" s="95"/>
      <c r="R1217" s="95"/>
      <c r="S1217" s="95"/>
      <c r="T1217" s="38"/>
    </row>
    <row r="1218" spans="1:20" x14ac:dyDescent="0.25">
      <c r="A1218" s="564"/>
      <c r="B1218" s="566"/>
      <c r="C1218" s="566"/>
      <c r="D1218" s="566"/>
      <c r="E1218" s="566"/>
      <c r="F1218" s="566"/>
      <c r="G1218" s="53">
        <f t="shared" si="111"/>
        <v>11862.429999999997</v>
      </c>
      <c r="M1218" s="621"/>
      <c r="N1218" s="374"/>
      <c r="O1218" s="374"/>
      <c r="P1218" s="95"/>
      <c r="Q1218" s="95"/>
      <c r="R1218" s="95"/>
      <c r="S1218" s="95"/>
      <c r="T1218" s="374"/>
    </row>
    <row r="1219" spans="1:20" x14ac:dyDescent="0.25">
      <c r="A1219" s="564"/>
      <c r="B1219" s="566"/>
      <c r="C1219" s="566"/>
      <c r="D1219" s="566"/>
      <c r="E1219" s="566"/>
      <c r="F1219" s="566"/>
      <c r="G1219" s="53">
        <f t="shared" si="111"/>
        <v>11862.429999999997</v>
      </c>
      <c r="M1219" s="621"/>
      <c r="N1219" s="374"/>
      <c r="O1219" s="374"/>
      <c r="P1219" s="95"/>
      <c r="Q1219" s="95"/>
      <c r="R1219" s="95"/>
      <c r="S1219" s="95"/>
      <c r="T1219" s="374"/>
    </row>
    <row r="1220" spans="1:20" x14ac:dyDescent="0.25">
      <c r="A1220" s="564"/>
      <c r="B1220" s="566"/>
      <c r="C1220" s="566"/>
      <c r="D1220" s="566"/>
      <c r="E1220" s="566"/>
      <c r="F1220" s="566"/>
      <c r="G1220" s="53">
        <f t="shared" si="111"/>
        <v>11862.429999999997</v>
      </c>
      <c r="M1220" s="621"/>
      <c r="N1220" s="374"/>
      <c r="O1220" s="374"/>
      <c r="P1220" s="95"/>
      <c r="Q1220" s="95"/>
      <c r="R1220" s="95"/>
      <c r="S1220" s="95"/>
      <c r="T1220" s="374"/>
    </row>
    <row r="1221" spans="1:20" x14ac:dyDescent="0.25">
      <c r="A1221" s="564"/>
      <c r="B1221" s="566"/>
      <c r="C1221" s="566"/>
      <c r="D1221" s="172"/>
      <c r="E1221" s="566"/>
      <c r="F1221" s="566"/>
      <c r="G1221" s="53">
        <f t="shared" si="111"/>
        <v>11862.429999999997</v>
      </c>
      <c r="M1221" s="621"/>
      <c r="N1221" s="374"/>
      <c r="O1221" s="374"/>
      <c r="P1221" s="95"/>
      <c r="Q1221" s="95"/>
      <c r="R1221" s="95"/>
      <c r="S1221" s="95"/>
      <c r="T1221" s="374"/>
    </row>
    <row r="1222" spans="1:20" x14ac:dyDescent="0.25">
      <c r="A1222" s="564"/>
      <c r="B1222" s="172"/>
      <c r="C1222" s="172"/>
      <c r="D1222" s="172"/>
      <c r="E1222" s="566"/>
      <c r="F1222" s="566"/>
      <c r="G1222" s="53">
        <f t="shared" si="111"/>
        <v>11862.429999999997</v>
      </c>
      <c r="M1222" s="621"/>
      <c r="N1222" s="374"/>
      <c r="O1222" s="374"/>
      <c r="P1222" s="95"/>
      <c r="Q1222" s="95"/>
      <c r="R1222" s="95"/>
      <c r="S1222" s="95"/>
      <c r="T1222" s="374"/>
    </row>
    <row r="1223" spans="1:20" x14ac:dyDescent="0.25">
      <c r="A1223" s="564"/>
      <c r="B1223" s="172"/>
      <c r="C1223" s="172"/>
      <c r="D1223" s="172"/>
      <c r="E1223" s="566"/>
      <c r="F1223" s="566"/>
      <c r="G1223" s="53">
        <f t="shared" si="111"/>
        <v>11862.429999999997</v>
      </c>
      <c r="M1223" s="621"/>
      <c r="N1223" s="374"/>
      <c r="O1223" s="374"/>
      <c r="P1223" s="95"/>
      <c r="Q1223" s="95"/>
      <c r="R1223" s="95"/>
      <c r="S1223" s="95"/>
      <c r="T1223" s="374"/>
    </row>
    <row r="1224" spans="1:20" x14ac:dyDescent="0.25">
      <c r="A1224" s="564"/>
      <c r="B1224" s="172"/>
      <c r="C1224" s="172"/>
      <c r="D1224" s="172"/>
      <c r="E1224" s="566"/>
      <c r="F1224" s="566"/>
      <c r="G1224" s="53">
        <f t="shared" si="111"/>
        <v>11862.429999999997</v>
      </c>
      <c r="M1224" s="621"/>
      <c r="N1224" s="374"/>
      <c r="O1224" s="374"/>
      <c r="P1224" s="95"/>
      <c r="Q1224" s="95"/>
      <c r="R1224" s="95"/>
      <c r="S1224" s="95"/>
      <c r="T1224" s="374"/>
    </row>
    <row r="1225" spans="1:20" x14ac:dyDescent="0.25">
      <c r="A1225" s="564"/>
      <c r="B1225" s="172"/>
      <c r="C1225" s="172"/>
      <c r="D1225" s="172"/>
      <c r="E1225" s="566"/>
      <c r="F1225" s="566"/>
      <c r="G1225" s="53">
        <f t="shared" si="111"/>
        <v>11862.429999999997</v>
      </c>
      <c r="M1225" s="621"/>
      <c r="N1225" s="374"/>
      <c r="O1225" s="374"/>
      <c r="P1225" s="95"/>
      <c r="Q1225" s="95"/>
      <c r="R1225" s="95"/>
      <c r="S1225" s="95"/>
      <c r="T1225" s="374"/>
    </row>
    <row r="1226" spans="1:20" x14ac:dyDescent="0.25">
      <c r="A1226" s="564"/>
      <c r="B1226" s="172"/>
      <c r="C1226" s="172"/>
      <c r="D1226" s="172"/>
      <c r="E1226" s="566"/>
      <c r="F1226" s="566"/>
      <c r="G1226" s="53">
        <f t="shared" si="111"/>
        <v>11862.429999999997</v>
      </c>
      <c r="M1226" s="621"/>
      <c r="N1226" s="374"/>
      <c r="O1226" s="374"/>
      <c r="P1226" s="95"/>
      <c r="Q1226" s="95"/>
      <c r="R1226" s="95"/>
      <c r="S1226" s="95"/>
      <c r="T1226" s="374"/>
    </row>
    <row r="1227" spans="1:20" x14ac:dyDescent="0.25">
      <c r="A1227" s="564"/>
      <c r="B1227" s="172"/>
      <c r="C1227" s="172"/>
      <c r="D1227" s="172"/>
      <c r="E1227" s="566"/>
      <c r="F1227" s="566"/>
      <c r="G1227" s="53">
        <f t="shared" si="111"/>
        <v>11862.429999999997</v>
      </c>
      <c r="M1227" s="621"/>
      <c r="N1227" s="374"/>
      <c r="O1227" s="374"/>
      <c r="P1227" s="95"/>
      <c r="Q1227" s="95"/>
      <c r="R1227" s="95"/>
      <c r="S1227" s="95"/>
      <c r="T1227" s="374"/>
    </row>
    <row r="1228" spans="1:20" x14ac:dyDescent="0.25">
      <c r="A1228" s="564"/>
      <c r="B1228" s="172"/>
      <c r="C1228" s="172"/>
      <c r="D1228" s="172"/>
      <c r="E1228" s="566"/>
      <c r="F1228" s="566"/>
      <c r="G1228" s="53">
        <f t="shared" si="111"/>
        <v>11862.429999999997</v>
      </c>
      <c r="M1228" s="621"/>
      <c r="N1228" s="374"/>
      <c r="O1228" s="374"/>
      <c r="P1228" s="95"/>
      <c r="Q1228" s="95"/>
      <c r="R1228" s="95"/>
      <c r="S1228" s="95"/>
      <c r="T1228" s="374"/>
    </row>
    <row r="1229" spans="1:20" x14ac:dyDescent="0.25">
      <c r="A1229" s="564"/>
      <c r="B1229" s="172"/>
      <c r="C1229" s="172"/>
      <c r="D1229" s="172"/>
      <c r="E1229" s="566"/>
      <c r="F1229" s="566"/>
      <c r="G1229" s="53">
        <f t="shared" si="111"/>
        <v>11862.429999999997</v>
      </c>
      <c r="M1229" s="621"/>
      <c r="N1229" s="374"/>
      <c r="O1229" s="374"/>
      <c r="P1229" s="95"/>
      <c r="Q1229" s="95"/>
      <c r="R1229" s="95"/>
      <c r="S1229" s="95"/>
      <c r="T1229" s="374"/>
    </row>
    <row r="1230" spans="1:20" x14ac:dyDescent="0.25">
      <c r="A1230" s="564"/>
      <c r="B1230" s="172"/>
      <c r="C1230" s="172"/>
      <c r="D1230" s="172"/>
      <c r="E1230" s="566"/>
      <c r="F1230" s="566"/>
      <c r="G1230" s="53">
        <f t="shared" si="111"/>
        <v>11862.429999999997</v>
      </c>
      <c r="M1230" s="621"/>
      <c r="N1230" s="374"/>
      <c r="O1230" s="374"/>
      <c r="P1230" s="95"/>
      <c r="Q1230" s="95"/>
      <c r="R1230" s="95"/>
      <c r="S1230" s="95"/>
      <c r="T1230" s="374"/>
    </row>
    <row r="1231" spans="1:20" x14ac:dyDescent="0.25">
      <c r="A1231" s="564"/>
      <c r="B1231" s="172"/>
      <c r="C1231" s="172"/>
      <c r="D1231" s="172"/>
      <c r="E1231" s="566"/>
      <c r="F1231" s="566"/>
      <c r="G1231" s="53">
        <f t="shared" si="111"/>
        <v>11862.429999999997</v>
      </c>
      <c r="M1231" s="621"/>
      <c r="N1231" s="374"/>
      <c r="O1231" s="374"/>
      <c r="P1231" s="95"/>
      <c r="Q1231" s="95"/>
      <c r="R1231" s="95"/>
      <c r="S1231" s="95"/>
      <c r="T1231" s="374"/>
    </row>
    <row r="1232" spans="1:20" x14ac:dyDescent="0.25">
      <c r="A1232" s="564"/>
      <c r="B1232" s="172"/>
      <c r="C1232" s="649"/>
      <c r="D1232" s="172"/>
      <c r="E1232" s="566"/>
      <c r="F1232" s="566"/>
      <c r="G1232" s="53">
        <f t="shared" si="111"/>
        <v>11862.429999999997</v>
      </c>
      <c r="M1232" s="621"/>
      <c r="N1232" s="374"/>
      <c r="O1232" s="374"/>
      <c r="P1232" s="95"/>
      <c r="Q1232" s="95"/>
      <c r="R1232" s="95"/>
      <c r="S1232" s="95"/>
      <c r="T1232" s="374"/>
    </row>
    <row r="1233" spans="1:20" x14ac:dyDescent="0.25">
      <c r="A1233" s="564"/>
      <c r="B1233" s="172"/>
      <c r="C1233" s="172"/>
      <c r="D1233" s="172"/>
      <c r="E1233" s="566"/>
      <c r="F1233" s="566"/>
      <c r="G1233" s="53">
        <f t="shared" si="111"/>
        <v>11862.429999999997</v>
      </c>
      <c r="M1233" s="621"/>
      <c r="N1233" s="374"/>
      <c r="O1233" s="374"/>
      <c r="P1233" s="95"/>
      <c r="Q1233" s="95"/>
      <c r="R1233" s="95"/>
      <c r="S1233" s="95"/>
      <c r="T1233" s="374"/>
    </row>
    <row r="1234" spans="1:20" x14ac:dyDescent="0.25">
      <c r="A1234" s="564"/>
      <c r="B1234" s="172"/>
      <c r="C1234" s="172"/>
      <c r="D1234" s="172"/>
      <c r="E1234" s="566"/>
      <c r="F1234" s="566"/>
      <c r="G1234" s="53">
        <f t="shared" si="111"/>
        <v>11862.429999999997</v>
      </c>
      <c r="M1234" s="621"/>
      <c r="N1234" s="374"/>
      <c r="O1234" s="374"/>
      <c r="P1234" s="95"/>
      <c r="Q1234" s="95"/>
      <c r="R1234" s="95"/>
      <c r="S1234" s="95"/>
      <c r="T1234" s="374"/>
    </row>
    <row r="1235" spans="1:20" x14ac:dyDescent="0.25">
      <c r="A1235" s="437"/>
      <c r="B1235" s="154"/>
      <c r="C1235" s="154"/>
      <c r="D1235" s="154"/>
      <c r="E1235" s="156"/>
      <c r="F1235" s="156"/>
      <c r="G1235" s="53">
        <f t="shared" si="111"/>
        <v>11862.429999999997</v>
      </c>
      <c r="M1235" s="621"/>
      <c r="N1235" s="374"/>
      <c r="O1235" s="374"/>
      <c r="P1235" s="95"/>
      <c r="Q1235" s="95"/>
      <c r="R1235" s="95"/>
      <c r="S1235" s="95"/>
      <c r="T1235" s="374"/>
    </row>
    <row r="1236" spans="1:20" x14ac:dyDescent="0.25">
      <c r="A1236" s="437"/>
      <c r="B1236" s="154"/>
      <c r="C1236" s="650"/>
      <c r="D1236" s="154"/>
      <c r="E1236" s="156"/>
      <c r="F1236" s="156"/>
      <c r="G1236" s="53">
        <f t="shared" si="111"/>
        <v>11862.429999999997</v>
      </c>
      <c r="M1236" s="621"/>
      <c r="N1236" s="374"/>
      <c r="O1236" s="374"/>
      <c r="P1236" s="95"/>
      <c r="Q1236" s="95"/>
      <c r="R1236" s="95"/>
      <c r="S1236" s="95"/>
      <c r="T1236" s="374"/>
    </row>
    <row r="1237" spans="1:20" x14ac:dyDescent="0.25">
      <c r="A1237" s="437"/>
      <c r="B1237" s="154"/>
      <c r="C1237" s="154"/>
      <c r="D1237" s="154"/>
      <c r="E1237" s="156"/>
      <c r="F1237" s="156"/>
      <c r="G1237" s="53">
        <f t="shared" si="111"/>
        <v>11862.429999999997</v>
      </c>
      <c r="M1237" s="621"/>
      <c r="N1237" s="374"/>
      <c r="O1237" s="374"/>
      <c r="P1237" s="95"/>
      <c r="Q1237" s="95"/>
      <c r="R1237" s="95"/>
      <c r="S1237" s="95"/>
      <c r="T1237" s="374"/>
    </row>
    <row r="1238" spans="1:20" x14ac:dyDescent="0.25">
      <c r="A1238" s="437"/>
      <c r="B1238" s="154"/>
      <c r="C1238" s="154"/>
      <c r="D1238" s="154"/>
      <c r="E1238" s="156"/>
      <c r="F1238" s="156"/>
      <c r="G1238" s="53">
        <f t="shared" si="111"/>
        <v>11862.429999999997</v>
      </c>
      <c r="M1238" s="621"/>
      <c r="N1238" s="374"/>
      <c r="O1238" s="374"/>
      <c r="P1238" s="95"/>
      <c r="Q1238" s="95"/>
      <c r="R1238" s="95"/>
      <c r="S1238" s="95"/>
      <c r="T1238" s="374"/>
    </row>
    <row r="1239" spans="1:20" x14ac:dyDescent="0.25">
      <c r="A1239" s="437"/>
      <c r="B1239" s="154"/>
      <c r="C1239" s="154"/>
      <c r="D1239" s="154"/>
      <c r="E1239" s="156"/>
      <c r="F1239" s="156"/>
      <c r="G1239" s="53">
        <f t="shared" si="111"/>
        <v>11862.429999999997</v>
      </c>
      <c r="M1239" s="621"/>
      <c r="N1239" s="374"/>
      <c r="O1239" s="374"/>
      <c r="P1239" s="95"/>
      <c r="Q1239" s="95"/>
      <c r="R1239" s="95"/>
      <c r="S1239" s="95"/>
      <c r="T1239" s="374"/>
    </row>
    <row r="1240" spans="1:20" x14ac:dyDescent="0.25">
      <c r="A1240" s="437"/>
      <c r="B1240" s="154"/>
      <c r="C1240" s="154"/>
      <c r="D1240" s="154"/>
      <c r="E1240" s="156"/>
      <c r="F1240" s="156"/>
      <c r="G1240" s="53">
        <f t="shared" si="111"/>
        <v>11862.429999999997</v>
      </c>
      <c r="M1240" s="621"/>
      <c r="N1240" s="374"/>
      <c r="O1240" s="374"/>
      <c r="P1240" s="95"/>
      <c r="Q1240" s="95"/>
      <c r="R1240" s="95"/>
      <c r="S1240" s="95"/>
      <c r="T1240" s="374"/>
    </row>
    <row r="1241" spans="1:20" x14ac:dyDescent="0.25">
      <c r="A1241" s="437"/>
      <c r="B1241" s="154"/>
      <c r="C1241" s="154"/>
      <c r="D1241" s="154"/>
      <c r="E1241" s="156"/>
      <c r="F1241" s="156"/>
      <c r="G1241" s="53">
        <f t="shared" si="111"/>
        <v>11862.429999999997</v>
      </c>
      <c r="M1241" s="621"/>
      <c r="N1241" s="374"/>
      <c r="O1241" s="374"/>
      <c r="P1241" s="95"/>
      <c r="Q1241" s="95"/>
      <c r="R1241" s="95"/>
      <c r="S1241" s="95"/>
      <c r="T1241" s="374"/>
    </row>
    <row r="1242" spans="1:20" x14ac:dyDescent="0.25">
      <c r="A1242" s="437"/>
      <c r="B1242" s="154"/>
      <c r="C1242" s="154"/>
      <c r="D1242" s="154"/>
      <c r="E1242" s="156"/>
      <c r="F1242" s="156"/>
      <c r="G1242" s="53">
        <f t="shared" si="111"/>
        <v>11862.429999999997</v>
      </c>
      <c r="M1242" s="621"/>
      <c r="N1242" s="374"/>
      <c r="O1242" s="374"/>
      <c r="P1242" s="95"/>
      <c r="Q1242" s="95"/>
      <c r="R1242" s="95"/>
      <c r="S1242" s="95"/>
      <c r="T1242" s="374"/>
    </row>
    <row r="1243" spans="1:20" x14ac:dyDescent="0.25">
      <c r="A1243" s="437"/>
      <c r="B1243" s="154"/>
      <c r="C1243" s="154"/>
      <c r="D1243" s="154"/>
      <c r="E1243" s="156"/>
      <c r="F1243" s="156"/>
      <c r="G1243" s="53">
        <f t="shared" si="111"/>
        <v>11862.429999999997</v>
      </c>
      <c r="M1243" s="621"/>
      <c r="N1243" s="374"/>
      <c r="O1243" s="374"/>
      <c r="P1243" s="95"/>
      <c r="Q1243" s="95"/>
      <c r="R1243" s="95"/>
      <c r="S1243" s="95"/>
      <c r="T1243" s="374"/>
    </row>
    <row r="1244" spans="1:20" x14ac:dyDescent="0.25">
      <c r="A1244" s="437"/>
      <c r="B1244" s="154"/>
      <c r="C1244" s="154"/>
      <c r="D1244" s="154"/>
      <c r="E1244" s="156"/>
      <c r="F1244" s="156"/>
      <c r="G1244" s="53">
        <f t="shared" si="111"/>
        <v>11862.429999999997</v>
      </c>
      <c r="M1244" s="621"/>
      <c r="N1244" s="374"/>
      <c r="O1244" s="374"/>
      <c r="P1244" s="95"/>
      <c r="Q1244" s="95"/>
      <c r="R1244" s="95"/>
      <c r="S1244" s="95"/>
      <c r="T1244" s="374"/>
    </row>
    <row r="1245" spans="1:20" x14ac:dyDescent="0.25">
      <c r="A1245" s="437"/>
      <c r="B1245" s="154"/>
      <c r="C1245" s="154"/>
      <c r="D1245" s="154"/>
      <c r="E1245" s="156"/>
      <c r="F1245" s="156"/>
      <c r="G1245" s="53">
        <f t="shared" si="111"/>
        <v>11862.429999999997</v>
      </c>
      <c r="M1245" s="621"/>
      <c r="N1245" s="374"/>
      <c r="O1245" s="374"/>
      <c r="P1245" s="95"/>
      <c r="Q1245" s="95"/>
      <c r="R1245" s="95"/>
      <c r="S1245" s="95"/>
      <c r="T1245" s="374"/>
    </row>
    <row r="1246" spans="1:20" x14ac:dyDescent="0.25">
      <c r="A1246" s="437"/>
      <c r="B1246" s="154"/>
      <c r="C1246" s="154"/>
      <c r="D1246" s="154"/>
      <c r="E1246" s="156"/>
      <c r="F1246" s="156"/>
      <c r="G1246" s="53">
        <f t="shared" si="111"/>
        <v>11862.429999999997</v>
      </c>
      <c r="M1246" s="621"/>
      <c r="N1246" s="374"/>
      <c r="O1246" s="374"/>
      <c r="P1246" s="95"/>
      <c r="Q1246" s="95"/>
      <c r="R1246" s="95"/>
      <c r="S1246" s="95"/>
      <c r="T1246" s="374"/>
    </row>
    <row r="1247" spans="1:20" x14ac:dyDescent="0.25">
      <c r="A1247" s="437"/>
      <c r="B1247" s="154"/>
      <c r="C1247" s="154"/>
      <c r="D1247" s="154"/>
      <c r="E1247" s="156"/>
      <c r="F1247" s="156"/>
      <c r="G1247" s="53">
        <f t="shared" si="111"/>
        <v>11862.429999999997</v>
      </c>
      <c r="M1247" s="621"/>
      <c r="N1247" s="374"/>
      <c r="O1247" s="374"/>
      <c r="P1247" s="95"/>
      <c r="Q1247" s="95"/>
      <c r="R1247" s="95"/>
      <c r="S1247" s="95"/>
      <c r="T1247" s="374"/>
    </row>
    <row r="1248" spans="1:20" x14ac:dyDescent="0.25">
      <c r="A1248" s="437"/>
      <c r="B1248" s="154"/>
      <c r="C1248" s="154"/>
      <c r="D1248" s="154"/>
      <c r="E1248" s="156"/>
      <c r="F1248" s="156"/>
      <c r="G1248" s="53">
        <f t="shared" si="111"/>
        <v>11862.429999999997</v>
      </c>
      <c r="M1248" s="621"/>
      <c r="N1248" s="374"/>
      <c r="O1248" s="374"/>
      <c r="P1248" s="95"/>
      <c r="Q1248" s="95"/>
      <c r="R1248" s="95"/>
      <c r="S1248" s="95"/>
      <c r="T1248" s="374"/>
    </row>
    <row r="1249" spans="1:20" x14ac:dyDescent="0.25">
      <c r="A1249" s="437"/>
      <c r="B1249" s="154"/>
      <c r="C1249" s="651"/>
      <c r="D1249" s="154"/>
      <c r="E1249" s="156"/>
      <c r="F1249" s="156"/>
      <c r="G1249" s="53">
        <f t="shared" si="111"/>
        <v>11862.429999999997</v>
      </c>
      <c r="M1249" s="621"/>
      <c r="N1249" s="374"/>
      <c r="O1249" s="374"/>
      <c r="P1249" s="95"/>
      <c r="Q1249" s="95"/>
      <c r="R1249" s="95"/>
      <c r="S1249" s="95"/>
      <c r="T1249" s="374"/>
    </row>
    <row r="1250" spans="1:20" x14ac:dyDescent="0.25">
      <c r="A1250" s="437"/>
      <c r="B1250" s="154"/>
      <c r="C1250" s="154"/>
      <c r="D1250" s="154"/>
      <c r="E1250" s="156"/>
      <c r="F1250" s="156"/>
      <c r="G1250" s="53">
        <f t="shared" si="111"/>
        <v>11862.429999999997</v>
      </c>
      <c r="M1250" s="621"/>
      <c r="N1250" s="374"/>
      <c r="O1250" s="374"/>
      <c r="P1250" s="95"/>
      <c r="Q1250" s="95"/>
      <c r="R1250" s="95"/>
      <c r="S1250" s="95"/>
      <c r="T1250" s="374"/>
    </row>
    <row r="1251" spans="1:20" x14ac:dyDescent="0.25">
      <c r="A1251" s="437"/>
      <c r="B1251" s="154"/>
      <c r="C1251" s="154"/>
      <c r="D1251" s="154"/>
      <c r="E1251" s="156"/>
      <c r="F1251" s="156"/>
      <c r="G1251" s="53">
        <f t="shared" si="111"/>
        <v>11862.429999999997</v>
      </c>
      <c r="M1251" s="621"/>
      <c r="N1251" s="374"/>
      <c r="O1251" s="374"/>
      <c r="P1251" s="95"/>
      <c r="Q1251" s="95"/>
      <c r="R1251" s="95"/>
      <c r="S1251" s="95"/>
      <c r="T1251" s="374"/>
    </row>
    <row r="1252" spans="1:20" x14ac:dyDescent="0.25">
      <c r="A1252" s="437"/>
      <c r="B1252" s="154"/>
      <c r="C1252" s="154"/>
      <c r="D1252" s="154"/>
      <c r="E1252" s="156"/>
      <c r="F1252" s="156"/>
      <c r="G1252" s="53">
        <f t="shared" si="111"/>
        <v>11862.429999999997</v>
      </c>
      <c r="M1252" s="621"/>
      <c r="N1252" s="374"/>
      <c r="O1252" s="374"/>
      <c r="P1252" s="95"/>
      <c r="Q1252" s="95"/>
      <c r="R1252" s="95"/>
      <c r="S1252" s="95"/>
      <c r="T1252" s="374"/>
    </row>
    <row r="1253" spans="1:20" x14ac:dyDescent="0.25">
      <c r="A1253" s="437"/>
      <c r="B1253" s="154"/>
      <c r="C1253" s="154"/>
      <c r="D1253" s="154"/>
      <c r="E1253" s="156"/>
      <c r="F1253" s="156"/>
      <c r="G1253" s="53">
        <f t="shared" si="111"/>
        <v>11862.429999999997</v>
      </c>
      <c r="M1253" s="621"/>
      <c r="N1253" s="374"/>
      <c r="O1253" s="374"/>
      <c r="P1253" s="95"/>
      <c r="Q1253" s="95"/>
      <c r="R1253" s="95"/>
      <c r="S1253" s="95"/>
      <c r="T1253" s="374"/>
    </row>
    <row r="1254" spans="1:20" x14ac:dyDescent="0.25">
      <c r="A1254" s="437"/>
      <c r="B1254" s="154"/>
      <c r="C1254" s="154"/>
      <c r="D1254" s="154"/>
      <c r="E1254" s="156"/>
      <c r="F1254" s="156"/>
      <c r="G1254" s="53">
        <f t="shared" si="111"/>
        <v>11862.429999999997</v>
      </c>
      <c r="M1254" s="621"/>
      <c r="N1254" s="374"/>
      <c r="O1254" s="374"/>
      <c r="P1254" s="95"/>
      <c r="Q1254" s="95"/>
      <c r="R1254" s="95"/>
      <c r="S1254" s="95"/>
      <c r="T1254" s="374"/>
    </row>
    <row r="1255" spans="1:20" x14ac:dyDescent="0.25">
      <c r="A1255" s="437"/>
      <c r="B1255" s="154"/>
      <c r="C1255" s="154"/>
      <c r="D1255" s="154"/>
      <c r="E1255" s="156"/>
      <c r="F1255" s="156"/>
      <c r="G1255" s="53">
        <f t="shared" si="111"/>
        <v>11862.429999999997</v>
      </c>
      <c r="M1255" s="621"/>
      <c r="N1255" s="374"/>
      <c r="O1255" s="374"/>
      <c r="P1255" s="95"/>
      <c r="Q1255" s="95"/>
      <c r="R1255" s="95"/>
      <c r="S1255" s="95"/>
      <c r="T1255" s="374"/>
    </row>
    <row r="1256" spans="1:20" x14ac:dyDescent="0.25">
      <c r="A1256" s="349"/>
      <c r="B1256" s="9"/>
      <c r="C1256" s="9"/>
      <c r="D1256" s="9"/>
      <c r="E1256" s="480"/>
      <c r="F1256" s="480"/>
      <c r="G1256" s="53">
        <f t="shared" si="111"/>
        <v>11862.429999999997</v>
      </c>
      <c r="T1256" s="374"/>
    </row>
    <row r="1257" spans="1:20" x14ac:dyDescent="0.25">
      <c r="A1257" s="349"/>
      <c r="B1257" s="9"/>
      <c r="C1257" s="9"/>
      <c r="D1257" s="9"/>
      <c r="E1257" s="480"/>
      <c r="F1257" s="480"/>
      <c r="G1257" s="53">
        <f t="shared" si="111"/>
        <v>11862.429999999997</v>
      </c>
      <c r="T1257" s="374"/>
    </row>
    <row r="1258" spans="1:20" x14ac:dyDescent="0.25">
      <c r="A1258" s="467"/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58" r:id="rId4" name="Control 34">
          <controlPr defaultSize="0" r:id="rId5">
            <anchor moveWithCells="1">
              <from>
                <xdr:col>12</xdr:col>
                <xdr:colOff>0</xdr:colOff>
                <xdr:row>1087</xdr:row>
                <xdr:rowOff>180975</xdr:rowOff>
              </from>
              <to>
                <xdr:col>12</xdr:col>
                <xdr:colOff>523875</xdr:colOff>
                <xdr:row>1089</xdr:row>
                <xdr:rowOff>38100</xdr:rowOff>
              </to>
            </anchor>
          </controlPr>
        </control>
      </mc:Choice>
      <mc:Fallback>
        <control shapeId="1058" r:id="rId4" name="Control 3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7"/>
  <sheetViews>
    <sheetView topLeftCell="A28" workbookViewId="0">
      <selection activeCell="A42" sqref="A42"/>
    </sheetView>
  </sheetViews>
  <sheetFormatPr baseColWidth="10" defaultRowHeight="15" x14ac:dyDescent="0.25"/>
  <cols>
    <col min="3" max="3" width="10.5703125" customWidth="1"/>
    <col min="4" max="4" width="18" customWidth="1"/>
    <col min="15" max="15" width="23.85546875" customWidth="1"/>
  </cols>
  <sheetData>
    <row r="1" spans="1:20" x14ac:dyDescent="0.25">
      <c r="D1" s="527" t="s">
        <v>0</v>
      </c>
      <c r="E1" s="527"/>
      <c r="F1" s="527"/>
      <c r="O1" s="527" t="s">
        <v>10</v>
      </c>
      <c r="P1" s="527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 x14ac:dyDescent="0.25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15" t="s">
        <v>30</v>
      </c>
      <c r="N6" s="515" t="s">
        <v>31</v>
      </c>
      <c r="O6" s="515" t="s">
        <v>32</v>
      </c>
      <c r="P6" s="515" t="s">
        <v>33</v>
      </c>
      <c r="Q6" s="515" t="s">
        <v>34</v>
      </c>
      <c r="R6" s="515" t="s">
        <v>35</v>
      </c>
      <c r="S6" s="515" t="s">
        <v>36</v>
      </c>
    </row>
    <row r="7" spans="1:20" ht="15.75" x14ac:dyDescent="0.2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26">
        <v>45170</v>
      </c>
      <c r="N7" s="83"/>
      <c r="O7" s="528" t="s">
        <v>1193</v>
      </c>
      <c r="P7" s="529"/>
      <c r="Q7" s="530"/>
      <c r="R7" s="83">
        <v>2528.62</v>
      </c>
      <c r="S7" s="83"/>
      <c r="T7" s="83"/>
    </row>
    <row r="8" spans="1:20" x14ac:dyDescent="0.25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26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 x14ac:dyDescent="0.25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26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13" si="0">R8+Q9-P9</f>
        <v>2523.2199999999998</v>
      </c>
      <c r="S9" s="83"/>
      <c r="T9" s="83"/>
    </row>
    <row r="10" spans="1:20" x14ac:dyDescent="0.25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26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 x14ac:dyDescent="0.25">
      <c r="A11" s="153">
        <v>45176</v>
      </c>
      <c r="B11" s="154" t="s">
        <v>15</v>
      </c>
      <c r="C11" s="154" t="s">
        <v>65</v>
      </c>
      <c r="D11" s="172" t="s">
        <v>1786</v>
      </c>
      <c r="E11" s="53"/>
      <c r="F11" s="53">
        <v>1027.25</v>
      </c>
      <c r="G11" s="53">
        <f t="shared" ref="G11:G13" si="1">G10+E11-F11</f>
        <v>2139.4699999999998</v>
      </c>
      <c r="H11" s="85"/>
      <c r="I11" s="86" t="b">
        <v>0</v>
      </c>
      <c r="J11" s="85"/>
      <c r="K11" s="85"/>
      <c r="L11" s="85"/>
      <c r="M11" s="526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 x14ac:dyDescent="0.25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 x14ac:dyDescent="0.25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7" spans="1:20" x14ac:dyDescent="0.25">
      <c r="D17" s="527" t="s">
        <v>0</v>
      </c>
      <c r="E17" s="527"/>
      <c r="F17" s="527"/>
      <c r="O17" s="527" t="s">
        <v>10</v>
      </c>
      <c r="P17" s="527"/>
      <c r="Q17" s="1" t="s">
        <v>0</v>
      </c>
    </row>
    <row r="18" spans="1:20" x14ac:dyDescent="0.25">
      <c r="A18" s="1" t="s">
        <v>1</v>
      </c>
      <c r="B18" t="s">
        <v>573</v>
      </c>
      <c r="N18" s="1" t="s">
        <v>1</v>
      </c>
      <c r="O18" t="s">
        <v>574</v>
      </c>
    </row>
    <row r="19" spans="1:20" x14ac:dyDescent="0.25">
      <c r="A19" s="1" t="s">
        <v>2</v>
      </c>
      <c r="B19" s="2">
        <v>45200</v>
      </c>
      <c r="C19" s="2"/>
      <c r="N19" s="1" t="s">
        <v>2</v>
      </c>
      <c r="O19" s="2">
        <f>B19</f>
        <v>45200</v>
      </c>
    </row>
    <row r="20" spans="1:20" x14ac:dyDescent="0.25">
      <c r="A20" s="1" t="s">
        <v>3</v>
      </c>
      <c r="B20" s="2">
        <v>45230</v>
      </c>
      <c r="C20" s="2"/>
      <c r="N20" s="1" t="s">
        <v>3</v>
      </c>
      <c r="O20" s="2">
        <f>B20</f>
        <v>45230</v>
      </c>
      <c r="R20" t="s">
        <v>12</v>
      </c>
    </row>
    <row r="21" spans="1:2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s="7" t="s">
        <v>4</v>
      </c>
      <c r="B22" s="7" t="s">
        <v>5</v>
      </c>
      <c r="C22" s="7"/>
      <c r="D22" s="7" t="s">
        <v>6</v>
      </c>
      <c r="E22" s="7" t="s">
        <v>7</v>
      </c>
      <c r="F22" s="7" t="s">
        <v>8</v>
      </c>
      <c r="G22" s="7" t="s">
        <v>9</v>
      </c>
      <c r="H22" s="6"/>
      <c r="I22" s="6"/>
      <c r="J22" s="6"/>
      <c r="K22" s="6"/>
      <c r="L22" s="6"/>
      <c r="M22" s="515" t="s">
        <v>30</v>
      </c>
      <c r="N22" s="515" t="s">
        <v>31</v>
      </c>
      <c r="O22" s="515" t="s">
        <v>32</v>
      </c>
      <c r="P22" s="515" t="s">
        <v>33</v>
      </c>
      <c r="Q22" s="515" t="s">
        <v>34</v>
      </c>
      <c r="R22" s="515" t="s">
        <v>35</v>
      </c>
      <c r="S22" s="515" t="s">
        <v>36</v>
      </c>
    </row>
    <row r="23" spans="1:20" ht="15.75" x14ac:dyDescent="0.25">
      <c r="A23" s="154"/>
      <c r="B23" s="154"/>
      <c r="C23" s="154"/>
      <c r="D23" s="154" t="s">
        <v>13</v>
      </c>
      <c r="E23" s="53"/>
      <c r="F23" s="53"/>
      <c r="G23" s="158">
        <v>2139.4699999999998</v>
      </c>
      <c r="H23" s="6"/>
      <c r="I23" s="6"/>
      <c r="J23" s="6"/>
      <c r="K23" s="6"/>
      <c r="L23" s="6"/>
      <c r="M23" s="526">
        <v>45170</v>
      </c>
      <c r="N23" s="83"/>
      <c r="O23" s="528" t="s">
        <v>1193</v>
      </c>
      <c r="P23" s="529"/>
      <c r="Q23" s="530"/>
      <c r="R23" s="83">
        <v>2139.4699999999998</v>
      </c>
      <c r="S23" s="83"/>
      <c r="T23" s="83"/>
    </row>
    <row r="24" spans="1:20" x14ac:dyDescent="0.25">
      <c r="A24" s="153">
        <v>45201</v>
      </c>
      <c r="B24" s="154" t="s">
        <v>53</v>
      </c>
      <c r="C24" s="154" t="s">
        <v>64</v>
      </c>
      <c r="D24" s="154" t="s">
        <v>2018</v>
      </c>
      <c r="E24" s="53">
        <v>200</v>
      </c>
      <c r="F24" s="53"/>
      <c r="G24" s="53">
        <f>G23+E24-F24</f>
        <v>2339.4699999999998</v>
      </c>
      <c r="H24" s="85"/>
      <c r="I24" s="86" t="b">
        <v>0</v>
      </c>
      <c r="J24" s="85"/>
      <c r="K24" s="85"/>
      <c r="L24" s="85"/>
      <c r="M24" s="526">
        <v>45200</v>
      </c>
      <c r="N24" s="83" t="s">
        <v>64</v>
      </c>
      <c r="O24" s="83" t="s">
        <v>2133</v>
      </c>
      <c r="P24" s="84"/>
      <c r="Q24" s="84">
        <v>200</v>
      </c>
      <c r="R24" s="84">
        <f>R23+Q24-P24</f>
        <v>2339.4699999999998</v>
      </c>
      <c r="S24" s="83"/>
      <c r="T24" s="83"/>
    </row>
    <row r="25" spans="1:20" x14ac:dyDescent="0.25">
      <c r="A25" s="153">
        <v>45205</v>
      </c>
      <c r="B25" s="154" t="s">
        <v>53</v>
      </c>
      <c r="C25" s="154" t="s">
        <v>64</v>
      </c>
      <c r="D25" s="154" t="s">
        <v>2019</v>
      </c>
      <c r="E25" s="53">
        <v>514.79999999999995</v>
      </c>
      <c r="F25" s="53"/>
      <c r="G25" s="53">
        <f>G24+E25-F25</f>
        <v>2854.2699999999995</v>
      </c>
      <c r="H25" s="85"/>
      <c r="I25" s="86" t="b">
        <v>0</v>
      </c>
      <c r="J25" s="85"/>
      <c r="K25" s="85"/>
      <c r="L25" s="85"/>
      <c r="M25" s="526">
        <v>45205</v>
      </c>
      <c r="N25" s="83" t="s">
        <v>64</v>
      </c>
      <c r="O25" s="83" t="s">
        <v>2134</v>
      </c>
      <c r="P25" s="84"/>
      <c r="Q25" s="84">
        <v>514.79999999999995</v>
      </c>
      <c r="R25" s="84">
        <f t="shared" ref="R25:R29" si="2">R24+Q25-P25</f>
        <v>2854.2699999999995</v>
      </c>
      <c r="S25" s="83"/>
      <c r="T25" s="83"/>
    </row>
    <row r="26" spans="1:20" x14ac:dyDescent="0.25">
      <c r="A26" s="153">
        <v>45209</v>
      </c>
      <c r="B26" s="154" t="s">
        <v>15</v>
      </c>
      <c r="C26" s="154" t="s">
        <v>65</v>
      </c>
      <c r="D26" s="154" t="s">
        <v>2138</v>
      </c>
      <c r="E26" s="53"/>
      <c r="F26" s="53">
        <v>1027.25</v>
      </c>
      <c r="G26" s="53">
        <f>G25+E26-F26</f>
        <v>1827.0199999999995</v>
      </c>
      <c r="H26" s="85"/>
      <c r="I26" s="86" t="b">
        <v>0</v>
      </c>
      <c r="J26" s="85"/>
      <c r="K26" s="85"/>
      <c r="L26" s="85"/>
      <c r="M26" s="526">
        <v>45209</v>
      </c>
      <c r="N26" s="83" t="s">
        <v>65</v>
      </c>
      <c r="O26" s="83" t="s">
        <v>2135</v>
      </c>
      <c r="P26" s="84">
        <v>1027.25</v>
      </c>
      <c r="Q26" s="84"/>
      <c r="R26" s="84">
        <f t="shared" si="2"/>
        <v>1827.0199999999995</v>
      </c>
      <c r="S26" s="83"/>
      <c r="T26" s="83"/>
    </row>
    <row r="27" spans="1:20" x14ac:dyDescent="0.25">
      <c r="A27" s="153">
        <v>45212</v>
      </c>
      <c r="B27" s="154" t="s">
        <v>53</v>
      </c>
      <c r="C27" s="154" t="s">
        <v>64</v>
      </c>
      <c r="D27" s="172" t="s">
        <v>2136</v>
      </c>
      <c r="E27" s="53">
        <v>335.16</v>
      </c>
      <c r="F27" s="53"/>
      <c r="G27" s="53">
        <f t="shared" ref="G27:G29" si="3">G26+E27-F27</f>
        <v>2162.1799999999994</v>
      </c>
      <c r="H27" s="85"/>
      <c r="I27" s="86" t="b">
        <v>0</v>
      </c>
      <c r="J27" s="85"/>
      <c r="K27" s="85"/>
      <c r="L27" s="85"/>
      <c r="M27" s="526">
        <v>45212</v>
      </c>
      <c r="N27" s="83" t="s">
        <v>64</v>
      </c>
      <c r="O27" s="83" t="s">
        <v>2136</v>
      </c>
      <c r="P27" s="84"/>
      <c r="Q27" s="84">
        <v>335.16</v>
      </c>
      <c r="R27" s="84">
        <f t="shared" si="2"/>
        <v>2162.1799999999994</v>
      </c>
      <c r="S27" s="83"/>
      <c r="T27" s="83"/>
    </row>
    <row r="28" spans="1:20" x14ac:dyDescent="0.25">
      <c r="A28" s="153">
        <v>45213</v>
      </c>
      <c r="B28" s="154" t="s">
        <v>53</v>
      </c>
      <c r="C28" s="154" t="s">
        <v>64</v>
      </c>
      <c r="D28" s="154" t="s">
        <v>2139</v>
      </c>
      <c r="E28" s="53">
        <v>158.4</v>
      </c>
      <c r="F28" s="53"/>
      <c r="G28" s="53">
        <f t="shared" si="3"/>
        <v>2320.5799999999995</v>
      </c>
      <c r="H28" s="85"/>
      <c r="I28" s="86" t="b">
        <v>0</v>
      </c>
      <c r="J28" s="85"/>
      <c r="K28" s="85"/>
      <c r="L28" s="85"/>
      <c r="M28" s="526">
        <v>45213</v>
      </c>
      <c r="N28" s="83" t="s">
        <v>64</v>
      </c>
      <c r="O28" s="83" t="s">
        <v>2137</v>
      </c>
      <c r="P28" s="84"/>
      <c r="Q28" s="84">
        <v>158.4</v>
      </c>
      <c r="R28" s="84">
        <f t="shared" si="2"/>
        <v>2320.5799999999995</v>
      </c>
      <c r="S28" s="83"/>
      <c r="T28" s="83"/>
    </row>
    <row r="29" spans="1:20" x14ac:dyDescent="0.25">
      <c r="A29" s="153">
        <v>45229</v>
      </c>
      <c r="B29" s="154" t="s">
        <v>53</v>
      </c>
      <c r="C29" s="154" t="s">
        <v>64</v>
      </c>
      <c r="D29" s="154" t="s">
        <v>2018</v>
      </c>
      <c r="E29" s="53">
        <v>200</v>
      </c>
      <c r="F29" s="53"/>
      <c r="G29" s="53">
        <f t="shared" si="3"/>
        <v>2520.5799999999995</v>
      </c>
      <c r="H29" s="85"/>
      <c r="I29" s="86" t="b">
        <v>0</v>
      </c>
      <c r="J29" s="85"/>
      <c r="K29" s="85"/>
      <c r="L29" s="85"/>
      <c r="M29" s="526">
        <v>45229</v>
      </c>
      <c r="N29" s="83" t="s">
        <v>64</v>
      </c>
      <c r="O29" s="83" t="s">
        <v>2133</v>
      </c>
      <c r="P29" s="84"/>
      <c r="Q29" s="84">
        <v>200</v>
      </c>
      <c r="R29" s="84">
        <f t="shared" si="2"/>
        <v>2520.5799999999995</v>
      </c>
      <c r="S29" s="83"/>
      <c r="T29" s="83"/>
    </row>
    <row r="35" spans="1:20" x14ac:dyDescent="0.25">
      <c r="D35" s="527" t="s">
        <v>0</v>
      </c>
      <c r="E35" s="527"/>
      <c r="F35" s="527"/>
      <c r="O35" s="527" t="s">
        <v>10</v>
      </c>
      <c r="P35" s="527"/>
      <c r="Q35" s="1" t="s">
        <v>0</v>
      </c>
    </row>
    <row r="36" spans="1:20" x14ac:dyDescent="0.25">
      <c r="A36" s="1" t="s">
        <v>1</v>
      </c>
      <c r="B36" t="s">
        <v>573</v>
      </c>
      <c r="N36" s="1" t="s">
        <v>1</v>
      </c>
      <c r="O36" t="s">
        <v>574</v>
      </c>
    </row>
    <row r="37" spans="1:20" x14ac:dyDescent="0.25">
      <c r="A37" s="1" t="s">
        <v>2</v>
      </c>
      <c r="B37" s="2">
        <v>45231</v>
      </c>
      <c r="C37" s="2"/>
      <c r="N37" s="1" t="s">
        <v>2</v>
      </c>
      <c r="O37" s="2">
        <f>B37</f>
        <v>45231</v>
      </c>
    </row>
    <row r="38" spans="1:20" x14ac:dyDescent="0.25">
      <c r="A38" s="1" t="s">
        <v>3</v>
      </c>
      <c r="B38" s="2">
        <v>45260</v>
      </c>
      <c r="C38" s="2"/>
      <c r="N38" s="1" t="s">
        <v>3</v>
      </c>
      <c r="O38" s="2">
        <f>B38</f>
        <v>45260</v>
      </c>
      <c r="R38" t="s">
        <v>12</v>
      </c>
    </row>
    <row r="39" spans="1:2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x14ac:dyDescent="0.25">
      <c r="A40" s="7" t="s">
        <v>4</v>
      </c>
      <c r="B40" s="7" t="s">
        <v>5</v>
      </c>
      <c r="C40" s="7"/>
      <c r="D40" s="7" t="s">
        <v>6</v>
      </c>
      <c r="E40" s="7" t="s">
        <v>7</v>
      </c>
      <c r="F40" s="7" t="s">
        <v>8</v>
      </c>
      <c r="G40" s="7" t="s">
        <v>9</v>
      </c>
      <c r="H40" s="6"/>
      <c r="I40" s="6"/>
      <c r="J40" s="6"/>
      <c r="K40" s="6"/>
      <c r="L40" s="6"/>
      <c r="M40" s="515" t="s">
        <v>30</v>
      </c>
      <c r="N40" s="515" t="s">
        <v>31</v>
      </c>
      <c r="O40" s="515" t="s">
        <v>32</v>
      </c>
      <c r="P40" s="515" t="s">
        <v>33</v>
      </c>
      <c r="Q40" s="515" t="s">
        <v>34</v>
      </c>
      <c r="R40" s="515" t="s">
        <v>35</v>
      </c>
      <c r="S40" s="515" t="s">
        <v>36</v>
      </c>
    </row>
    <row r="41" spans="1:20" ht="15.75" x14ac:dyDescent="0.25">
      <c r="A41" s="154"/>
      <c r="B41" s="154"/>
      <c r="C41" s="154"/>
      <c r="D41" s="154" t="s">
        <v>13</v>
      </c>
      <c r="E41" s="53"/>
      <c r="F41" s="53"/>
      <c r="G41" s="158">
        <v>2139.4699999999998</v>
      </c>
      <c r="H41" s="6"/>
      <c r="I41" s="6"/>
      <c r="J41" s="6"/>
      <c r="K41" s="6"/>
      <c r="L41" s="6"/>
      <c r="M41" s="526">
        <v>45170</v>
      </c>
      <c r="N41" s="83"/>
      <c r="O41" s="528" t="s">
        <v>1193</v>
      </c>
      <c r="P41" s="529"/>
      <c r="Q41" s="530"/>
      <c r="R41" s="83">
        <v>2139.4699999999998</v>
      </c>
      <c r="S41" s="83"/>
      <c r="T41" s="83"/>
    </row>
    <row r="42" spans="1:20" x14ac:dyDescent="0.25">
      <c r="A42" s="153"/>
      <c r="B42" s="154"/>
      <c r="C42" s="154"/>
      <c r="D42" s="154"/>
      <c r="E42" s="53"/>
      <c r="F42" s="53"/>
      <c r="G42" s="53">
        <f>G41+E42-F42</f>
        <v>2139.4699999999998</v>
      </c>
      <c r="H42" s="85"/>
      <c r="I42" s="86" t="b">
        <v>0</v>
      </c>
      <c r="J42" s="85"/>
      <c r="K42" s="85"/>
      <c r="L42" s="85"/>
      <c r="M42" s="526"/>
      <c r="N42" s="83"/>
      <c r="O42" s="83"/>
      <c r="P42" s="84"/>
      <c r="Q42" s="84"/>
      <c r="R42" s="84">
        <f>R41+Q42-P42</f>
        <v>2139.4699999999998</v>
      </c>
      <c r="S42" s="83"/>
      <c r="T42" s="83"/>
    </row>
    <row r="43" spans="1:20" x14ac:dyDescent="0.25">
      <c r="A43" s="153"/>
      <c r="B43" s="154"/>
      <c r="C43" s="154"/>
      <c r="D43" s="154"/>
      <c r="E43" s="53"/>
      <c r="F43" s="53"/>
      <c r="G43" s="53">
        <f>G42+E43-F43</f>
        <v>2139.4699999999998</v>
      </c>
      <c r="H43" s="85"/>
      <c r="I43" s="86" t="b">
        <v>0</v>
      </c>
      <c r="J43" s="85"/>
      <c r="K43" s="85"/>
      <c r="L43" s="85"/>
      <c r="M43" s="526"/>
      <c r="N43" s="83"/>
      <c r="O43" s="83"/>
      <c r="P43" s="84"/>
      <c r="Q43" s="84"/>
      <c r="R43" s="84">
        <f t="shared" ref="R43:R47" si="4">R42+Q43-P43</f>
        <v>2139.4699999999998</v>
      </c>
      <c r="S43" s="83"/>
      <c r="T43" s="83"/>
    </row>
    <row r="44" spans="1:20" x14ac:dyDescent="0.25">
      <c r="A44" s="153"/>
      <c r="B44" s="154"/>
      <c r="C44" s="154"/>
      <c r="D44" s="154"/>
      <c r="E44" s="53"/>
      <c r="F44" s="53"/>
      <c r="G44" s="53">
        <f>G43+E44-F44</f>
        <v>2139.4699999999998</v>
      </c>
      <c r="H44" s="85"/>
      <c r="I44" s="86" t="b">
        <v>0</v>
      </c>
      <c r="J44" s="85"/>
      <c r="K44" s="85"/>
      <c r="L44" s="85"/>
      <c r="M44" s="526"/>
      <c r="N44" s="83"/>
      <c r="O44" s="83"/>
      <c r="P44" s="84"/>
      <c r="Q44" s="84"/>
      <c r="R44" s="84">
        <f t="shared" si="4"/>
        <v>2139.4699999999998</v>
      </c>
      <c r="S44" s="83"/>
      <c r="T44" s="83"/>
    </row>
    <row r="45" spans="1:20" x14ac:dyDescent="0.25">
      <c r="A45" s="153"/>
      <c r="B45" s="154"/>
      <c r="C45" s="154"/>
      <c r="D45" s="172"/>
      <c r="E45" s="53"/>
      <c r="F45" s="53"/>
      <c r="G45" s="53">
        <f t="shared" ref="G45:G47" si="5">G44+E45-F45</f>
        <v>2139.4699999999998</v>
      </c>
      <c r="H45" s="85"/>
      <c r="I45" s="86" t="b">
        <v>0</v>
      </c>
      <c r="J45" s="85"/>
      <c r="K45" s="85"/>
      <c r="L45" s="85"/>
      <c r="M45" s="526"/>
      <c r="N45" s="83"/>
      <c r="O45" s="83"/>
      <c r="P45" s="84"/>
      <c r="Q45" s="84"/>
      <c r="R45" s="84">
        <f t="shared" si="4"/>
        <v>2139.4699999999998</v>
      </c>
      <c r="S45" s="83"/>
      <c r="T45" s="83"/>
    </row>
    <row r="46" spans="1:20" x14ac:dyDescent="0.25">
      <c r="A46" s="153"/>
      <c r="B46" s="154"/>
      <c r="C46" s="154"/>
      <c r="D46" s="154"/>
      <c r="E46" s="53"/>
      <c r="F46" s="53"/>
      <c r="G46" s="53">
        <f t="shared" si="5"/>
        <v>2139.4699999999998</v>
      </c>
      <c r="H46" s="85"/>
      <c r="I46" s="86" t="b">
        <v>0</v>
      </c>
      <c r="J46" s="85"/>
      <c r="K46" s="85"/>
      <c r="L46" s="85"/>
      <c r="M46" s="526"/>
      <c r="N46" s="83"/>
      <c r="O46" s="83"/>
      <c r="P46" s="84"/>
      <c r="Q46" s="84"/>
      <c r="R46" s="84">
        <f t="shared" si="4"/>
        <v>2139.4699999999998</v>
      </c>
      <c r="S46" s="83"/>
      <c r="T46" s="83"/>
    </row>
    <row r="47" spans="1:20" x14ac:dyDescent="0.25">
      <c r="A47" s="153"/>
      <c r="B47" s="154"/>
      <c r="C47" s="154"/>
      <c r="D47" s="154"/>
      <c r="E47" s="53"/>
      <c r="F47" s="53"/>
      <c r="G47" s="53">
        <f t="shared" si="5"/>
        <v>2139.4699999999998</v>
      </c>
      <c r="H47" s="85"/>
      <c r="I47" s="86" t="b">
        <v>0</v>
      </c>
      <c r="J47" s="85"/>
      <c r="K47" s="85"/>
      <c r="L47" s="85"/>
      <c r="M47" s="526"/>
      <c r="N47" s="83"/>
      <c r="O47" s="83"/>
      <c r="P47" s="84"/>
      <c r="Q47" s="84"/>
      <c r="R47" s="84">
        <f t="shared" si="4"/>
        <v>2139.4699999999998</v>
      </c>
      <c r="S47" s="83"/>
      <c r="T47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topLeftCell="A49" workbookViewId="0"/>
  </sheetViews>
  <sheetFormatPr baseColWidth="10" defaultRowHeight="15" x14ac:dyDescent="0.25"/>
  <sheetData>
    <row r="2" spans="3:13" x14ac:dyDescent="0.25">
      <c r="E2" s="527" t="s">
        <v>10</v>
      </c>
      <c r="F2" s="527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x14ac:dyDescent="0.25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x14ac:dyDescent="0.25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x14ac:dyDescent="0.25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x14ac:dyDescent="0.25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x14ac:dyDescent="0.25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x14ac:dyDescent="0.25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x14ac:dyDescent="0.25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x14ac:dyDescent="0.25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x14ac:dyDescent="0.25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x14ac:dyDescent="0.25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x14ac:dyDescent="0.25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x14ac:dyDescent="0.25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x14ac:dyDescent="0.25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x14ac:dyDescent="0.25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x14ac:dyDescent="0.25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x14ac:dyDescent="0.25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x14ac:dyDescent="0.25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x14ac:dyDescent="0.25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x14ac:dyDescent="0.25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x14ac:dyDescent="0.25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x14ac:dyDescent="0.25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/>
  </sheetViews>
  <sheetFormatPr baseColWidth="10" defaultRowHeight="15" x14ac:dyDescent="0.25"/>
  <sheetData>
    <row r="2" spans="2:10" ht="23.25" x14ac:dyDescent="0.35">
      <c r="B2" s="532" t="s">
        <v>725</v>
      </c>
      <c r="C2" s="532"/>
      <c r="D2" s="532"/>
      <c r="E2" s="532"/>
      <c r="F2" s="532"/>
    </row>
    <row r="4" spans="2:10" x14ac:dyDescent="0.25">
      <c r="B4" s="1" t="s">
        <v>726</v>
      </c>
      <c r="C4" s="227">
        <v>45056</v>
      </c>
    </row>
    <row r="5" spans="2:10" x14ac:dyDescent="0.25">
      <c r="B5" s="1" t="s">
        <v>729</v>
      </c>
      <c r="C5" s="533" t="s">
        <v>730</v>
      </c>
      <c r="D5" s="533"/>
      <c r="E5" s="1" t="s">
        <v>728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731</v>
      </c>
      <c r="C7" s="533" t="s">
        <v>210</v>
      </c>
      <c r="D7" s="533"/>
      <c r="E7" s="1" t="s">
        <v>732</v>
      </c>
      <c r="F7">
        <v>1724600125</v>
      </c>
      <c r="H7" t="s">
        <v>738</v>
      </c>
      <c r="I7" s="230"/>
      <c r="J7" s="230"/>
    </row>
    <row r="8" spans="2:10" ht="60" x14ac:dyDescent="0.25">
      <c r="B8" s="1" t="s">
        <v>727</v>
      </c>
      <c r="C8" s="531" t="s">
        <v>733</v>
      </c>
      <c r="D8" s="531"/>
      <c r="E8" s="1" t="s">
        <v>734</v>
      </c>
      <c r="F8">
        <v>200</v>
      </c>
    </row>
    <row r="9" spans="2:10" x14ac:dyDescent="0.25">
      <c r="B9" s="1"/>
      <c r="C9" s="228"/>
      <c r="D9" s="228"/>
      <c r="E9" s="229"/>
      <c r="F9" s="228"/>
    </row>
    <row r="11" spans="2:10" x14ac:dyDescent="0.25">
      <c r="B11" s="1" t="s">
        <v>735</v>
      </c>
      <c r="C11" t="s">
        <v>736</v>
      </c>
      <c r="E11" s="1"/>
      <c r="H11" t="s">
        <v>738</v>
      </c>
      <c r="I11" s="230"/>
      <c r="J11" s="230"/>
    </row>
    <row r="12" spans="2:10" ht="60" x14ac:dyDescent="0.25">
      <c r="B12" s="1" t="s">
        <v>727</v>
      </c>
      <c r="C12" s="531" t="s">
        <v>733</v>
      </c>
      <c r="D12" s="531"/>
      <c r="E12" s="1" t="s">
        <v>734</v>
      </c>
      <c r="F12">
        <v>350</v>
      </c>
    </row>
    <row r="15" spans="2:10" x14ac:dyDescent="0.25">
      <c r="B15" s="1" t="s">
        <v>735</v>
      </c>
      <c r="C15" t="s">
        <v>737</v>
      </c>
      <c r="E15" s="1"/>
      <c r="H15" t="s">
        <v>738</v>
      </c>
      <c r="I15" s="230"/>
      <c r="J15" s="230"/>
    </row>
    <row r="16" spans="2:10" ht="60" x14ac:dyDescent="0.25">
      <c r="B16" s="1" t="s">
        <v>727</v>
      </c>
      <c r="C16" s="531" t="s">
        <v>733</v>
      </c>
      <c r="D16" s="531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2023-11-06T18:18:57Z</dcterms:modified>
</cp:coreProperties>
</file>