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073A980-5238-449B-B147-5F300A90B15F}" xr6:coauthVersionLast="47" xr6:coauthVersionMax="47" xr10:uidLastSave="{00000000-0000-0000-0000-000000000000}"/>
  <bookViews>
    <workbookView xWindow="-120" yWindow="-120" windowWidth="20730" windowHeight="11040" tabRatio="647" firstSheet="6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0" i="18" l="1"/>
  <c r="G7" i="32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<sst xmlns="http://schemas.openxmlformats.org/spreadsheetml/2006/main" count="11434" uniqueCount="985">
  <si>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</si>
  <si>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</si>
  <si>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</si>
  <si>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</si>
  <si>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</si>
  <si>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</si>
  <si>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</si>
  <si>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</si>
  <si>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</si>
  <si>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</si>
  <si>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</si>
  <si>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</si>
  <si>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</si>
  <si>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</si>
  <si>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</si>
  <si>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</si>
  <si>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</si>
  <si>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</si>
  <si>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</si>
  <si>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</si>
  <si>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</si>
  <si>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</si>
  <si>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</si>
  <si>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</si>
  <si>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</si>
  <si>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</si>
  <si>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</si>
  <si>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</si>
  <si>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</si>
  <si>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</si>
  <si>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</si>
  <si>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</si>
  <si>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</si>
  <si>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</si>
  <si>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</si>
  <si>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</si>
  <si>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</si>
  <si>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</si>
  <si>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</si>
  <si>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</si>
  <si>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</si>
  <si>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</si>
  <si>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</si>
  <si>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</si>
  <si>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</si>
  <si>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</si>
  <si>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</si>
  <si>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</si>
  <si>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</si>
  <si>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</si>
  <si>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</si>
  <si>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</si>
  <si>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</si>
  <si>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</si>
  <si>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</si>
  <si>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</si>
  <si>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</si>
  <si>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</si>
  <si>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</si>
  <si>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</si>
  <si>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</si>
  <si>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</si>
  <si>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</si>
  <si>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</si>
  <si>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</si>
  <si>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</si>
  <si>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</si>
  <si>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</si>
  <si>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</si>
  <si>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</si>
  <si>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</si>
  <si>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</si>
  <si>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</si>
  <si>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</si>
  <si>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</si>
  <si>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</si>
  <si>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</si>
  <si>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</si>
  <si>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</si>
  <si>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</si>
  <si>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</si>
  <si>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</si>
  <si>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</si>
  <si>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</si>
  <si>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</si>
  <si>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</si>
  <si>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</si>
  <si>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</si>
  <si>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</si>
  <si>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</si>
  <si>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</si>
  <si>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</si>
  <si>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</si>
  <si>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</si>
  <si>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</si>
  <si>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</si>
  <si>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</si>
  <si>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</si>
  <si>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</si>
  <si>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</si>
  <si>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</si>
  <si>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</si>
  <si>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</si>
  <si>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</si>
  <si>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</si>
  <si>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</si>
  <si>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</si>
  <si>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</si>
  <si>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</si>
  <si>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</si>
  <si>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</si>
  <si>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</si>
  <si>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</si>
  <si>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</si>
  <si>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</si>
  <si>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</si>
  <si>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</si>
  <si>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</si>
  <si>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</si>
  <si>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</si>
  <si>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</si>
  <si>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</si>
  <si>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</si>
  <si>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</si>
  <si>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</si>
  <si>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</si>
  <si>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</si>
  <si>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</si>
  <si>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</si>
  <si>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</si>
  <si>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</si>
  <si>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</si>
  <si>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</si>
  <si>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</si>
  <si>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</si>
  <si>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</si>
  <si>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</si>
  <si>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</si>
  <si>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</si>
  <si>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</si>
  <si>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</si>
  <si>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</si>
  <si>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</si>
  <si>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</si>
  <si>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</si>
  <si>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</si>
  <si>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</si>
  <si>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</si>
  <si>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</si>
  <si>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</si>
  <si>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</si>
  <si>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</si>
  <si>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</si>
  <si>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</si>
  <si>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</si>
  <si>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</si>
  <si>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</si>
  <si>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</si>
  <si>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</si>
  <si>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</si>
  <si>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</si>
  <si>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</si>
  <si>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</si>
  <si>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</si>
  <si>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</si>
  <si>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</si>
  <si>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</si>
  <si>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</si>
  <si>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</si>
  <si>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</si>
  <si>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</si>
  <si>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</si>
  <si>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</si>
  <si>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</si>
  <si>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</si>
  <si>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</si>
  <si>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</si>
  <si>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</si>
  <si>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</si>
  <si>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</si>
  <si>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</si>
  <si>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</si>
  <si>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</si>
  <si>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</si>
  <si>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</si>
  <si>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</si>
  <si>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</si>
  <si>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</si>
  <si>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</si>
  <si>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</si>
  <si>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</si>
  <si>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</si>
  <si>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</si>
  <si>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</si>
  <si>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</si>
  <si>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</si>
  <si>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</si>
  <si>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</si>
  <si>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</si>
  <si>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</si>
  <si>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</si>
  <si>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</si>
  <si>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</si>
  <si>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</si>
  <si>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</si>
  <si>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</si>
  <si>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</si>
  <si>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</si>
  <si>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</si>
  <si>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</si>
  <si>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</si>
  <si>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</si>
  <si>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</si>
  <si>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</si>
  <si>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</si>
  <si>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</si>
  <si>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</si>
  <si>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</si>
  <si>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</si>
  <si>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</si>
  <si>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</si>
  <si>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</si>
  <si>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</si>
  <si>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</si>
  <si>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</si>
  <si>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</si>
  <si>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</si>
  <si>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</si>
  <si>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</si>
  <si>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</si>
  <si>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</si>
  <si>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</si>
  <si>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</si>
  <si>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</si>
  <si>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</si>
  <si>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</si>
  <si>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</si>
  <si>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</si>
  <si>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</si>
  <si>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</si>
  <si>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</si>
  <si>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</si>
  <si>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</si>
  <si>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</si>
  <si>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</si>
  <si>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</si>
  <si>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</si>
  <si>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</si>
  <si>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</si>
  <si>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</si>
  <si>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</si>
  <si>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</si>
  <si>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</si>
  <si>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</si>
  <si>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</si>
  <si>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</si>
  <si>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</si>
  <si>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</si>
  <si>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</si>
  <si>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</si>
  <si>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</si>
  <si>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</si>
  <si>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</si>
  <si>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</si>
  <si>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</si>
  <si>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</si>
  <si>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</si>
  <si>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</si>
  <si>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</si>
  <si>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</si>
  <si>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</si>
  <si>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</si>
  <si>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</si>
  <si>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</si>
  <si>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</si>
  <si>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</si>
  <si>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</si>
  <si>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</si>
  <si>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</si>
  <si>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</si>
  <si>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</si>
  <si>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</si>
  <si>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</si>
  <si>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</si>
  <si>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</si>
  <si>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</si>
  <si>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</si>
  <si>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</si>
  <si>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</si>
  <si>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</si>
  <si>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</si>
  <si>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</si>
  <si>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</si>
  <si>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</si>
  <si>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</si>
  <si>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</si>
  <si>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</si>
  <si>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</si>
  <si>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</si>
  <si>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</si>
  <si>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</si>
  <si>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</si>
  <si>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</si>
  <si>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</si>
  <si>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</si>
  <si>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</si>
  <si>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</si>
  <si>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</si>
  <si>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</si>
  <si>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</si>
  <si>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</si>
  <si>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</si>
  <si>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</si>
  <si>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</si>
  <si>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</si>
  <si>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</si>
  <si>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</si>
  <si>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</si>
  <si>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</si>
  <si>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</si>
  <si>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</si>
  <si>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</si>
  <si>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</si>
  <si>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</si>
  <si>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</si>
  <si>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</si>
  <si>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</si>
  <si>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</si>
  <si>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</si>
  <si>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</si>
  <si>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</si>
  <si>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</si>
  <si>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</si>
  <si>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</si>
  <si>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</si>
  <si>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</si>
  <si>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</si>
  <si>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</si>
  <si>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</si>
  <si>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</si>
  <si>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</si>
  <si>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</si>
  <si>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</si>
  <si>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</si>
  <si>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</si>
  <si>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</si>
  <si>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</si>
  <si>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</si>
  <si>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</si>
  <si>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</si>
  <si>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</si>
  <si>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</si>
  <si>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</si>
  <si>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</si>
  <si>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</si>
  <si>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</si>
  <si>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</si>
  <si>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</si>
  <si>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</si>
  <si>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</si>
  <si>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</si>
  <si>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</si>
  <si>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</si>
  <si>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</si>
  <si>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</si>
  <si>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</si>
  <si>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</si>
  <si>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</si>
  <si>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</si>
  <si>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</si>
  <si>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</si>
  <si>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</si>
  <si>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</si>
  <si>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</si>
  <si>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</si>
  <si>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</si>
  <si>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</si>
  <si>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</si>
  <si>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</si>
  <si>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</si>
  <si>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</si>
  <si>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</si>
  <si>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</si>
  <si>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</si>
  <si>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</si>
  <si>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</si>
  <si>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</si>
  <si>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</si>
  <si>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</si>
  <si>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</si>
  <si>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</si>
  <si>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</si>
  <si>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</si>
  <si>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</si>
  <si>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</si>
  <si>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</si>
  <si>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</si>
  <si>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</si>
  <si>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</si>
  <si>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</si>
  <si>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</si>
  <si>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</si>
  <si>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</si>
  <si>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</si>
  <si>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</si>
  <si>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</si>
  <si>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</si>
  <si>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</si>
  <si>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</si>
  <si>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</si>
  <si>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</si>
  <si>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</si>
  <si>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</si>
  <si>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</si>
  <si>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</si>
  <si>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</si>
  <si>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</si>
  <si>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</si>
  <si>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</si>
  <si>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</si>
  <si>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</si>
  <si>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</si>
  <si>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</si>
  <si>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</si>
  <si>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</si>
  <si>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</si>
  <si>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</si>
  <si>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</si>
  <si>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</si>
  <si>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</si>
  <si>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</si>
  <si>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</si>
  <si>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</si>
  <si>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</si>
  <si>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</si>
  <si>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</si>
  <si>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</si>
  <si>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</si>
  <si>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</si>
  <si>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</si>
  <si>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</si>
  <si>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</si>
  <si>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</si>
  <si>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</si>
  <si>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</si>
  <si>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</si>
  <si>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</si>
  <si>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</si>
  <si>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</si>
  <si>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</si>
  <si>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</si>
  <si>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</si>
  <si>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</si>
  <si>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</si>
  <si>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</si>
  <si>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</si>
  <si>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</si>
  <si>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</si>
  <si>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</si>
  <si>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</si>
  <si>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</si>
  <si>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</si>
  <si>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</si>
  <si>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</si>
  <si>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</si>
  <si>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</si>
  <si>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</si>
  <si>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</si>
  <si>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</si>
  <si>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</si>
  <si>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</si>
  <si>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</si>
  <si>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</si>
  <si>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</si>
  <si>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</si>
  <si>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</si>
  <si>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</si>
  <si>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</si>
  <si>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</si>
  <si>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</si>
  <si>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</si>
  <si>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</si>
  <si>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</si>
  <si>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</si>
  <si>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</si>
  <si>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</si>
  <si>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</si>
  <si>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</si>
  <si>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</si>
  <si>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</si>
  <si>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</si>
  <si>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</si>
  <si>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</si>
  <si>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</si>
  <si>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</si>
  <si>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</si>
  <si>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</si>
  <si>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</si>
  <si>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</si>
  <si>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</si>
  <si>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</si>
  <si>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</si>
  <si>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</si>
  <si>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</si>
  <si>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</si>
  <si>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</si>
  <si>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</si>
  <si>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</si>
  <si>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</si>
  <si>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</si>
  <si>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</si>
  <si>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</si>
  <si>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</si>
  <si>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</si>
  <si>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</si>
  <si>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</si>
  <si>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</si>
  <si>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</si>
  <si>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</si>
  <si>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</si>
  <si>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</si>
  <si>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</si>
  <si>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</si>
  <si>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</si>
  <si>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</si>
  <si>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</si>
  <si>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</si>
  <si>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</si>
  <si>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</si>
  <si>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</si>
  <si>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</si>
  <si>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</si>
  <si>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</si>
  <si>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</si>
  <si>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</si>
  <si>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</si>
  <si>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</si>
  <si>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</si>
  <si>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</si>
  <si>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</si>
  <si>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</si>
  <si>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</si>
  <si>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</si>
  <si>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</si>
  <si>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</si>
  <si>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</si>
  <si>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</si>
  <si>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</si>
  <si>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</si>
  <si>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</si>
  <si>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</si>
  <si>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</si>
  <si>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</si>
  <si>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</si>
  <si>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</si>
  <si>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</si>
  <si>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</si>
  <si>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</si>
  <si>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</si>
  <si>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</si>
  <si>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</si>
  <si>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</si>
  <si>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</si>
  <si>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</si>
  <si>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</si>
  <si>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</si>
  <si>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</si>
  <si>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</si>
  <si>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</si>
  <si>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</si>
  <si>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</si>
  <si>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</si>
  <si>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</si>
  <si>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</si>
  <si>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</si>
  <si>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</si>
  <si>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</si>
  <si>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</si>
  <si>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</si>
  <si>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</si>
  <si>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</si>
  <si>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</si>
  <si>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</si>
  <si>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</si>
  <si>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</si>
  <si>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</si>
  <si>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</si>
  <si>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</si>
  <si>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</si>
  <si>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</si>
  <si>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</si>
  <si>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</si>
  <si>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</si>
  <si>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</si>
  <si>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</si>
  <si>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</si>
  <si>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</si>
  <si>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</si>
  <si>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</si>
  <si>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</si>
  <si>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</si>
  <si>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</si>
  <si>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</si>
  <si>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</si>
  <si>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</si>
  <si>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</si>
  <si>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</si>
  <si>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</si>
  <si>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</si>
  <si>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</si>
  <si>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</si>
  <si>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</si>
  <si>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</si>
  <si>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</si>
  <si>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</si>
  <si>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</si>
  <si>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</si>
  <si>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</si>
  <si>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</si>
  <si>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</si>
  <si>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</si>
  <si>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</si>
  <si>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</si>
  <si>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</si>
  <si>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</si>
  <si>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</si>
  <si>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</si>
  <si>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</si>
  <si>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</si>
  <si>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</si>
  <si>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</si>
  <si>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</si>
  <si>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</si>
  <si>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</si>
  <si>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</si>
  <si>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</si>
  <si>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</si>
  <si>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</si>
  <si>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</si>
  <si>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</si>
  <si>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</si>
  <si>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</si>
  <si>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</si>
  <si>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</si>
  <si>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</si>
  <si>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</si>
  <si>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</si>
  <si>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</si>
  <si>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</si>
  <si>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</si>
  <si>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</si>
  <si>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</si>
  <si>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</si>
  <si>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</si>
  <si>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</si>
  <si>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</si>
  <si>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</si>
  <si>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</si>
  <si>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</si>
  <si>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</si>
  <si>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</si>
  <si>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</si>
  <si>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</si>
  <si>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</si>
  <si>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</si>
  <si>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</si>
  <si>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</si>
  <si>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</si>
  <si>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</si>
  <si>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</si>
  <si>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</si>
  <si>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</si>
  <si>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</si>
  <si>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</si>
  <si>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</si>
  <si>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</si>
  <si>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</si>
  <si>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</si>
  <si>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</si>
  <si>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</si>
  <si>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</si>
  <si>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</si>
  <si>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</si>
  <si>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</si>
  <si>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</si>
  <si>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</si>
  <si>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</si>
  <si>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</si>
  <si>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</si>
  <si>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</si>
  <si>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</si>
  <si>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</si>
  <si>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</si>
  <si>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</si>
  <si>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</si>
  <si>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</si>
  <si>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</si>
  <si>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</si>
  <si>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</si>
  <si>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</si>
  <si>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</si>
  <si>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</si>
  <si>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</si>
  <si>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</si>
  <si>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</si>
  <si>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</si>
  <si>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</si>
  <si>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</si>
  <si>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</si>
  <si>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</si>
  <si>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</si>
  <si>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</si>
  <si>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</si>
  <si>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</si>
  <si>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</si>
  <si>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</si>
  <si>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</si>
  <si>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</si>
  <si>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</si>
  <si>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</si>
  <si>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</si>
  <si>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</si>
  <si>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</si>
  <si>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</si>
  <si>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</si>
  <si>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</si>
  <si>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</si>
  <si>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</si>
  <si>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</si>
  <si>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</si>
  <si>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</si>
  <si>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</si>
  <si>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</si>
  <si>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</si>
  <si>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</si>
  <si>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</si>
  <si>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</si>
  <si>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</si>
  <si>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</si>
  <si>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</si>
  <si>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</si>
  <si>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</si>
  <si>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</si>
  <si>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</si>
  <si>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</si>
  <si>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</si>
  <si>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</si>
  <si>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</si>
  <si>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</si>
  <si>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</si>
  <si>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</si>
  <si>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</si>
  <si>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</si>
  <si>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</si>
  <si>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</si>
  <si>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</si>
  <si>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</si>
  <si>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</si>
  <si>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</si>
  <si>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</si>
  <si>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</si>
  <si>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</si>
  <si>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</si>
  <si>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</si>
  <si>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</si>
  <si>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</si>
  <si>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</si>
  <si>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</si>
  <si>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</si>
  <si>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</si>
  <si>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</si>
  <si>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</si>
  <si>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</si>
  <si>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</si>
  <si>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</si>
  <si>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</si>
  <si>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</si>
  <si>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</si>
  <si>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</si>
  <si>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</si>
  <si>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</si>
  <si>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</si>
  <si>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</si>
  <si>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</si>
  <si>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</si>
  <si>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</si>
  <si>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</si>
  <si>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</si>
  <si>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</si>
  <si>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</si>
  <si>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</si>
  <si>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</si>
  <si>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</si>
  <si>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</si>
  <si>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</si>
  <si>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</si>
  <si>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</si>
  <si>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</si>
  <si>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</si>
  <si>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</si>
  <si>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</si>
  <si>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</si>
  <si>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</si>
  <si>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</si>
  <si>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</si>
  <si>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</si>
  <si>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</si>
  <si>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</si>
  <si>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</si>
  <si>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</si>
  <si>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</si>
  <si>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</si>
  <si>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</si>
  <si>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</si>
  <si>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</si>
  <si>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</si>
  <si>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</si>
  <si>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</si>
  <si>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</si>
  <si>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</si>
  <si>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</si>
  <si>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</si>
  <si>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</si>
  <si>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</si>
  <si>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</si>
  <si>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</si>
  <si>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</si>
  <si>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</si>
  <si>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</si>
  <si>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</si>
  <si>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</si>
  <si>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</si>
  <si>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</si>
  <si>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</si>
  <si>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</si>
  <si>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</si>
  <si>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</si>
  <si>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</si>
  <si>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</si>
  <si>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</si>
  <si>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</si>
  <si>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</si>
  <si>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</si>
  <si>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</si>
  <si>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</si>
  <si>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</si>
  <si>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</si>
  <si>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</si>
  <si>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</si>
  <si>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</si>
  <si>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</si>
  <si>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</si>
  <si>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</si>
  <si>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</si>
  <si>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</si>
  <si>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</si>
  <si>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</si>
  <si>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</si>
  <si>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</si>
  <si>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</si>
  <si>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</si>
  <si>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</si>
  <si>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</si>
  <si>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</si>
  <si>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</si>
  <si>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</si>
  <si>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</si>
  <si>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</si>
  <si>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</si>
  <si>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</si>
  <si>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</si>
  <si>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</si>
  <si>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</si>
  <si>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</si>
  <si>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</si>
  <si>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</si>
  <si>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</si>
  <si>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</si>
  <si>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</si>
  <si>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</si>
  <si>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</si>
  <si>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</si>
  <si>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</si>
  <si>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</si>
  <si>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</si>
  <si>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</si>
  <si>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</si>
  <si>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</si>
  <si>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</si>
  <si>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</si>
  <si>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</si>
  <si>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</si>
  <si>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</si>
  <si>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</si>
  <si>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</si>
  <si>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</si>
  <si>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</si>
  <si>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</si>
  <si>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</si>
  <si>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</si>
  <si>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</si>
  <si>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</si>
  <si>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</si>
  <si>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</si>
  <si>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</si>
  <si>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</si>
  <si>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</si>
  <si>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</si>
  <si>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</si>
  <si>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</si>
  <si>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</si>
  <si>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</si>
  <si>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</si>
  <si>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</si>
  <si>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</si>
  <si>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</si>
  <si>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</si>
  <si>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</si>
  <si>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</si>
  <si>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</si>
  <si>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</si>
  <si>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</si>
  <si>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</si>
  <si>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</si>
  <si>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</si>
  <si>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</si>
  <si>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</si>
  <si>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</si>
  <si>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</si>
  <si>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</si>
  <si>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</si>
  <si>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</si>
  <si>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</si>
  <si>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</si>
  <si>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</si>
  <si>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</si>
  <si>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</si>
  <si>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</si>
  <si>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</si>
  <si>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</si>
  <si>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</si>
  <si>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</si>
  <si>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</si>
  <si>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</si>
  <si>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</si>
  <si>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</si>
  <si>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</si>
  <si>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</si>
  <si>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</si>
  <si>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</si>
  <si>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</si>
  <si>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</si>
  <si>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</si>
  <si>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</si>
  <si>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</si>
  <si>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</si>
  <si>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</si>
  <si>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</si>
  <si>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</si>
  <si>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</si>
  <si>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</si>
  <si>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</si>
  <si>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</si>
  <si>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</si>
  <si>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</si>
  <si>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</si>
  <si>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</si>
  <si>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</si>
  <si>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</si>
  <si>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</si>
  <si>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</si>
  <si>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</si>
  <si>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</si>
  <si>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</si>
  <si>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</si>
  <si>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</si>
  <si>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</si>
  <si>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</si>
  <si>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</si>
  <si>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</si>
  <si>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</si>
  <si>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</si>
  <si>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</si>
  <si>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</si>
  <si>
    <t>envaprex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</si>
</sst>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2" t="s">
        <v>24</v>
      </c>
      <c r="E1" s="292"/>
      <c r="F1" s="292"/>
      <c r="G1" s="292"/>
      <c r="H1" s="2"/>
      <c r="I1" s="2"/>
      <c r="M1" s="1"/>
      <c r="N1" s="2"/>
      <c r="O1" s="2"/>
      <c r="P1" s="292" t="s">
        <v>87</v>
      </c>
      <c r="Q1" s="292"/>
      <c r="R1" s="292"/>
      <c r="S1" s="29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3" t="s">
        <v>18</v>
      </c>
      <c r="G55" s="293"/>
      <c r="H55" s="293"/>
      <c r="I55" s="293"/>
      <c r="J55" s="29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1"/>
      <c r="K56" s="8"/>
      <c r="M56" s="8"/>
      <c r="N56" s="8"/>
      <c r="O56" s="8"/>
      <c r="P56" s="8"/>
      <c r="Q56" s="8"/>
      <c r="R56" s="293" t="s">
        <v>18</v>
      </c>
      <c r="S56" s="293"/>
      <c r="T56" s="293"/>
      <c r="U56" s="293"/>
      <c r="V56" s="29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1"/>
      <c r="W57" s="8"/>
    </row>
    <row r="63" spans="1:23" ht="28.5" x14ac:dyDescent="0.45">
      <c r="A63" s="1"/>
      <c r="B63" s="2"/>
      <c r="C63" s="2"/>
      <c r="D63" s="292" t="s">
        <v>88</v>
      </c>
      <c r="E63" s="292"/>
      <c r="F63" s="292"/>
      <c r="G63" s="29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2" t="s">
        <v>89</v>
      </c>
      <c r="Q64" s="292"/>
      <c r="R64" s="292"/>
      <c r="S64" s="29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3" t="s">
        <v>18</v>
      </c>
      <c r="G117" s="293"/>
      <c r="H117" s="293"/>
      <c r="I117" s="293"/>
      <c r="J117" s="29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1"/>
      <c r="K118" s="8"/>
      <c r="M118" s="8"/>
      <c r="N118" s="8"/>
      <c r="O118" s="8"/>
      <c r="P118" s="8"/>
      <c r="Q118" s="8"/>
      <c r="R118" s="293" t="s">
        <v>18</v>
      </c>
      <c r="S118" s="293"/>
      <c r="T118" s="293"/>
      <c r="U118" s="293"/>
      <c r="V118" s="29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1"/>
      <c r="W119" s="8"/>
    </row>
    <row r="122" spans="1:36" ht="28.5" x14ac:dyDescent="0.45">
      <c r="A122" s="1"/>
      <c r="B122" s="2"/>
      <c r="C122" s="2"/>
      <c r="D122" s="292" t="s">
        <v>90</v>
      </c>
      <c r="E122" s="292"/>
      <c r="F122" s="292"/>
      <c r="G122" s="292"/>
      <c r="H122" s="2"/>
      <c r="I122" s="2"/>
      <c r="M122" s="1"/>
      <c r="N122" s="2"/>
      <c r="O122" s="2"/>
      <c r="P122" s="292" t="s">
        <v>91</v>
      </c>
      <c r="Q122" s="292"/>
      <c r="R122" s="292"/>
      <c r="S122" s="29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3" t="s">
        <v>18</v>
      </c>
      <c r="G175" s="293"/>
      <c r="H175" s="293"/>
      <c r="I175" s="293"/>
      <c r="J175" s="290">
        <f>I173-K172</f>
        <v>464.51000000000022</v>
      </c>
      <c r="K175" s="8"/>
      <c r="M175" s="8"/>
      <c r="N175" s="8"/>
      <c r="O175" s="8"/>
      <c r="P175" s="8"/>
      <c r="Q175" s="8"/>
      <c r="R175" s="293" t="s">
        <v>18</v>
      </c>
      <c r="S175" s="293"/>
      <c r="T175" s="293"/>
      <c r="U175" s="293"/>
      <c r="V175" s="29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1"/>
      <c r="W176" s="8"/>
    </row>
    <row r="180" spans="1:23" ht="28.5" x14ac:dyDescent="0.45">
      <c r="A180" s="1"/>
      <c r="B180" s="2"/>
      <c r="C180" s="2"/>
      <c r="D180" s="292" t="s">
        <v>92</v>
      </c>
      <c r="E180" s="292"/>
      <c r="F180" s="292"/>
      <c r="G180" s="292"/>
      <c r="H180" s="2"/>
      <c r="I180" s="2"/>
      <c r="M180" s="1"/>
      <c r="N180" s="2"/>
      <c r="O180" s="2"/>
      <c r="P180" s="292" t="s">
        <v>93</v>
      </c>
      <c r="Q180" s="292"/>
      <c r="R180" s="292"/>
      <c r="S180" s="29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3" t="s">
        <v>18</v>
      </c>
      <c r="G234" s="293"/>
      <c r="H234" s="293"/>
      <c r="I234" s="293"/>
      <c r="J234" s="290">
        <f>I232-K231</f>
        <v>183.42999999999984</v>
      </c>
      <c r="K234" s="8"/>
      <c r="M234" s="8"/>
      <c r="N234" s="8"/>
      <c r="O234" s="8"/>
      <c r="P234" s="8"/>
      <c r="Q234" s="8"/>
      <c r="R234" s="293" t="s">
        <v>18</v>
      </c>
      <c r="S234" s="293"/>
      <c r="T234" s="293"/>
      <c r="U234" s="293"/>
      <c r="V234" s="29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1"/>
      <c r="W235" s="8"/>
    </row>
    <row r="241" spans="1:23" ht="28.5" x14ac:dyDescent="0.45">
      <c r="A241" s="1"/>
      <c r="B241" s="2"/>
      <c r="C241" s="2"/>
      <c r="D241" s="292" t="s">
        <v>94</v>
      </c>
      <c r="E241" s="292"/>
      <c r="F241" s="292"/>
      <c r="G241" s="292"/>
      <c r="H241" s="2"/>
      <c r="I241" s="2"/>
      <c r="M241" s="1"/>
      <c r="N241" s="2"/>
      <c r="O241" s="2"/>
      <c r="P241" s="292" t="s">
        <v>95</v>
      </c>
      <c r="Q241" s="292"/>
      <c r="R241" s="292"/>
      <c r="S241" s="29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3" t="s">
        <v>18</v>
      </c>
      <c r="G295" s="293"/>
      <c r="H295" s="293"/>
      <c r="I295" s="293"/>
      <c r="J295" s="290">
        <f>I293-K292</f>
        <v>40.949999999999989</v>
      </c>
      <c r="K295" s="8"/>
      <c r="M295" s="8"/>
      <c r="N295" s="8"/>
      <c r="O295" s="8"/>
      <c r="P295" s="8"/>
      <c r="Q295" s="8"/>
      <c r="R295" s="293" t="s">
        <v>18</v>
      </c>
      <c r="S295" s="293"/>
      <c r="T295" s="293"/>
      <c r="U295" s="293"/>
      <c r="V295" s="29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1"/>
      <c r="W296" s="8"/>
    </row>
    <row r="301" spans="1:23" ht="28.5" x14ac:dyDescent="0.45">
      <c r="A301" s="1"/>
      <c r="B301" s="2"/>
      <c r="C301" s="2"/>
      <c r="D301" s="292" t="s">
        <v>96</v>
      </c>
      <c r="E301" s="292"/>
      <c r="F301" s="292"/>
      <c r="G301" s="292"/>
      <c r="H301" s="2"/>
      <c r="I301" s="2"/>
      <c r="M301" s="1"/>
      <c r="N301" s="2"/>
      <c r="O301" s="2"/>
      <c r="P301" s="292" t="s">
        <v>30</v>
      </c>
      <c r="Q301" s="292"/>
      <c r="R301" s="292"/>
      <c r="S301" s="29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3" t="s">
        <v>18</v>
      </c>
      <c r="G355" s="293"/>
      <c r="H355" s="293"/>
      <c r="I355" s="293"/>
      <c r="J355" s="290">
        <f>I353-K352</f>
        <v>0</v>
      </c>
      <c r="K355" s="8"/>
      <c r="M355" s="8"/>
      <c r="N355" s="8"/>
      <c r="O355" s="8"/>
      <c r="P355" s="8"/>
      <c r="Q355" s="8"/>
      <c r="R355" s="293" t="s">
        <v>18</v>
      </c>
      <c r="S355" s="293"/>
      <c r="T355" s="293"/>
      <c r="U355" s="293"/>
      <c r="V355" s="29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2"/>
      <c r="E2" s="292"/>
      <c r="F2" s="292"/>
      <c r="G2" s="292"/>
      <c r="O2" s="292"/>
      <c r="P2" s="292"/>
      <c r="Q2" s="292"/>
      <c r="R2" s="29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2"/>
      <c r="E24" s="292"/>
      <c r="F24" s="292"/>
      <c r="G24" s="292"/>
      <c r="O24" s="292"/>
      <c r="P24" s="292"/>
      <c r="Q24" s="292"/>
      <c r="R24" s="29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2"/>
      <c r="E46" s="292"/>
      <c r="F46" s="292"/>
      <c r="G46" s="292"/>
      <c r="O46" s="292"/>
      <c r="P46" s="292"/>
      <c r="Q46" s="292"/>
      <c r="R46" s="29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2"/>
      <c r="E70" s="292"/>
      <c r="F70" s="292"/>
      <c r="G70" s="292"/>
      <c r="O70" s="292"/>
      <c r="P70" s="292"/>
      <c r="Q70" s="292"/>
      <c r="R70" s="29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2"/>
      <c r="E93" s="292"/>
      <c r="F93" s="292"/>
      <c r="G93" s="292"/>
      <c r="O93" s="292"/>
      <c r="P93" s="292"/>
      <c r="Q93" s="292"/>
      <c r="R93" s="29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2"/>
      <c r="E116" s="292"/>
      <c r="F116" s="292"/>
      <c r="G116" s="292"/>
      <c r="O116" s="292"/>
      <c r="P116" s="292"/>
      <c r="Q116" s="292"/>
      <c r="R116" s="29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abSelected="1" topLeftCell="A131" zoomScaleNormal="100" workbookViewId="0">
      <selection activeCell="N135" sqref="N13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>
        <v>45216</v>
      </c>
      <c r="Q132" s="38" t="s">
        <v>214</v>
      </c>
      <c r="R132" s="38" t="s">
        <v>133</v>
      </c>
      <c r="S132" s="38" t="s">
        <v>984</v>
      </c>
      <c r="T132" s="38" t="s">
        <v>118</v>
      </c>
      <c r="U132" s="38"/>
      <c r="V132" s="45">
        <v>340</v>
      </c>
      <c r="W132" s="45">
        <f t="shared" si="47"/>
        <v>336.6</v>
      </c>
      <c r="X132" s="45">
        <f t="shared" si="47"/>
        <v>333.23400000000004</v>
      </c>
      <c r="Y132" s="45"/>
      <c r="Z132" s="45">
        <f t="shared" si="48"/>
        <v>329.86799999999999</v>
      </c>
      <c r="AA132" s="46"/>
      <c r="AB132" s="59">
        <f t="shared" si="49"/>
        <v>333.23400000000004</v>
      </c>
      <c r="AC132" s="10">
        <f t="shared" si="50"/>
        <v>329.90166000000005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>
        <v>710</v>
      </c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>
        <v>710</v>
      </c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>
        <v>711</v>
      </c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>
        <v>712</v>
      </c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>
        <v>711</v>
      </c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>
        <v>710</v>
      </c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1940.4</v>
      </c>
      <c r="X146" s="13"/>
      <c r="Y146" s="13" t="s">
        <v>82</v>
      </c>
      <c r="Z146" s="13">
        <f>SUM(Z126:Z145)</f>
        <v>1901.5920000000001</v>
      </c>
      <c r="AA146" s="13"/>
      <c r="AB146" s="13"/>
      <c r="AC146" s="13">
        <f>SUM(AC126:AC145)</f>
        <v>1297.8860400000001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1920.9960000000001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19.403999999999996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44" zoomScale="145" zoomScaleNormal="145" workbookViewId="0">
      <selection activeCell="I157" sqref="I15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5" t="s">
        <v>18</v>
      </c>
      <c r="G28" s="296"/>
      <c r="H28" s="297"/>
      <c r="I28" s="42">
        <f>G27-I26</f>
        <v>97.199999999999818</v>
      </c>
      <c r="P28" s="295" t="s">
        <v>18</v>
      </c>
      <c r="Q28" s="296"/>
      <c r="R28" s="297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5" t="s">
        <v>18</v>
      </c>
      <c r="G66" s="296"/>
      <c r="H66" s="297"/>
      <c r="I66" s="42">
        <f>G65-I64</f>
        <v>341</v>
      </c>
      <c r="P66" s="295" t="s">
        <v>18</v>
      </c>
      <c r="Q66" s="296"/>
      <c r="R66" s="297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5" t="s">
        <v>18</v>
      </c>
      <c r="Q97" s="296"/>
      <c r="R97" s="297"/>
      <c r="S97" s="42">
        <f>Q96-S95</f>
        <v>204.5</v>
      </c>
    </row>
    <row r="98" spans="1:27" ht="15.75" x14ac:dyDescent="0.25">
      <c r="F98" s="295" t="s">
        <v>18</v>
      </c>
      <c r="G98" s="296"/>
      <c r="H98" s="297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09"/>
      <c r="X102" s="309"/>
      <c r="Y102" s="309"/>
    </row>
    <row r="103" spans="1:27" ht="26.25" x14ac:dyDescent="0.4">
      <c r="C103" s="311" t="s">
        <v>92</v>
      </c>
      <c r="D103" s="311"/>
      <c r="E103" s="31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5" t="s">
        <v>18</v>
      </c>
      <c r="Q138" s="296"/>
      <c r="R138" s="297"/>
      <c r="S138" s="42">
        <f>Q137-S136</f>
        <v>132</v>
      </c>
    </row>
    <row r="139" spans="1:19" ht="15.75" x14ac:dyDescent="0.25">
      <c r="F139" s="295" t="s">
        <v>18</v>
      </c>
      <c r="G139" s="296"/>
      <c r="H139" s="297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841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3630</v>
      </c>
      <c r="R168" s="13">
        <f>SUM(R161:R167)</f>
        <v>0</v>
      </c>
      <c r="S168" s="13">
        <f>SUM(S145:S167)</f>
        <v>3445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3593.7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5" t="s">
        <v>18</v>
      </c>
      <c r="Q170" s="296"/>
      <c r="R170" s="297"/>
      <c r="S170" s="42">
        <f>Q169-S168</f>
        <v>148.69999999999982</v>
      </c>
    </row>
    <row r="171" spans="1:19" ht="15.75" x14ac:dyDescent="0.25">
      <c r="F171" s="295" t="s">
        <v>18</v>
      </c>
      <c r="G171" s="296"/>
      <c r="H171" s="297"/>
      <c r="I171" s="42">
        <f>G170-I169</f>
        <v>105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5" t="s">
        <v>18</v>
      </c>
      <c r="Q203" s="296"/>
      <c r="R203" s="297"/>
      <c r="S203" s="42">
        <f>Q202-S201</f>
        <v>0</v>
      </c>
    </row>
    <row r="204" spans="1:19" ht="15.75" x14ac:dyDescent="0.25">
      <c r="F204" s="295" t="s">
        <v>18</v>
      </c>
      <c r="G204" s="296"/>
      <c r="H204" s="29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37.899999999999977</v>
      </c>
      <c r="Q26" s="295" t="s">
        <v>18</v>
      </c>
      <c r="R26" s="296"/>
      <c r="S26" s="297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79.799999999999955</v>
      </c>
      <c r="Q55" s="295" t="s">
        <v>18</v>
      </c>
      <c r="R55" s="296"/>
      <c r="S55" s="297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79.799999999999955</v>
      </c>
      <c r="Q84" s="295" t="s">
        <v>18</v>
      </c>
      <c r="R84" s="296"/>
      <c r="S84" s="297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63</v>
      </c>
      <c r="Q112" s="295" t="s">
        <v>18</v>
      </c>
      <c r="R112" s="296"/>
      <c r="S112" s="297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25.199999999999989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N74" zoomScale="160" zoomScaleNormal="160" workbookViewId="0">
      <selection activeCell="U110" sqref="U11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143.5</v>
      </c>
      <c r="Q26" s="295" t="s">
        <v>18</v>
      </c>
      <c r="R26" s="296"/>
      <c r="S26" s="297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84.800000000000182</v>
      </c>
      <c r="Q55" s="295" t="s">
        <v>18</v>
      </c>
      <c r="R55" s="296"/>
      <c r="S55" s="297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5" t="s">
        <v>18</v>
      </c>
      <c r="R83" s="296"/>
      <c r="S83" s="297"/>
      <c r="T83" s="51"/>
      <c r="U83" s="42">
        <f>R82-U81</f>
        <v>234.90000000000009</v>
      </c>
    </row>
    <row r="84" spans="1:21" ht="15.75" x14ac:dyDescent="0.25">
      <c r="F84" s="295" t="s">
        <v>18</v>
      </c>
      <c r="G84" s="296"/>
      <c r="H84" s="297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5" t="s">
        <v>18</v>
      </c>
      <c r="R112" s="296"/>
      <c r="S112" s="297"/>
      <c r="T112" s="51"/>
      <c r="U112" s="42">
        <f>R111-U110</f>
        <v>312.38000000000011</v>
      </c>
    </row>
    <row r="113" spans="1:21" ht="15.75" x14ac:dyDescent="0.25">
      <c r="F113" s="295" t="s">
        <v>18</v>
      </c>
      <c r="G113" s="296"/>
      <c r="H113" s="297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35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35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200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35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200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450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35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35" t="s">
        <v>711</v>
      </c>
      <c r="P124" s="8" t="s">
        <v>409</v>
      </c>
      <c r="Q124" s="8"/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/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/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5240</v>
      </c>
      <c r="S142" s="13">
        <f>SUM(S131:S137)</f>
        <v>0</v>
      </c>
      <c r="T142" s="13"/>
      <c r="U142" s="13">
        <f>SUM(U117:U137)</f>
        <v>5020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5187.6000000000004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5" t="s">
        <v>18</v>
      </c>
      <c r="R144" s="296"/>
      <c r="S144" s="297"/>
      <c r="T144" s="51"/>
      <c r="U144" s="42">
        <f>R143-U142</f>
        <v>167.60000000000036</v>
      </c>
    </row>
    <row r="145" spans="1:21" ht="15.75" x14ac:dyDescent="0.25">
      <c r="F145" s="295" t="s">
        <v>18</v>
      </c>
      <c r="G145" s="296"/>
      <c r="H145" s="297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5" t="s">
        <v>18</v>
      </c>
      <c r="R172" s="296"/>
      <c r="S172" s="297"/>
      <c r="T172" s="51"/>
      <c r="U172" s="42">
        <f>R171-U170</f>
        <v>0</v>
      </c>
    </row>
    <row r="173" spans="1:21" ht="15.75" x14ac:dyDescent="0.25">
      <c r="F173" s="295" t="s">
        <v>18</v>
      </c>
      <c r="G173" s="296"/>
      <c r="H173" s="297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5" t="s">
        <v>18</v>
      </c>
      <c r="G26" s="296"/>
      <c r="H26" s="297"/>
      <c r="I26" s="51"/>
      <c r="J26" s="42">
        <f>G25-J24</f>
        <v>18</v>
      </c>
      <c r="Q26" s="295" t="s">
        <v>18</v>
      </c>
      <c r="R26" s="296"/>
      <c r="S26" s="297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28.5</v>
      </c>
      <c r="Q55" s="295" t="s">
        <v>18</v>
      </c>
      <c r="R55" s="296"/>
      <c r="S55" s="297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5" t="s">
        <v>18</v>
      </c>
      <c r="G84" s="296"/>
      <c r="H84" s="297"/>
      <c r="I84" s="51"/>
      <c r="J84" s="42">
        <f>G83-J82</f>
        <v>56.5</v>
      </c>
      <c r="Q84" s="295" t="s">
        <v>18</v>
      </c>
      <c r="R84" s="296"/>
      <c r="S84" s="297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77</v>
      </c>
      <c r="Q140" s="295" t="s">
        <v>18</v>
      </c>
      <c r="R140" s="296"/>
      <c r="S140" s="297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58.549999999999955</v>
      </c>
      <c r="Q26" s="295" t="s">
        <v>18</v>
      </c>
      <c r="R26" s="296"/>
      <c r="S26" s="297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0</v>
      </c>
      <c r="Q55" s="295" t="s">
        <v>18</v>
      </c>
      <c r="R55" s="296"/>
      <c r="S55" s="297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0</v>
      </c>
      <c r="Q84" s="295" t="s">
        <v>18</v>
      </c>
      <c r="R84" s="296"/>
      <c r="S84" s="297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0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K236" zoomScale="112" zoomScaleNormal="112" workbookViewId="0">
      <selection activeCell="N253" sqref="N25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8" t="s">
        <v>24</v>
      </c>
      <c r="C1" s="299"/>
      <c r="D1" s="299"/>
      <c r="E1" s="299"/>
      <c r="F1" s="300"/>
      <c r="G1" s="8"/>
      <c r="H1" s="8"/>
      <c r="I1" s="8"/>
      <c r="J1" s="22"/>
      <c r="M1" s="7"/>
      <c r="N1" s="298" t="s">
        <v>87</v>
      </c>
      <c r="O1" s="299"/>
      <c r="P1" s="299"/>
      <c r="Q1" s="299"/>
      <c r="R1" s="30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5" t="s">
        <v>18</v>
      </c>
      <c r="F53" s="296"/>
      <c r="G53" s="296"/>
      <c r="H53" s="297"/>
      <c r="I53" s="18">
        <f>F52-I51</f>
        <v>429.39999999999964</v>
      </c>
      <c r="Q53" s="295" t="s">
        <v>18</v>
      </c>
      <c r="R53" s="296"/>
      <c r="S53" s="296"/>
      <c r="T53" s="297"/>
      <c r="U53" s="18">
        <f>R52-U51</f>
        <v>508.6230000000005</v>
      </c>
      <c r="V53" s="255"/>
    </row>
    <row r="59" spans="1:23" ht="31.5" x14ac:dyDescent="0.5">
      <c r="A59" s="7"/>
      <c r="B59" s="298" t="s">
        <v>88</v>
      </c>
      <c r="C59" s="299"/>
      <c r="D59" s="299"/>
      <c r="E59" s="299"/>
      <c r="F59" s="300"/>
      <c r="G59" s="8"/>
      <c r="H59" s="8"/>
      <c r="I59" s="8"/>
      <c r="J59" s="22"/>
      <c r="M59" s="7"/>
      <c r="N59" s="298" t="s">
        <v>89</v>
      </c>
      <c r="O59" s="299"/>
      <c r="P59" s="299"/>
      <c r="Q59" s="299"/>
      <c r="R59" s="30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5" t="s">
        <v>18</v>
      </c>
      <c r="R110" s="296"/>
      <c r="S110" s="296"/>
      <c r="T110" s="297"/>
      <c r="U110" s="18">
        <f>R109-U108</f>
        <v>419.80000000000018</v>
      </c>
      <c r="V110" s="255"/>
    </row>
    <row r="111" spans="1:23" x14ac:dyDescent="0.25">
      <c r="E111" s="295" t="s">
        <v>18</v>
      </c>
      <c r="F111" s="296"/>
      <c r="G111" s="296"/>
      <c r="H111" s="29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98" t="s">
        <v>97</v>
      </c>
      <c r="C117" s="299"/>
      <c r="D117" s="299"/>
      <c r="E117" s="299"/>
      <c r="F117" s="300"/>
      <c r="G117" s="8"/>
      <c r="H117" s="8"/>
      <c r="I117" s="8"/>
      <c r="J117" s="22"/>
      <c r="M117" s="7"/>
      <c r="N117" s="298" t="s">
        <v>91</v>
      </c>
      <c r="O117" s="299"/>
      <c r="P117" s="299"/>
      <c r="Q117" s="299"/>
      <c r="R117" s="30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5" t="s">
        <v>18</v>
      </c>
      <c r="F168" s="296"/>
      <c r="G168" s="296"/>
      <c r="H168" s="297"/>
      <c r="I168" s="18">
        <f>F167-I166</f>
        <v>461.29999999999927</v>
      </c>
      <c r="Q168" s="295" t="s">
        <v>18</v>
      </c>
      <c r="R168" s="296"/>
      <c r="S168" s="296"/>
      <c r="T168" s="297"/>
      <c r="U168" s="18">
        <f>R167-U166</f>
        <v>537.30000000000018</v>
      </c>
      <c r="V168" s="255"/>
    </row>
    <row r="175" spans="1:23" ht="31.5" x14ac:dyDescent="0.5">
      <c r="A175" s="7"/>
      <c r="B175" s="298" t="s">
        <v>98</v>
      </c>
      <c r="C175" s="299"/>
      <c r="D175" s="299"/>
      <c r="E175" s="299"/>
      <c r="F175" s="300"/>
      <c r="G175" s="8"/>
      <c r="H175" s="8"/>
      <c r="I175" s="8"/>
      <c r="J175" s="22"/>
      <c r="M175" s="7"/>
      <c r="N175" s="298" t="s">
        <v>93</v>
      </c>
      <c r="O175" s="299"/>
      <c r="P175" s="299"/>
      <c r="Q175" s="299"/>
      <c r="R175" s="30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5" t="s">
        <v>18</v>
      </c>
      <c r="F227" s="296"/>
      <c r="G227" s="296"/>
      <c r="H227" s="29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5" t="s">
        <v>18</v>
      </c>
      <c r="R228" s="296"/>
      <c r="S228" s="296"/>
      <c r="T228" s="297"/>
      <c r="U228" s="18">
        <f>R227-U226</f>
        <v>554.79999999999927</v>
      </c>
      <c r="V228" s="255"/>
    </row>
    <row r="234" spans="1:23" ht="31.5" x14ac:dyDescent="0.5">
      <c r="A234" s="7"/>
      <c r="B234" s="298" t="s">
        <v>94</v>
      </c>
      <c r="C234" s="299"/>
      <c r="D234" s="299"/>
      <c r="E234" s="299"/>
      <c r="F234" s="30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8" t="s">
        <v>99</v>
      </c>
      <c r="O235" s="299"/>
      <c r="P235" s="299"/>
      <c r="Q235" s="299"/>
      <c r="R235" s="30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4290</v>
      </c>
      <c r="S286" s="14"/>
      <c r="T286" s="14"/>
      <c r="U286" s="16">
        <f>SUM(U237:U285)</f>
        <v>4050</v>
      </c>
      <c r="V286" s="79"/>
    </row>
    <row r="287" spans="1:23" x14ac:dyDescent="0.25">
      <c r="E287" s="295" t="s">
        <v>18</v>
      </c>
      <c r="F287" s="296"/>
      <c r="G287" s="296"/>
      <c r="H287" s="297"/>
      <c r="I287" s="18">
        <f>F286-I285</f>
        <v>924.29999999999927</v>
      </c>
      <c r="M287" s="1"/>
      <c r="Q287" s="12" t="s">
        <v>17</v>
      </c>
      <c r="R287" s="13">
        <f>R286*0.99</f>
        <v>4247.1000000000004</v>
      </c>
    </row>
    <row r="288" spans="1:23" x14ac:dyDescent="0.25">
      <c r="Q288" s="295" t="s">
        <v>18</v>
      </c>
      <c r="R288" s="296"/>
      <c r="S288" s="296"/>
      <c r="T288" s="297"/>
      <c r="U288" s="18">
        <f>R287-U286</f>
        <v>197.10000000000036</v>
      </c>
      <c r="V288" s="255"/>
    </row>
    <row r="294" spans="1:23" ht="31.5" x14ac:dyDescent="0.5">
      <c r="A294" s="7"/>
      <c r="B294" s="298" t="s">
        <v>96</v>
      </c>
      <c r="C294" s="299"/>
      <c r="D294" s="299"/>
      <c r="E294" s="299"/>
      <c r="F294" s="30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8" t="s">
        <v>0</v>
      </c>
      <c r="O295" s="299"/>
      <c r="P295" s="299"/>
      <c r="Q295" s="299"/>
      <c r="R295" s="30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5" t="s">
        <v>18</v>
      </c>
      <c r="F346" s="296"/>
      <c r="G346" s="296"/>
      <c r="H346" s="29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5" t="s">
        <v>18</v>
      </c>
      <c r="R347" s="296"/>
      <c r="S347" s="296"/>
      <c r="T347" s="29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4" t="s">
        <v>24</v>
      </c>
      <c r="E3" s="324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6">
        <f>SUM(J5:J31)</f>
        <v>3313.67</v>
      </c>
      <c r="K32" s="8"/>
      <c r="L32" s="8"/>
    </row>
    <row r="33" spans="4:12" x14ac:dyDescent="0.25">
      <c r="D33" s="327"/>
      <c r="E33" s="329"/>
      <c r="H33" s="330" t="s">
        <v>40</v>
      </c>
      <c r="I33" s="331"/>
      <c r="J33" s="337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4" t="s">
        <v>87</v>
      </c>
      <c r="E39" s="324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30" t="s">
        <v>40</v>
      </c>
      <c r="I64" s="33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4" t="s">
        <v>88</v>
      </c>
      <c r="E69" s="324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30" t="s">
        <v>40</v>
      </c>
      <c r="I94" s="331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4" t="s">
        <v>89</v>
      </c>
      <c r="E101" s="32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0" t="s">
        <v>40</v>
      </c>
      <c r="I125" s="331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4974.3834999999999</v>
      </c>
    </row>
    <row r="127" spans="4:12" x14ac:dyDescent="0.25">
      <c r="D127" s="327"/>
      <c r="E127" s="329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4" t="s">
        <v>97</v>
      </c>
      <c r="E131" s="32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5172.3458999999993</v>
      </c>
      <c r="H156" s="330" t="s">
        <v>40</v>
      </c>
      <c r="I156" s="331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4" t="s">
        <v>630</v>
      </c>
      <c r="E162" s="32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0" t="s">
        <v>40</v>
      </c>
      <c r="I186" s="331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4">
        <f>SUM(E164:E186)</f>
        <v>5408.5055000000002</v>
      </c>
    </row>
    <row r="188" spans="4:12" x14ac:dyDescent="0.25">
      <c r="D188" s="327"/>
      <c r="E188" s="335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4" t="s">
        <v>92</v>
      </c>
      <c r="E192" s="32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0" t="s">
        <v>40</v>
      </c>
      <c r="I216" s="331"/>
      <c r="J216" s="65">
        <f>SUM(J193:J215)</f>
        <v>3841.89</v>
      </c>
      <c r="K216" s="8"/>
      <c r="L216" s="8"/>
    </row>
    <row r="217" spans="4:12" x14ac:dyDescent="0.25">
      <c r="D217" s="326" t="s">
        <v>67</v>
      </c>
      <c r="E217" s="332">
        <f>SUM(E194:E216)</f>
        <v>5522.411500000002</v>
      </c>
    </row>
    <row r="218" spans="4:12" x14ac:dyDescent="0.25">
      <c r="D218" s="327"/>
      <c r="E218" s="333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4" t="s">
        <v>93</v>
      </c>
      <c r="E222" s="32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0" t="s">
        <v>40</v>
      </c>
      <c r="I246" s="331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2">
        <f>SUM(E224:E246)</f>
        <v>8611.6898999999976</v>
      </c>
    </row>
    <row r="248" spans="4:12" x14ac:dyDescent="0.25">
      <c r="D248" s="327"/>
      <c r="E248" s="333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4" t="s">
        <v>844</v>
      </c>
      <c r="E252" s="32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0" t="s">
        <v>40</v>
      </c>
      <c r="I276" s="331"/>
      <c r="J276" s="65">
        <f>SUM(J253:J275)</f>
        <v>8938.3900000000012</v>
      </c>
      <c r="K276" s="8"/>
      <c r="L276" s="8"/>
    </row>
    <row r="277" spans="4:12" x14ac:dyDescent="0.25">
      <c r="D277" s="326" t="s">
        <v>67</v>
      </c>
      <c r="E277" s="332">
        <f>SUM(E254:E276)</f>
        <v>6232.8477999999959</v>
      </c>
    </row>
    <row r="278" spans="4:12" x14ac:dyDescent="0.25">
      <c r="D278" s="327"/>
      <c r="E278" s="333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4" t="s">
        <v>99</v>
      </c>
      <c r="E283" s="32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30" t="s">
        <v>40</v>
      </c>
      <c r="I307" s="331"/>
      <c r="J307" s="65">
        <f>SUM(J284:J306)</f>
        <v>2135.62</v>
      </c>
      <c r="K307" s="8"/>
      <c r="L307" s="8"/>
    </row>
    <row r="308" spans="4:12" x14ac:dyDescent="0.25">
      <c r="D308" s="327"/>
      <c r="E308" s="329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4" t="s">
        <v>96</v>
      </c>
      <c r="E314" s="32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30" t="s">
        <v>40</v>
      </c>
      <c r="I338" s="331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4" t="s">
        <v>0</v>
      </c>
      <c r="E345" s="32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30" t="s">
        <v>40</v>
      </c>
      <c r="I369" s="331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7"/>
  <sheetViews>
    <sheetView workbookViewId="0">
      <selection sqref="A1:J8"/>
    </sheetView>
  </sheetViews>
  <sheetFormatPr baseColWidth="10" defaultRowHeight="15" x14ac:dyDescent="0.25"/>
  <sheetData>
    <row r="1" spans="1:10" x14ac:dyDescent="0.25">
      <c r="A1" s="7">
        <v>45202</v>
      </c>
      <c r="B1" s="8" t="s">
        <v>214</v>
      </c>
      <c r="C1" s="8" t="s">
        <v>133</v>
      </c>
      <c r="D1" s="38" t="s">
        <v>711</v>
      </c>
      <c r="E1" s="8" t="s">
        <v>745</v>
      </c>
      <c r="F1" s="8"/>
      <c r="G1" s="49">
        <v>150</v>
      </c>
      <c r="H1" s="8"/>
      <c r="I1" s="49" t="s">
        <v>680</v>
      </c>
      <c r="J1" s="49">
        <v>140</v>
      </c>
    </row>
    <row r="2" spans="1:10" x14ac:dyDescent="0.25">
      <c r="A2" s="7">
        <v>45202</v>
      </c>
      <c r="B2" s="8" t="s">
        <v>689</v>
      </c>
      <c r="C2" s="8" t="s">
        <v>213</v>
      </c>
      <c r="D2" s="38" t="s">
        <v>711</v>
      </c>
      <c r="E2" s="8" t="s">
        <v>745</v>
      </c>
      <c r="F2" s="8"/>
      <c r="G2" s="49">
        <v>210</v>
      </c>
      <c r="H2" s="49"/>
      <c r="I2" s="49" t="s">
        <v>680</v>
      </c>
      <c r="J2" s="49">
        <v>200</v>
      </c>
    </row>
    <row r="3" spans="1:10" x14ac:dyDescent="0.25">
      <c r="A3" s="7">
        <v>45202</v>
      </c>
      <c r="B3" s="8" t="s">
        <v>70</v>
      </c>
      <c r="C3" s="8" t="s">
        <v>117</v>
      </c>
      <c r="D3" s="38" t="s">
        <v>711</v>
      </c>
      <c r="E3" s="8" t="s">
        <v>745</v>
      </c>
      <c r="F3" s="8"/>
      <c r="G3" s="49">
        <v>210</v>
      </c>
      <c r="H3" s="49"/>
      <c r="I3" s="49" t="s">
        <v>680</v>
      </c>
      <c r="J3" s="49">
        <v>200</v>
      </c>
    </row>
    <row r="4" spans="1:10" x14ac:dyDescent="0.25">
      <c r="A4" s="7">
        <v>45202</v>
      </c>
      <c r="B4" s="8" t="s">
        <v>777</v>
      </c>
      <c r="C4" s="8" t="s">
        <v>139</v>
      </c>
      <c r="D4" s="38" t="s">
        <v>711</v>
      </c>
      <c r="E4" s="8" t="s">
        <v>148</v>
      </c>
      <c r="F4" s="8"/>
      <c r="G4" s="49">
        <v>480</v>
      </c>
      <c r="H4" s="49"/>
      <c r="I4" s="49" t="s">
        <v>680</v>
      </c>
      <c r="J4" s="49">
        <v>450</v>
      </c>
    </row>
    <row r="5" spans="1:10" x14ac:dyDescent="0.25">
      <c r="A5" s="7">
        <v>45206</v>
      </c>
      <c r="B5" s="8" t="s">
        <v>871</v>
      </c>
      <c r="C5" s="8" t="s">
        <v>126</v>
      </c>
      <c r="D5" s="38" t="s">
        <v>711</v>
      </c>
      <c r="E5" s="8" t="s">
        <v>409</v>
      </c>
      <c r="F5" s="8"/>
      <c r="G5" s="49">
        <v>560</v>
      </c>
      <c r="H5" s="49"/>
      <c r="I5" s="49"/>
      <c r="J5" s="49">
        <v>540</v>
      </c>
    </row>
    <row r="6" spans="1:10" x14ac:dyDescent="0.25">
      <c r="A6" s="7">
        <v>45206</v>
      </c>
      <c r="B6" s="8" t="s">
        <v>689</v>
      </c>
      <c r="C6" s="8" t="s">
        <v>141</v>
      </c>
      <c r="D6" s="38" t="s">
        <v>711</v>
      </c>
      <c r="E6" s="8" t="s">
        <v>409</v>
      </c>
      <c r="F6" s="8"/>
      <c r="G6" s="49">
        <v>560</v>
      </c>
      <c r="H6" s="49"/>
      <c r="I6" s="49"/>
      <c r="J6" s="49">
        <v>540</v>
      </c>
    </row>
    <row r="7" spans="1:10" x14ac:dyDescent="0.25">
      <c r="G7" s="50">
        <f>SUM(G1:G6)</f>
        <v>2170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5" t="s">
        <v>18</v>
      </c>
      <c r="F38" s="296"/>
      <c r="G38" s="296"/>
      <c r="H38" s="297"/>
      <c r="I38" s="18">
        <f>F37-I36</f>
        <v>73.396400000000085</v>
      </c>
      <c r="J38" s="17"/>
      <c r="R38" s="295" t="s">
        <v>18</v>
      </c>
      <c r="S38" s="296"/>
      <c r="T38" s="296"/>
      <c r="U38" s="29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5" t="s">
        <v>18</v>
      </c>
      <c r="F80" s="296"/>
      <c r="G80" s="296"/>
      <c r="H80" s="297"/>
      <c r="I80" s="18">
        <f>F79-I78</f>
        <v>116.23340000000007</v>
      </c>
      <c r="R80" s="295" t="s">
        <v>18</v>
      </c>
      <c r="S80" s="296"/>
      <c r="T80" s="296"/>
      <c r="U80" s="29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5" t="s">
        <v>18</v>
      </c>
      <c r="F123" s="296"/>
      <c r="G123" s="296"/>
      <c r="H123" s="297"/>
      <c r="I123" s="18">
        <f>F122-I121</f>
        <v>61.100000000000023</v>
      </c>
      <c r="R123" s="295" t="s">
        <v>18</v>
      </c>
      <c r="S123" s="296"/>
      <c r="T123" s="296"/>
      <c r="U123" s="29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5" t="s">
        <v>18</v>
      </c>
      <c r="F168" s="296"/>
      <c r="G168" s="296"/>
      <c r="H168" s="297"/>
      <c r="I168" s="18">
        <f>F167-I166</f>
        <v>100.30079999999998</v>
      </c>
      <c r="R168" s="295" t="s">
        <v>18</v>
      </c>
      <c r="S168" s="296"/>
      <c r="T168" s="296"/>
      <c r="U168" s="29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5" t="s">
        <v>18</v>
      </c>
      <c r="F211" s="296"/>
      <c r="G211" s="296"/>
      <c r="H211" s="297"/>
      <c r="I211" s="18">
        <f>F210-I209</f>
        <v>101.67750000000001</v>
      </c>
      <c r="R211" s="295" t="s">
        <v>18</v>
      </c>
      <c r="S211" s="296"/>
      <c r="T211" s="296"/>
      <c r="U211" s="297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5" t="s">
        <v>18</v>
      </c>
      <c r="F254" s="296"/>
      <c r="G254" s="296"/>
      <c r="H254" s="297"/>
      <c r="I254" s="18">
        <f>F253-I252</f>
        <v>0</v>
      </c>
      <c r="R254" s="295" t="s">
        <v>18</v>
      </c>
      <c r="S254" s="296"/>
      <c r="T254" s="296"/>
      <c r="U254" s="29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5" t="s">
        <v>18</v>
      </c>
      <c r="G24" s="296"/>
      <c r="H24" s="296"/>
      <c r="I24" s="297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5" t="s">
        <v>18</v>
      </c>
      <c r="G52" s="296"/>
      <c r="H52" s="296"/>
      <c r="I52" s="297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5" t="s">
        <v>18</v>
      </c>
      <c r="G79" s="296"/>
      <c r="H79" s="296"/>
      <c r="I79" s="297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5" t="s">
        <v>18</v>
      </c>
      <c r="G105" s="296"/>
      <c r="H105" s="296"/>
      <c r="I105" s="297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5" t="s">
        <v>18</v>
      </c>
      <c r="G131" s="296"/>
      <c r="H131" s="296"/>
      <c r="I131" s="297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5" t="s">
        <v>18</v>
      </c>
      <c r="G159" s="296"/>
      <c r="H159" s="296"/>
      <c r="I159" s="297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5" t="s">
        <v>18</v>
      </c>
      <c r="G185" s="296"/>
      <c r="H185" s="296"/>
      <c r="I185" s="297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5" t="s">
        <v>18</v>
      </c>
      <c r="G212" s="296"/>
      <c r="H212" s="296"/>
      <c r="I212" s="297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5" t="s">
        <v>18</v>
      </c>
      <c r="G239" s="296"/>
      <c r="H239" s="296"/>
      <c r="I239" s="297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5" t="s">
        <v>18</v>
      </c>
      <c r="G266" s="296"/>
      <c r="H266" s="296"/>
      <c r="I266" s="297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5" t="s">
        <v>18</v>
      </c>
      <c r="G24" s="296"/>
      <c r="H24" s="296"/>
      <c r="I24" s="297"/>
      <c r="J24" s="30">
        <f>G23-J22</f>
        <v>43.5</v>
      </c>
      <c r="R24" s="295" t="s">
        <v>18</v>
      </c>
      <c r="S24" s="296"/>
      <c r="T24" s="296"/>
      <c r="U24" s="297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5" t="s">
        <v>18</v>
      </c>
      <c r="G52" s="296"/>
      <c r="H52" s="296"/>
      <c r="I52" s="297"/>
      <c r="J52" s="30">
        <f>G51-J50</f>
        <v>92.650000000000091</v>
      </c>
      <c r="R52" s="295" t="s">
        <v>18</v>
      </c>
      <c r="S52" s="296"/>
      <c r="T52" s="296"/>
      <c r="U52" s="297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5" t="s">
        <v>18</v>
      </c>
      <c r="G80" s="296"/>
      <c r="H80" s="296"/>
      <c r="I80" s="297"/>
      <c r="J80" s="30">
        <f>G79-J78</f>
        <v>69.599999999999909</v>
      </c>
      <c r="R80" s="295" t="s">
        <v>18</v>
      </c>
      <c r="S80" s="296"/>
      <c r="T80" s="296"/>
      <c r="U80" s="297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5" t="s">
        <v>18</v>
      </c>
      <c r="G107" s="296"/>
      <c r="H107" s="296"/>
      <c r="I107" s="297"/>
      <c r="J107" s="30">
        <f>G106-J105</f>
        <v>43.5</v>
      </c>
      <c r="R107" s="295" t="s">
        <v>18</v>
      </c>
      <c r="S107" s="296"/>
      <c r="T107" s="296"/>
      <c r="U107" s="297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5" t="s">
        <v>18</v>
      </c>
      <c r="G135" s="296"/>
      <c r="H135" s="296"/>
      <c r="I135" s="297"/>
      <c r="J135" s="30">
        <f>G134-J133</f>
        <v>17.399999999999977</v>
      </c>
      <c r="R135" s="295" t="s">
        <v>18</v>
      </c>
      <c r="S135" s="296"/>
      <c r="T135" s="296"/>
      <c r="U135" s="297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5" t="s">
        <v>18</v>
      </c>
      <c r="G164" s="296"/>
      <c r="H164" s="296"/>
      <c r="I164" s="297"/>
      <c r="J164" s="30">
        <f>G163-J162</f>
        <v>0</v>
      </c>
      <c r="R164" s="295" t="s">
        <v>18</v>
      </c>
      <c r="S164" s="296"/>
      <c r="T164" s="296"/>
      <c r="U164" s="29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294" zoomScale="145" zoomScaleNormal="145" workbookViewId="0">
      <selection activeCell="L289" sqref="L2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6" t="s">
        <v>538</v>
      </c>
      <c r="X84" s="30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6"/>
      <c r="X85" s="30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5">
        <v>8029002216</v>
      </c>
      <c r="R290" s="202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5">
        <v>8029008765</v>
      </c>
      <c r="R291" s="202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5">
        <v>8029008825</v>
      </c>
      <c r="R292" s="202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5">
        <v>8029008798</v>
      </c>
      <c r="R293" s="202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5">
        <v>8029008882</v>
      </c>
      <c r="R294" s="202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5">
        <v>8029017366</v>
      </c>
      <c r="R295" s="202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5">
        <v>8029017356</v>
      </c>
      <c r="R296" s="202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5">
        <v>8029021930</v>
      </c>
      <c r="R297" s="202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5">
        <v>8029021920</v>
      </c>
      <c r="R298" s="202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5">
        <v>8029022319</v>
      </c>
      <c r="R299" s="202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5">
        <v>8029039538</v>
      </c>
      <c r="R302" s="202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5">
        <v>8029039527</v>
      </c>
      <c r="R303" s="202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5">
        <v>8028983124</v>
      </c>
      <c r="G345" s="202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4340</v>
      </c>
      <c r="S359" s="14"/>
      <c r="T359" s="16">
        <f>SUM(T289:T358)</f>
        <v>3610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4209.8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1547.0713999999971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599.80000000000018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5" t="s">
        <v>18</v>
      </c>
      <c r="G15" s="296"/>
      <c r="H15" s="296"/>
      <c r="I15" s="297"/>
      <c r="J15" s="30">
        <f>G14-J13</f>
        <v>28.199999999999989</v>
      </c>
      <c r="L15" s="7"/>
      <c r="M15" s="8"/>
      <c r="N15" s="8"/>
      <c r="O15" s="8"/>
      <c r="P15" s="8"/>
      <c r="Q15" s="295" t="s">
        <v>18</v>
      </c>
      <c r="R15" s="296"/>
      <c r="S15" s="296"/>
      <c r="T15" s="29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5" t="s">
        <v>18</v>
      </c>
      <c r="G34" s="296"/>
      <c r="H34" s="296"/>
      <c r="I34" s="297"/>
      <c r="J34" s="30">
        <f>G33-J32</f>
        <v>18.199999999999989</v>
      </c>
      <c r="L34" s="7"/>
      <c r="M34" s="8"/>
      <c r="N34" s="8"/>
      <c r="O34" s="8"/>
      <c r="P34" s="8"/>
      <c r="Q34" s="295" t="s">
        <v>18</v>
      </c>
      <c r="R34" s="296"/>
      <c r="S34" s="296"/>
      <c r="T34" s="297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5" t="s">
        <v>18</v>
      </c>
      <c r="G52" s="296"/>
      <c r="H52" s="296"/>
      <c r="I52" s="297"/>
      <c r="J52" s="30">
        <f>G51-J50</f>
        <v>126.90000000000009</v>
      </c>
      <c r="L52" s="7"/>
      <c r="M52" s="8"/>
      <c r="N52" s="8"/>
      <c r="O52" s="8"/>
      <c r="P52" s="8"/>
      <c r="Q52" s="295" t="s">
        <v>18</v>
      </c>
      <c r="R52" s="296"/>
      <c r="S52" s="296"/>
      <c r="T52" s="297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5" t="s">
        <v>18</v>
      </c>
      <c r="G71" s="296"/>
      <c r="H71" s="296"/>
      <c r="I71" s="297"/>
      <c r="J71" s="30">
        <f>G70-J69</f>
        <v>145.59999999999991</v>
      </c>
      <c r="L71" s="7"/>
      <c r="M71" s="8"/>
      <c r="N71" s="8"/>
      <c r="O71" s="8"/>
      <c r="P71" s="8"/>
      <c r="Q71" s="295" t="s">
        <v>18</v>
      </c>
      <c r="R71" s="296"/>
      <c r="S71" s="296"/>
      <c r="T71" s="297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5" t="s">
        <v>18</v>
      </c>
      <c r="G89" s="296"/>
      <c r="H89" s="296"/>
      <c r="I89" s="297"/>
      <c r="J89" s="30">
        <f>G88-J87</f>
        <v>72.799999999999955</v>
      </c>
      <c r="L89" s="7"/>
      <c r="M89" s="8"/>
      <c r="N89" s="8"/>
      <c r="O89" s="8"/>
      <c r="P89" s="8"/>
      <c r="Q89" s="295" t="s">
        <v>18</v>
      </c>
      <c r="R89" s="296"/>
      <c r="S89" s="296"/>
      <c r="T89" s="297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5" t="s">
        <v>18</v>
      </c>
      <c r="G108" s="296"/>
      <c r="H108" s="296"/>
      <c r="I108" s="297"/>
      <c r="J108" s="30">
        <f>G107-J106</f>
        <v>0</v>
      </c>
      <c r="L108" s="7"/>
      <c r="M108" s="8"/>
      <c r="N108" s="8"/>
      <c r="O108" s="8"/>
      <c r="P108" s="8"/>
      <c r="Q108" s="295" t="s">
        <v>18</v>
      </c>
      <c r="R108" s="296"/>
      <c r="S108" s="296"/>
      <c r="T108" s="29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2023-10-18T17:12:43Z</cp:lastPrinted>
  <dcterms:created xsi:type="dcterms:W3CDTF">2022-12-25T20:49:22Z</dcterms:created>
  <dcterms:modified xsi:type="dcterms:W3CDTF">2023-10-18T18:23:04Z</dcterms:modified>
</cp:coreProperties>
</file>