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9690CF4-1D17-470C-9294-FD51886CE02B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3" l="1"/>
  <c r="E94" i="13"/>
  <c r="G172" i="1"/>
  <c r="F166" i="2"/>
  <c r="F121" i="3"/>
  <c r="G129" i="4"/>
  <c r="I197" i="7"/>
  <c r="G197" i="7"/>
  <c r="G62" i="15"/>
  <c r="I95" i="11"/>
  <c r="H95" i="11"/>
  <c r="G95" i="11"/>
  <c r="G82" i="18"/>
  <c r="J145" i="13" l="1"/>
  <c r="C39" i="29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J61" i="9" l="1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E63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E126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W173" i="1"/>
  <c r="U173" i="1"/>
  <c r="S173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G232" i="1" l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E156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G3" i="14" l="1"/>
  <c r="G6" i="14" s="1"/>
  <c r="G15" i="14" s="1"/>
  <c r="E80" i="13"/>
  <c r="E112" i="13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<sst xmlns="http://schemas.openxmlformats.org/spreadsheetml/2006/main" count="7646" uniqueCount="596">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</sst>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abSelected="1" topLeftCell="A142" zoomScaleNormal="100" workbookViewId="0">
      <selection activeCell="G173" sqref="G17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1" t="s">
        <v>24</v>
      </c>
      <c r="E1" s="201"/>
      <c r="F1" s="201"/>
      <c r="G1" s="201"/>
      <c r="H1" s="2"/>
      <c r="I1" s="2"/>
      <c r="M1" s="1"/>
      <c r="N1" s="2"/>
      <c r="O1" s="2"/>
      <c r="P1" s="201" t="s">
        <v>87</v>
      </c>
      <c r="Q1" s="201"/>
      <c r="R1" s="201"/>
      <c r="S1" s="20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2" t="s">
        <v>18</v>
      </c>
      <c r="G55" s="202"/>
      <c r="H55" s="202"/>
      <c r="I55" s="202"/>
      <c r="J55" s="2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4"/>
      <c r="K56" s="8"/>
      <c r="M56" s="8"/>
      <c r="N56" s="8"/>
      <c r="O56" s="8"/>
      <c r="P56" s="8"/>
      <c r="Q56" s="8"/>
      <c r="R56" s="202" t="s">
        <v>18</v>
      </c>
      <c r="S56" s="202"/>
      <c r="T56" s="202"/>
      <c r="U56" s="202"/>
      <c r="V56" s="2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4"/>
      <c r="W57" s="8"/>
    </row>
    <row r="63" spans="1:23" ht="28.9" x14ac:dyDescent="0.55000000000000004">
      <c r="A63" s="1"/>
      <c r="B63" s="2"/>
      <c r="C63" s="2"/>
      <c r="D63" s="201" t="s">
        <v>88</v>
      </c>
      <c r="E63" s="201"/>
      <c r="F63" s="201"/>
      <c r="G63" s="20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1" t="s">
        <v>89</v>
      </c>
      <c r="Q64" s="201"/>
      <c r="R64" s="201"/>
      <c r="S64" s="20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2" t="s">
        <v>18</v>
      </c>
      <c r="G117" s="202"/>
      <c r="H117" s="202"/>
      <c r="I117" s="202"/>
      <c r="J117" s="2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4"/>
      <c r="K118" s="8"/>
      <c r="M118" s="8"/>
      <c r="N118" s="8"/>
      <c r="O118" s="8"/>
      <c r="P118" s="8"/>
      <c r="Q118" s="8"/>
      <c r="R118" s="202" t="s">
        <v>18</v>
      </c>
      <c r="S118" s="202"/>
      <c r="T118" s="202"/>
      <c r="U118" s="202"/>
      <c r="V118" s="20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4"/>
      <c r="W119" s="8"/>
    </row>
    <row r="122" spans="1:23" ht="28.5" x14ac:dyDescent="0.45">
      <c r="A122" s="1"/>
      <c r="B122" s="2"/>
      <c r="C122" s="2"/>
      <c r="D122" s="201" t="s">
        <v>90</v>
      </c>
      <c r="E122" s="201"/>
      <c r="F122" s="201"/>
      <c r="G122" s="201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1" t="s">
        <v>91</v>
      </c>
      <c r="Q123" s="201"/>
      <c r="R123" s="201"/>
      <c r="S123" s="201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2" t="s">
        <v>18</v>
      </c>
      <c r="G175" s="202"/>
      <c r="H175" s="202"/>
      <c r="I175" s="202"/>
      <c r="J175" s="203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4"/>
      <c r="K176" s="8"/>
      <c r="M176" s="8"/>
      <c r="N176" s="8"/>
      <c r="O176" s="8"/>
      <c r="P176" s="8"/>
      <c r="Q176" s="8"/>
      <c r="R176" s="202" t="s">
        <v>18</v>
      </c>
      <c r="S176" s="202"/>
      <c r="T176" s="202"/>
      <c r="U176" s="202"/>
      <c r="V176" s="203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4"/>
      <c r="W177" s="8"/>
    </row>
    <row r="180" spans="1:23" ht="28.5" x14ac:dyDescent="0.45">
      <c r="A180" s="1"/>
      <c r="B180" s="2"/>
      <c r="C180" s="2"/>
      <c r="D180" s="201" t="s">
        <v>92</v>
      </c>
      <c r="E180" s="201"/>
      <c r="F180" s="201"/>
      <c r="G180" s="201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1" t="s">
        <v>93</v>
      </c>
      <c r="Q181" s="201"/>
      <c r="R181" s="201"/>
      <c r="S181" s="201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2" t="s">
        <v>18</v>
      </c>
      <c r="G234" s="202"/>
      <c r="H234" s="202"/>
      <c r="I234" s="202"/>
      <c r="J234" s="203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4"/>
      <c r="K235" s="8"/>
      <c r="M235" s="8"/>
      <c r="N235" s="8"/>
      <c r="O235" s="8"/>
      <c r="P235" s="8"/>
      <c r="Q235" s="8"/>
      <c r="R235" s="202" t="s">
        <v>18</v>
      </c>
      <c r="S235" s="202"/>
      <c r="T235" s="202"/>
      <c r="U235" s="202"/>
      <c r="V235" s="203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4"/>
      <c r="W236" s="8"/>
    </row>
    <row r="241" spans="1:23" ht="28.5" x14ac:dyDescent="0.45">
      <c r="A241" s="1"/>
      <c r="B241" s="2"/>
      <c r="C241" s="2"/>
      <c r="D241" s="201" t="s">
        <v>94</v>
      </c>
      <c r="E241" s="201"/>
      <c r="F241" s="201"/>
      <c r="G241" s="201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1" t="s">
        <v>95</v>
      </c>
      <c r="Q242" s="201"/>
      <c r="R242" s="201"/>
      <c r="S242" s="201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2" t="s">
        <v>18</v>
      </c>
      <c r="G295" s="202"/>
      <c r="H295" s="202"/>
      <c r="I295" s="202"/>
      <c r="J295" s="203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4"/>
      <c r="K296" s="8"/>
      <c r="M296" s="8"/>
      <c r="N296" s="8"/>
      <c r="O296" s="8"/>
      <c r="P296" s="8"/>
      <c r="Q296" s="8"/>
      <c r="R296" s="202" t="s">
        <v>18</v>
      </c>
      <c r="S296" s="202"/>
      <c r="T296" s="202"/>
      <c r="U296" s="202"/>
      <c r="V296" s="203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4"/>
      <c r="W297" s="8"/>
    </row>
    <row r="301" spans="1:23" ht="28.5" x14ac:dyDescent="0.45">
      <c r="A301" s="1"/>
      <c r="B301" s="2"/>
      <c r="C301" s="2"/>
      <c r="D301" s="201" t="s">
        <v>96</v>
      </c>
      <c r="E301" s="201"/>
      <c r="F301" s="201"/>
      <c r="G301" s="201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1" t="s">
        <v>30</v>
      </c>
      <c r="Q302" s="201"/>
      <c r="R302" s="201"/>
      <c r="S302" s="201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2" t="s">
        <v>18</v>
      </c>
      <c r="G355" s="202"/>
      <c r="H355" s="202"/>
      <c r="I355" s="202"/>
      <c r="J355" s="203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4"/>
      <c r="K356" s="8"/>
      <c r="M356" s="8"/>
      <c r="N356" s="8"/>
      <c r="O356" s="8"/>
      <c r="P356" s="8"/>
      <c r="Q356" s="8"/>
      <c r="R356" s="202" t="s">
        <v>18</v>
      </c>
      <c r="S356" s="202"/>
      <c r="T356" s="202"/>
      <c r="U356" s="202"/>
      <c r="V356" s="203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4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9" t="s">
        <v>24</v>
      </c>
      <c r="E1" s="219"/>
      <c r="F1" s="219"/>
      <c r="G1" s="219"/>
      <c r="O1" s="219" t="s">
        <v>87</v>
      </c>
      <c r="P1" s="219"/>
      <c r="Q1" s="219"/>
      <c r="R1" s="219"/>
    </row>
    <row r="2" spans="1:21" x14ac:dyDescent="0.25">
      <c r="D2" s="201"/>
      <c r="E2" s="201"/>
      <c r="F2" s="201"/>
      <c r="G2" s="201"/>
      <c r="O2" s="201"/>
      <c r="P2" s="201"/>
      <c r="Q2" s="201"/>
      <c r="R2" s="20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19" t="s">
        <v>88</v>
      </c>
      <c r="E23" s="219"/>
      <c r="F23" s="219"/>
      <c r="G23" s="219"/>
      <c r="O23" s="219" t="s">
        <v>89</v>
      </c>
      <c r="P23" s="219"/>
      <c r="Q23" s="219"/>
      <c r="R23" s="219"/>
    </row>
    <row r="24" spans="1:21" x14ac:dyDescent="0.25">
      <c r="D24" s="201"/>
      <c r="E24" s="201"/>
      <c r="F24" s="201"/>
      <c r="G24" s="201"/>
      <c r="O24" s="201"/>
      <c r="P24" s="201"/>
      <c r="Q24" s="201"/>
      <c r="R24" s="20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19" t="s">
        <v>90</v>
      </c>
      <c r="E45" s="219"/>
      <c r="F45" s="219"/>
      <c r="G45" s="219"/>
      <c r="O45" s="219" t="s">
        <v>91</v>
      </c>
      <c r="P45" s="219"/>
      <c r="Q45" s="219"/>
      <c r="R45" s="219"/>
    </row>
    <row r="46" spans="1:21" x14ac:dyDescent="0.25">
      <c r="D46" s="201"/>
      <c r="E46" s="201"/>
      <c r="F46" s="201"/>
      <c r="G46" s="201"/>
      <c r="O46" s="201"/>
      <c r="P46" s="201"/>
      <c r="Q46" s="201"/>
      <c r="R46" s="20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19" t="s">
        <v>92</v>
      </c>
      <c r="E69" s="219"/>
      <c r="F69" s="219"/>
      <c r="G69" s="219"/>
      <c r="O69" s="219" t="s">
        <v>93</v>
      </c>
      <c r="P69" s="219"/>
      <c r="Q69" s="219"/>
      <c r="R69" s="219"/>
    </row>
    <row r="70" spans="1:21" x14ac:dyDescent="0.25">
      <c r="D70" s="201"/>
      <c r="E70" s="201"/>
      <c r="F70" s="201"/>
      <c r="G70" s="201"/>
      <c r="O70" s="201"/>
      <c r="P70" s="201"/>
      <c r="Q70" s="201"/>
      <c r="R70" s="20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19" t="s">
        <v>94</v>
      </c>
      <c r="E92" s="219"/>
      <c r="F92" s="219"/>
      <c r="G92" s="219"/>
      <c r="O92" s="219" t="s">
        <v>99</v>
      </c>
      <c r="P92" s="219"/>
      <c r="Q92" s="219"/>
      <c r="R92" s="219"/>
    </row>
    <row r="93" spans="1:21" x14ac:dyDescent="0.25">
      <c r="D93" s="201"/>
      <c r="E93" s="201"/>
      <c r="F93" s="201"/>
      <c r="G93" s="201"/>
      <c r="O93" s="201"/>
      <c r="P93" s="201"/>
      <c r="Q93" s="201"/>
      <c r="R93" s="20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19" t="s">
        <v>96</v>
      </c>
      <c r="E115" s="219"/>
      <c r="F115" s="219"/>
      <c r="G115" s="219"/>
      <c r="O115" s="219" t="s">
        <v>0</v>
      </c>
      <c r="P115" s="219"/>
      <c r="Q115" s="219"/>
      <c r="R115" s="219"/>
    </row>
    <row r="116" spans="1:21" x14ac:dyDescent="0.25">
      <c r="D116" s="201"/>
      <c r="E116" s="201"/>
      <c r="F116" s="201"/>
      <c r="G116" s="201"/>
      <c r="O116" s="201"/>
      <c r="P116" s="201"/>
      <c r="Q116" s="201"/>
      <c r="R116" s="20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3" t="s">
        <v>24</v>
      </c>
      <c r="C1" s="213"/>
      <c r="D1" s="213"/>
      <c r="E1" s="213"/>
      <c r="F1" s="21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3" t="s">
        <v>87</v>
      </c>
      <c r="R2" s="213"/>
      <c r="S2" s="213"/>
      <c r="T2" s="213"/>
      <c r="U2" s="21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3" t="s">
        <v>88</v>
      </c>
      <c r="C30" s="213"/>
      <c r="D30" s="213"/>
      <c r="E30" s="213"/>
      <c r="F30" s="21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3" t="s">
        <v>89</v>
      </c>
      <c r="R31" s="213"/>
      <c r="S31" s="213"/>
      <c r="T31" s="213"/>
      <c r="U31" s="2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3" t="s">
        <v>97</v>
      </c>
      <c r="C60" s="213"/>
      <c r="D60" s="213"/>
      <c r="E60" s="213"/>
      <c r="F60" s="2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3" t="s">
        <v>91</v>
      </c>
      <c r="R61" s="213"/>
      <c r="S61" s="213"/>
      <c r="T61" s="213"/>
      <c r="U61" s="2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3" t="s">
        <v>92</v>
      </c>
      <c r="C91" s="213"/>
      <c r="D91" s="213"/>
      <c r="E91" s="213"/>
      <c r="F91" s="2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3" t="s">
        <v>93</v>
      </c>
      <c r="R92" s="213"/>
      <c r="S92" s="213"/>
      <c r="T92" s="213"/>
      <c r="U92" s="21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3" t="s">
        <v>94</v>
      </c>
      <c r="C123" s="213"/>
      <c r="D123" s="213"/>
      <c r="E123" s="213"/>
      <c r="F123" s="2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3" t="s">
        <v>99</v>
      </c>
      <c r="R124" s="213"/>
      <c r="S124" s="213"/>
      <c r="T124" s="213"/>
      <c r="U124" s="21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3" t="s">
        <v>96</v>
      </c>
      <c r="C153" s="213"/>
      <c r="D153" s="213"/>
      <c r="E153" s="213"/>
      <c r="F153" s="21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3" t="s">
        <v>0</v>
      </c>
      <c r="R154" s="213"/>
      <c r="S154" s="213"/>
      <c r="T154" s="213"/>
      <c r="U154" s="21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7" zoomScale="87" zoomScaleNormal="87" workbookViewId="0">
      <selection activeCell="L89" sqref="L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0" t="s">
        <v>24</v>
      </c>
      <c r="D1" s="220"/>
      <c r="E1" s="220"/>
      <c r="M1" s="220" t="s">
        <v>87</v>
      </c>
      <c r="N1" s="220"/>
      <c r="O1" s="22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8" t="s">
        <v>18</v>
      </c>
      <c r="G28" s="209"/>
      <c r="H28" s="210"/>
      <c r="I28" s="42">
        <f>G27-I26</f>
        <v>97.199999999999818</v>
      </c>
      <c r="P28" s="208" t="s">
        <v>18</v>
      </c>
      <c r="Q28" s="209"/>
      <c r="R28" s="210"/>
      <c r="S28" s="42">
        <f>Q27-S26</f>
        <v>299</v>
      </c>
    </row>
    <row r="34" spans="1:28" ht="25.9" x14ac:dyDescent="0.5">
      <c r="C34" s="220" t="s">
        <v>88</v>
      </c>
      <c r="D34" s="220"/>
      <c r="E34" s="220"/>
      <c r="M34" s="220" t="s">
        <v>89</v>
      </c>
      <c r="N34" s="220"/>
      <c r="O34" s="22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8" t="s">
        <v>18</v>
      </c>
      <c r="G66" s="209"/>
      <c r="H66" s="210"/>
      <c r="I66" s="42">
        <f>G65-I64</f>
        <v>341</v>
      </c>
      <c r="P66" s="208" t="s">
        <v>18</v>
      </c>
      <c r="Q66" s="209"/>
      <c r="R66" s="210"/>
      <c r="S66" s="42">
        <f>Q65-S64</f>
        <v>176.10000000000036</v>
      </c>
    </row>
    <row r="70" spans="1:19" ht="26.25" x14ac:dyDescent="0.4">
      <c r="C70" s="220" t="s">
        <v>90</v>
      </c>
      <c r="D70" s="220"/>
      <c r="E70" s="220"/>
      <c r="M70" s="220" t="s">
        <v>91</v>
      </c>
      <c r="N70" s="220"/>
      <c r="O70" s="220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8" t="s">
        <v>18</v>
      </c>
      <c r="G97" s="209"/>
      <c r="H97" s="210"/>
      <c r="I97" s="42">
        <f>G96-I95</f>
        <v>389</v>
      </c>
      <c r="P97" s="208" t="s">
        <v>18</v>
      </c>
      <c r="Q97" s="209"/>
      <c r="R97" s="210"/>
      <c r="S97" s="42">
        <f>Q96-S95</f>
        <v>0</v>
      </c>
    </row>
    <row r="102" spans="1:19" ht="26.25" x14ac:dyDescent="0.4">
      <c r="C102" s="220" t="s">
        <v>92</v>
      </c>
      <c r="D102" s="220"/>
      <c r="E102" s="220"/>
      <c r="M102" s="220" t="s">
        <v>93</v>
      </c>
      <c r="N102" s="220"/>
      <c r="O102" s="220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8" t="s">
        <v>18</v>
      </c>
      <c r="G129" s="209"/>
      <c r="H129" s="210"/>
      <c r="I129" s="42">
        <f>G128-I127</f>
        <v>0</v>
      </c>
      <c r="P129" s="208" t="s">
        <v>18</v>
      </c>
      <c r="Q129" s="209"/>
      <c r="R129" s="210"/>
      <c r="S129" s="42">
        <f>Q128-S127</f>
        <v>0</v>
      </c>
    </row>
    <row r="134" spans="1:19" ht="26.25" x14ac:dyDescent="0.4">
      <c r="C134" s="220" t="s">
        <v>94</v>
      </c>
      <c r="D134" s="220"/>
      <c r="E134" s="220"/>
      <c r="M134" s="220" t="s">
        <v>99</v>
      </c>
      <c r="N134" s="220"/>
      <c r="O134" s="220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8" t="s">
        <v>18</v>
      </c>
      <c r="G161" s="209"/>
      <c r="H161" s="210"/>
      <c r="I161" s="42">
        <f>G160-I159</f>
        <v>0</v>
      </c>
      <c r="P161" s="208" t="s">
        <v>18</v>
      </c>
      <c r="Q161" s="209"/>
      <c r="R161" s="210"/>
      <c r="S161" s="42">
        <f>Q160-S159</f>
        <v>0</v>
      </c>
    </row>
    <row r="167" spans="1:19" ht="26.25" x14ac:dyDescent="0.4">
      <c r="C167" s="220" t="s">
        <v>96</v>
      </c>
      <c r="D167" s="220"/>
      <c r="E167" s="220"/>
      <c r="M167" s="220" t="s">
        <v>0</v>
      </c>
      <c r="N167" s="220"/>
      <c r="O167" s="220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8" t="s">
        <v>18</v>
      </c>
      <c r="G194" s="209"/>
      <c r="H194" s="210"/>
      <c r="I194" s="42">
        <f>G193-I192</f>
        <v>0</v>
      </c>
      <c r="P194" s="208" t="s">
        <v>18</v>
      </c>
      <c r="Q194" s="209"/>
      <c r="R194" s="210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37.899999999999977</v>
      </c>
      <c r="Q26" s="208" t="s">
        <v>18</v>
      </c>
      <c r="R26" s="209"/>
      <c r="S26" s="210"/>
      <c r="T26" s="51"/>
      <c r="U26" s="42">
        <f>R25-U24</f>
        <v>77.200000000000045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42</v>
      </c>
      <c r="Q55" s="208" t="s">
        <v>18</v>
      </c>
      <c r="R55" s="209"/>
      <c r="S55" s="210"/>
      <c r="T55" s="51"/>
      <c r="U55" s="42">
        <f>R54-U53</f>
        <v>43.5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58.799999999999955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9" zoomScale="95" zoomScaleNormal="95" workbookViewId="0">
      <selection activeCell="J68" sqref="J68:J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8" t="s">
        <v>18</v>
      </c>
      <c r="G26" s="209"/>
      <c r="H26" s="210"/>
      <c r="I26" s="51"/>
      <c r="J26" s="42">
        <f>G25-J24</f>
        <v>143.5</v>
      </c>
      <c r="Q26" s="208" t="s">
        <v>18</v>
      </c>
      <c r="R26" s="209"/>
      <c r="S26" s="210"/>
      <c r="T26" s="51"/>
      <c r="U26" s="42">
        <f>R25-U24</f>
        <v>8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84.800000000000182</v>
      </c>
      <c r="Q55" s="208" t="s">
        <v>18</v>
      </c>
      <c r="R55" s="209"/>
      <c r="S55" s="210"/>
      <c r="T55" s="51"/>
      <c r="U55" s="42">
        <f>R54-U53</f>
        <v>148.69999999999982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82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H24" workbookViewId="0">
      <selection activeCell="R34" sqref="R3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18</v>
      </c>
      <c r="Q26" s="208" t="s">
        <v>18</v>
      </c>
      <c r="R26" s="209"/>
      <c r="S26" s="210"/>
      <c r="T26" s="51"/>
      <c r="U26" s="42">
        <f>R25-U24</f>
        <v>31</v>
      </c>
    </row>
    <row r="30" spans="1:21" ht="26.25" x14ac:dyDescent="0.4">
      <c r="C30" s="221" t="s">
        <v>101</v>
      </c>
      <c r="D30" s="221"/>
      <c r="E30" s="221"/>
      <c r="F30" s="221"/>
      <c r="H30" s="176" t="s">
        <v>567</v>
      </c>
      <c r="I30" s="176">
        <v>544</v>
      </c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1870</v>
      </c>
      <c r="S53" s="13">
        <f>SUM(S46:S52)</f>
        <v>0</v>
      </c>
      <c r="T53" s="13"/>
      <c r="U53" s="13">
        <f>SUM(U32:U52)</f>
        <v>1690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1776.5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28.5</v>
      </c>
      <c r="Q55" s="208" t="s">
        <v>18</v>
      </c>
      <c r="R55" s="209"/>
      <c r="S55" s="210"/>
      <c r="T55" s="51"/>
      <c r="U55" s="42">
        <f>R54-U53</f>
        <v>86.5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53.5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1" t="s">
        <v>0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58.549999999999955</v>
      </c>
      <c r="Q26" s="208" t="s">
        <v>18</v>
      </c>
      <c r="R26" s="209"/>
      <c r="S26" s="210"/>
      <c r="T26" s="51"/>
      <c r="U26" s="42">
        <f>T24-U24</f>
        <v>115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0</v>
      </c>
      <c r="Q55" s="208" t="s">
        <v>18</v>
      </c>
      <c r="R55" s="209"/>
      <c r="S55" s="210"/>
      <c r="T55" s="51"/>
      <c r="U55" s="42">
        <f>R54-U53</f>
        <v>0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0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2" t="s">
        <v>40</v>
      </c>
      <c r="D21" s="223"/>
      <c r="E21" s="223"/>
      <c r="F21" s="224"/>
      <c r="G21" s="228">
        <f>SUM(G5:G20)</f>
        <v>510</v>
      </c>
      <c r="H21" s="8"/>
      <c r="K21" s="8"/>
      <c r="L21" s="222" t="s">
        <v>40</v>
      </c>
      <c r="M21" s="223"/>
      <c r="N21" s="223"/>
      <c r="O21" s="224"/>
      <c r="P21" s="228">
        <f>SUM(P5:P20)</f>
        <v>510</v>
      </c>
      <c r="Q21" s="8"/>
    </row>
    <row r="22" spans="2:17" ht="15" customHeight="1" x14ac:dyDescent="0.25">
      <c r="B22" s="8"/>
      <c r="C22" s="225"/>
      <c r="D22" s="226"/>
      <c r="E22" s="226"/>
      <c r="F22" s="227"/>
      <c r="G22" s="229"/>
      <c r="H22" s="8"/>
      <c r="K22" s="8"/>
      <c r="L22" s="225"/>
      <c r="M22" s="226"/>
      <c r="N22" s="226"/>
      <c r="O22" s="227"/>
      <c r="P22" s="229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2" t="s">
        <v>40</v>
      </c>
      <c r="D48" s="223"/>
      <c r="E48" s="223"/>
      <c r="F48" s="224"/>
      <c r="G48" s="228">
        <f>SUM(G32:G47)</f>
        <v>540</v>
      </c>
      <c r="H48" s="8"/>
      <c r="K48" s="8"/>
      <c r="L48" s="222" t="s">
        <v>40</v>
      </c>
      <c r="M48" s="223"/>
      <c r="N48" s="223"/>
      <c r="O48" s="224"/>
      <c r="P48" s="228">
        <f>SUM(P32:P47)</f>
        <v>570</v>
      </c>
      <c r="Q48" s="8"/>
    </row>
    <row r="49" spans="2:17" x14ac:dyDescent="0.25">
      <c r="B49" s="8"/>
      <c r="C49" s="225"/>
      <c r="D49" s="226"/>
      <c r="E49" s="226"/>
      <c r="F49" s="227"/>
      <c r="G49" s="229"/>
      <c r="H49" s="8"/>
      <c r="K49" s="8"/>
      <c r="L49" s="225"/>
      <c r="M49" s="226"/>
      <c r="N49" s="226"/>
      <c r="O49" s="227"/>
      <c r="P49" s="229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2" t="s">
        <v>40</v>
      </c>
      <c r="D75" s="223"/>
      <c r="E75" s="223"/>
      <c r="F75" s="224"/>
      <c r="G75" s="228">
        <f>SUM(G59:G74)</f>
        <v>500</v>
      </c>
      <c r="H75" s="8"/>
      <c r="K75" s="8"/>
      <c r="L75" s="222" t="s">
        <v>40</v>
      </c>
      <c r="M75" s="223"/>
      <c r="N75" s="223"/>
      <c r="O75" s="224"/>
      <c r="P75" s="228">
        <f>SUM(P59:P74)</f>
        <v>500</v>
      </c>
      <c r="Q75" s="8"/>
    </row>
    <row r="76" spans="2:17" x14ac:dyDescent="0.25">
      <c r="B76" s="8"/>
      <c r="C76" s="225"/>
      <c r="D76" s="226"/>
      <c r="E76" s="226"/>
      <c r="F76" s="227"/>
      <c r="G76" s="229"/>
      <c r="H76" s="8"/>
      <c r="K76" s="8"/>
      <c r="L76" s="225"/>
      <c r="M76" s="226"/>
      <c r="N76" s="226"/>
      <c r="O76" s="227"/>
      <c r="P76" s="229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2" t="s">
        <v>40</v>
      </c>
      <c r="D102" s="223"/>
      <c r="E102" s="223"/>
      <c r="F102" s="224"/>
      <c r="G102" s="228">
        <f>SUM(G86:G101)</f>
        <v>0</v>
      </c>
      <c r="H102" s="8"/>
      <c r="K102" s="8"/>
      <c r="L102" s="222" t="s">
        <v>40</v>
      </c>
      <c r="M102" s="223"/>
      <c r="N102" s="223"/>
      <c r="O102" s="224"/>
      <c r="P102" s="228">
        <f>SUM(P86:P101)</f>
        <v>0</v>
      </c>
      <c r="Q102" s="8"/>
    </row>
    <row r="103" spans="2:17" x14ac:dyDescent="0.25">
      <c r="B103" s="8"/>
      <c r="C103" s="225"/>
      <c r="D103" s="226"/>
      <c r="E103" s="226"/>
      <c r="F103" s="227"/>
      <c r="G103" s="229"/>
      <c r="H103" s="8"/>
      <c r="K103" s="8"/>
      <c r="L103" s="225"/>
      <c r="M103" s="226"/>
      <c r="N103" s="226"/>
      <c r="O103" s="227"/>
      <c r="P103" s="229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2" t="s">
        <v>40</v>
      </c>
      <c r="D130" s="223"/>
      <c r="E130" s="223"/>
      <c r="F130" s="224"/>
      <c r="G130" s="228">
        <f>SUM(G114:G129)</f>
        <v>0</v>
      </c>
      <c r="H130" s="8"/>
      <c r="K130" s="8"/>
      <c r="L130" s="222" t="s">
        <v>40</v>
      </c>
      <c r="M130" s="223"/>
      <c r="N130" s="223"/>
      <c r="O130" s="224"/>
      <c r="P130" s="228">
        <f>SUM(P114:P129)</f>
        <v>0</v>
      </c>
      <c r="Q130" s="8"/>
    </row>
    <row r="131" spans="2:17" x14ac:dyDescent="0.25">
      <c r="B131" s="8"/>
      <c r="C131" s="225"/>
      <c r="D131" s="226"/>
      <c r="E131" s="226"/>
      <c r="F131" s="227"/>
      <c r="G131" s="229"/>
      <c r="H131" s="8"/>
      <c r="K131" s="8"/>
      <c r="L131" s="225"/>
      <c r="M131" s="226"/>
      <c r="N131" s="226"/>
      <c r="O131" s="227"/>
      <c r="P131" s="229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2" t="s">
        <v>40</v>
      </c>
      <c r="D158" s="223"/>
      <c r="E158" s="223"/>
      <c r="F158" s="224"/>
      <c r="G158" s="228">
        <f>SUM(G142:G157)</f>
        <v>0</v>
      </c>
      <c r="H158" s="8"/>
      <c r="K158" s="8"/>
      <c r="L158" s="222" t="s">
        <v>40</v>
      </c>
      <c r="M158" s="223"/>
      <c r="N158" s="223"/>
      <c r="O158" s="224"/>
      <c r="P158" s="228">
        <f>SUM(P142:P157)</f>
        <v>0</v>
      </c>
      <c r="Q158" s="8"/>
    </row>
    <row r="159" spans="2:17" x14ac:dyDescent="0.25">
      <c r="B159" s="8"/>
      <c r="C159" s="225"/>
      <c r="D159" s="226"/>
      <c r="E159" s="226"/>
      <c r="F159" s="227"/>
      <c r="G159" s="229"/>
      <c r="H159" s="8"/>
      <c r="K159" s="8"/>
      <c r="L159" s="225"/>
      <c r="M159" s="226"/>
      <c r="N159" s="226"/>
      <c r="O159" s="227"/>
      <c r="P159" s="22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498</v>
      </c>
      <c r="B22" s="230"/>
      <c r="C22" s="230"/>
      <c r="E22" s="230" t="s">
        <v>591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6" zoomScale="115" zoomScaleNormal="115" workbookViewId="0">
      <selection activeCell="L129" sqref="L12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5" t="s">
        <v>24</v>
      </c>
      <c r="C1" s="206"/>
      <c r="D1" s="206"/>
      <c r="E1" s="206"/>
      <c r="F1" s="207"/>
      <c r="G1" s="8"/>
      <c r="H1" s="8"/>
      <c r="I1" s="8"/>
      <c r="J1" s="22"/>
      <c r="M1" s="7"/>
      <c r="N1" s="205" t="s">
        <v>87</v>
      </c>
      <c r="O1" s="206"/>
      <c r="P1" s="206"/>
      <c r="Q1" s="206"/>
      <c r="R1" s="20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8" t="s">
        <v>18</v>
      </c>
      <c r="F53" s="209"/>
      <c r="G53" s="209"/>
      <c r="H53" s="210"/>
      <c r="I53" s="18">
        <f>F52-I51</f>
        <v>429.39999999999964</v>
      </c>
      <c r="Q53" s="208" t="s">
        <v>18</v>
      </c>
      <c r="R53" s="209"/>
      <c r="S53" s="209"/>
      <c r="T53" s="210"/>
      <c r="U53" s="18">
        <f>R52-U51</f>
        <v>508.6230000000005</v>
      </c>
    </row>
    <row r="59" spans="1:22" ht="31.15" x14ac:dyDescent="0.6">
      <c r="A59" s="7"/>
      <c r="B59" s="205" t="s">
        <v>88</v>
      </c>
      <c r="C59" s="206"/>
      <c r="D59" s="206"/>
      <c r="E59" s="206"/>
      <c r="F59" s="207"/>
      <c r="G59" s="8"/>
      <c r="H59" s="8"/>
      <c r="I59" s="8"/>
      <c r="J59" s="22"/>
      <c r="M59" s="7"/>
      <c r="N59" s="205" t="s">
        <v>89</v>
      </c>
      <c r="O59" s="206"/>
      <c r="P59" s="206"/>
      <c r="Q59" s="206"/>
      <c r="R59" s="20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8" t="s">
        <v>18</v>
      </c>
      <c r="R110" s="209"/>
      <c r="S110" s="209"/>
      <c r="T110" s="210"/>
      <c r="U110" s="18">
        <f>R109-U108</f>
        <v>419.80000000000018</v>
      </c>
    </row>
    <row r="111" spans="1:22" ht="14.45" x14ac:dyDescent="0.3">
      <c r="E111" s="208" t="s">
        <v>18</v>
      </c>
      <c r="F111" s="209"/>
      <c r="G111" s="209"/>
      <c r="H111" s="21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1"/>
      <c r="R113" s="211"/>
      <c r="S113" s="211"/>
      <c r="T113" s="211"/>
      <c r="U113" s="165"/>
    </row>
    <row r="117" spans="1:22" ht="31.15" x14ac:dyDescent="0.6">
      <c r="A117" s="7"/>
      <c r="B117" s="205" t="s">
        <v>97</v>
      </c>
      <c r="C117" s="206"/>
      <c r="D117" s="206"/>
      <c r="E117" s="206"/>
      <c r="F117" s="207"/>
      <c r="G117" s="8"/>
      <c r="H117" s="8"/>
      <c r="I117" s="8"/>
      <c r="J117" s="22"/>
      <c r="M117" s="7"/>
      <c r="N117" s="205" t="s">
        <v>91</v>
      </c>
      <c r="O117" s="206"/>
      <c r="P117" s="206"/>
      <c r="Q117" s="206"/>
      <c r="R117" s="20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08" t="s">
        <v>18</v>
      </c>
      <c r="F168" s="209"/>
      <c r="G168" s="209"/>
      <c r="H168" s="210"/>
      <c r="I168" s="18">
        <f>F167-I166</f>
        <v>461.29999999999927</v>
      </c>
      <c r="Q168" s="208" t="s">
        <v>18</v>
      </c>
      <c r="R168" s="209"/>
      <c r="S168" s="209"/>
      <c r="T168" s="210"/>
      <c r="U168" s="18">
        <f>R167-U166</f>
        <v>0</v>
      </c>
    </row>
    <row r="175" spans="1:22" ht="31.5" x14ac:dyDescent="0.5">
      <c r="A175" s="7"/>
      <c r="B175" s="205" t="s">
        <v>98</v>
      </c>
      <c r="C175" s="206"/>
      <c r="D175" s="206"/>
      <c r="E175" s="206"/>
      <c r="F175" s="207"/>
      <c r="G175" s="8"/>
      <c r="H175" s="8"/>
      <c r="I175" s="8"/>
      <c r="J175" s="22"/>
      <c r="M175" s="7"/>
      <c r="N175" s="205" t="s">
        <v>93</v>
      </c>
      <c r="O175" s="206"/>
      <c r="P175" s="206"/>
      <c r="Q175" s="206"/>
      <c r="R175" s="20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8" t="s">
        <v>18</v>
      </c>
      <c r="F227" s="209"/>
      <c r="G227" s="209"/>
      <c r="H227" s="210"/>
      <c r="I227" s="18">
        <f>F226-I225</f>
        <v>0</v>
      </c>
      <c r="Q227" s="208" t="s">
        <v>18</v>
      </c>
      <c r="R227" s="209"/>
      <c r="S227" s="209"/>
      <c r="T227" s="210"/>
      <c r="U227" s="18">
        <f>R226-U225</f>
        <v>0</v>
      </c>
    </row>
    <row r="234" spans="1:22" ht="31.5" x14ac:dyDescent="0.5">
      <c r="A234" s="7"/>
      <c r="B234" s="205" t="s">
        <v>94</v>
      </c>
      <c r="C234" s="206"/>
      <c r="D234" s="206"/>
      <c r="E234" s="206"/>
      <c r="F234" s="207"/>
      <c r="G234" s="8"/>
      <c r="H234" s="8"/>
      <c r="I234" s="8"/>
      <c r="J234" s="22"/>
      <c r="M234" s="7"/>
      <c r="N234" s="205" t="s">
        <v>99</v>
      </c>
      <c r="O234" s="206"/>
      <c r="P234" s="206"/>
      <c r="Q234" s="206"/>
      <c r="R234" s="20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8" t="s">
        <v>18</v>
      </c>
      <c r="F286" s="209"/>
      <c r="G286" s="209"/>
      <c r="H286" s="210"/>
      <c r="I286" s="18">
        <f>F285-I284</f>
        <v>0</v>
      </c>
      <c r="Q286" s="208" t="s">
        <v>18</v>
      </c>
      <c r="R286" s="209"/>
      <c r="S286" s="209"/>
      <c r="T286" s="210"/>
      <c r="U286" s="18">
        <f>R285-U284</f>
        <v>0</v>
      </c>
    </row>
    <row r="293" spans="1:22" ht="31.5" x14ac:dyDescent="0.5">
      <c r="A293" s="7"/>
      <c r="B293" s="205" t="s">
        <v>96</v>
      </c>
      <c r="C293" s="206"/>
      <c r="D293" s="206"/>
      <c r="E293" s="206"/>
      <c r="F293" s="207"/>
      <c r="G293" s="8"/>
      <c r="H293" s="8"/>
      <c r="I293" s="8"/>
      <c r="J293" s="22"/>
      <c r="M293" s="7"/>
      <c r="N293" s="205" t="s">
        <v>0</v>
      </c>
      <c r="O293" s="206"/>
      <c r="P293" s="206"/>
      <c r="Q293" s="206"/>
      <c r="R293" s="20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8" t="s">
        <v>18</v>
      </c>
      <c r="F345" s="209"/>
      <c r="G345" s="209"/>
      <c r="H345" s="210"/>
      <c r="I345" s="18">
        <f>F344-I343</f>
        <v>0</v>
      </c>
      <c r="Q345" s="208" t="s">
        <v>18</v>
      </c>
      <c r="R345" s="209"/>
      <c r="S345" s="209"/>
      <c r="T345" s="21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97</v>
      </c>
      <c r="B25" s="230"/>
      <c r="C25" s="230"/>
      <c r="E25" s="230" t="s">
        <v>91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0" t="s">
        <v>94</v>
      </c>
      <c r="B45" s="230"/>
      <c r="C45" s="230"/>
      <c r="F45" s="230" t="s">
        <v>99</v>
      </c>
      <c r="G45" s="230"/>
      <c r="H45" s="230"/>
      <c r="K45" s="230" t="s">
        <v>96</v>
      </c>
      <c r="L45" s="230"/>
      <c r="M45" s="230"/>
      <c r="O45" s="230" t="s">
        <v>0</v>
      </c>
      <c r="P45" s="230"/>
      <c r="Q45" s="230"/>
    </row>
    <row r="46" spans="1:17" x14ac:dyDescent="0.25">
      <c r="A46" s="230"/>
      <c r="B46" s="230"/>
      <c r="C46" s="230"/>
      <c r="F46" s="230"/>
      <c r="G46" s="230"/>
      <c r="H46" s="230"/>
      <c r="K46" s="230"/>
      <c r="L46" s="230"/>
      <c r="M46" s="230"/>
      <c r="O46" s="230"/>
      <c r="P46" s="230"/>
      <c r="Q46" s="23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3" t="s">
        <v>46</v>
      </c>
      <c r="J2" s="233"/>
      <c r="K2" s="233"/>
    </row>
    <row r="3" spans="4:12" ht="14.45" x14ac:dyDescent="0.3">
      <c r="D3" s="235" t="s">
        <v>24</v>
      </c>
      <c r="E3" s="235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6" t="s">
        <v>67</v>
      </c>
      <c r="E32" s="238">
        <f>SUM(E5:E31)</f>
        <v>4479.1264000000001</v>
      </c>
      <c r="H32" s="8"/>
      <c r="I32" s="8"/>
      <c r="J32" s="240">
        <f>SUM(J5:J31)</f>
        <v>3313.67</v>
      </c>
      <c r="K32" s="8"/>
      <c r="L32" s="8"/>
    </row>
    <row r="33" spans="4:12" x14ac:dyDescent="0.25">
      <c r="D33" s="237"/>
      <c r="E33" s="239"/>
      <c r="H33" s="231" t="s">
        <v>40</v>
      </c>
      <c r="I33" s="232"/>
      <c r="J33" s="241"/>
      <c r="K33" s="8"/>
      <c r="L33" s="8"/>
    </row>
    <row r="38" spans="4:12" x14ac:dyDescent="0.25">
      <c r="D38" s="64" t="s">
        <v>46</v>
      </c>
      <c r="I38" s="233" t="s">
        <v>46</v>
      </c>
      <c r="J38" s="233"/>
      <c r="K38" s="233"/>
    </row>
    <row r="39" spans="4:12" ht="14.45" x14ac:dyDescent="0.3">
      <c r="D39" s="235" t="s">
        <v>87</v>
      </c>
      <c r="E39" s="235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6" t="s">
        <v>67</v>
      </c>
      <c r="E63" s="23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7"/>
      <c r="E64" s="239"/>
      <c r="H64" s="231" t="s">
        <v>40</v>
      </c>
      <c r="I64" s="232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3" t="s">
        <v>46</v>
      </c>
      <c r="J68" s="233"/>
      <c r="K68" s="233"/>
    </row>
    <row r="69" spans="4:12" ht="14.45" x14ac:dyDescent="0.3">
      <c r="D69" s="235" t="s">
        <v>88</v>
      </c>
      <c r="E69" s="235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6" t="s">
        <v>67</v>
      </c>
      <c r="E94" s="238">
        <f>SUM(E71:E93)</f>
        <v>4867.5713000000014</v>
      </c>
      <c r="H94" s="231" t="s">
        <v>40</v>
      </c>
      <c r="I94" s="232"/>
      <c r="J94" s="65">
        <f>SUM(J71:J93)</f>
        <v>3783.35</v>
      </c>
      <c r="K94" s="8"/>
      <c r="L94" s="8"/>
    </row>
    <row r="95" spans="4:12" x14ac:dyDescent="0.25">
      <c r="D95" s="237"/>
      <c r="E95" s="239"/>
    </row>
    <row r="99" spans="4:12" x14ac:dyDescent="0.25">
      <c r="I99" s="233" t="s">
        <v>46</v>
      </c>
      <c r="J99" s="233"/>
      <c r="K99" s="233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5" t="s">
        <v>89</v>
      </c>
      <c r="E101" s="2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86.5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1" t="s">
        <v>40</v>
      </c>
      <c r="I125" s="232"/>
      <c r="J125" s="65">
        <f>SUM(J102:J124)</f>
        <v>3644.8100000000004</v>
      </c>
      <c r="K125" s="8"/>
      <c r="L125" s="8"/>
    </row>
    <row r="126" spans="4:12" x14ac:dyDescent="0.25">
      <c r="D126" s="236" t="s">
        <v>67</v>
      </c>
      <c r="E126" s="238">
        <f>SUM(E103:E125)</f>
        <v>4960.8834999999999</v>
      </c>
    </row>
    <row r="127" spans="4:12" x14ac:dyDescent="0.25">
      <c r="D127" s="237"/>
      <c r="E127" s="239"/>
    </row>
    <row r="129" spans="4:12" x14ac:dyDescent="0.25">
      <c r="I129" s="233" t="s">
        <v>46</v>
      </c>
      <c r="J129" s="233"/>
      <c r="K129" s="233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5" t="s">
        <v>97</v>
      </c>
      <c r="E131" s="2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6" t="s">
        <v>67</v>
      </c>
      <c r="E156" s="238">
        <f>SUM(E133:E155)</f>
        <v>4979.9853999999987</v>
      </c>
      <c r="H156" s="231" t="s">
        <v>40</v>
      </c>
      <c r="I156" s="232"/>
      <c r="J156" s="65">
        <f>SUM(J132:J155)</f>
        <v>4230.47</v>
      </c>
      <c r="K156" s="8"/>
      <c r="L156" s="8"/>
    </row>
    <row r="157" spans="4:12" x14ac:dyDescent="0.25">
      <c r="D157" s="237"/>
      <c r="E157" s="239"/>
    </row>
    <row r="160" spans="4:12" x14ac:dyDescent="0.25">
      <c r="I160" s="233" t="s">
        <v>46</v>
      </c>
      <c r="J160" s="233"/>
      <c r="K160" s="233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5" t="s">
        <v>91</v>
      </c>
      <c r="E162" s="2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6" t="s">
        <v>67</v>
      </c>
      <c r="E186" s="238">
        <f>SUM(E164:E184)</f>
        <v>0</v>
      </c>
      <c r="H186" s="231" t="s">
        <v>40</v>
      </c>
      <c r="I186" s="232"/>
      <c r="J186" s="65">
        <f>SUM(J163:J185)</f>
        <v>200</v>
      </c>
      <c r="K186" s="8"/>
      <c r="L186" s="8"/>
    </row>
    <row r="187" spans="4:12" x14ac:dyDescent="0.25">
      <c r="D187" s="237"/>
      <c r="E187" s="239"/>
    </row>
    <row r="190" spans="4:12" x14ac:dyDescent="0.25">
      <c r="I190" s="233" t="s">
        <v>46</v>
      </c>
      <c r="J190" s="233"/>
      <c r="K190" s="233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5" t="s">
        <v>92</v>
      </c>
      <c r="E192" s="2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6" t="s">
        <v>67</v>
      </c>
      <c r="E216" s="238">
        <f>SUM(E194:E214)</f>
        <v>0</v>
      </c>
      <c r="H216" s="231" t="s">
        <v>40</v>
      </c>
      <c r="I216" s="232"/>
      <c r="J216" s="65">
        <f>SUM(J193:J215)</f>
        <v>0</v>
      </c>
      <c r="K216" s="8"/>
      <c r="L216" s="8"/>
    </row>
    <row r="217" spans="4:12" x14ac:dyDescent="0.25">
      <c r="D217" s="237"/>
      <c r="E217" s="239"/>
    </row>
    <row r="220" spans="4:12" x14ac:dyDescent="0.25">
      <c r="I220" s="233" t="s">
        <v>46</v>
      </c>
      <c r="J220" s="233"/>
      <c r="K220" s="233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5" t="s">
        <v>93</v>
      </c>
      <c r="E222" s="2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6" t="s">
        <v>67</v>
      </c>
      <c r="E246" s="238">
        <f>SUM(E224:E244)</f>
        <v>0</v>
      </c>
      <c r="H246" s="231" t="s">
        <v>40</v>
      </c>
      <c r="I246" s="232"/>
      <c r="J246" s="65">
        <f>SUM(J223:J245)</f>
        <v>0</v>
      </c>
      <c r="K246" s="8"/>
      <c r="L246" s="8"/>
    </row>
    <row r="247" spans="4:12" x14ac:dyDescent="0.25">
      <c r="D247" s="237"/>
      <c r="E247" s="239"/>
    </row>
    <row r="250" spans="4:12" x14ac:dyDescent="0.25">
      <c r="I250" s="233" t="s">
        <v>46</v>
      </c>
      <c r="J250" s="233"/>
      <c r="K250" s="233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5" t="s">
        <v>94</v>
      </c>
      <c r="E252" s="2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6" t="s">
        <v>67</v>
      </c>
      <c r="E276" s="238">
        <f>SUM(E254:E274)</f>
        <v>0</v>
      </c>
      <c r="H276" s="231" t="s">
        <v>40</v>
      </c>
      <c r="I276" s="232"/>
      <c r="J276" s="65">
        <f>SUM(J253:J275)</f>
        <v>0</v>
      </c>
      <c r="K276" s="8"/>
      <c r="L276" s="8"/>
    </row>
    <row r="277" spans="4:12" x14ac:dyDescent="0.25">
      <c r="D277" s="237"/>
      <c r="E277" s="239"/>
    </row>
    <row r="281" spans="4:12" x14ac:dyDescent="0.25">
      <c r="I281" s="233" t="s">
        <v>46</v>
      </c>
      <c r="J281" s="233"/>
      <c r="K281" s="233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5" t="s">
        <v>99</v>
      </c>
      <c r="E283" s="2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6" t="s">
        <v>67</v>
      </c>
      <c r="E307" s="238">
        <f>SUM(E285:E305)</f>
        <v>0</v>
      </c>
      <c r="H307" s="231" t="s">
        <v>40</v>
      </c>
      <c r="I307" s="232"/>
      <c r="J307" s="65">
        <f>SUM(J284:J306)</f>
        <v>0</v>
      </c>
      <c r="K307" s="8"/>
      <c r="L307" s="8"/>
    </row>
    <row r="308" spans="4:12" x14ac:dyDescent="0.25">
      <c r="D308" s="237"/>
      <c r="E308" s="239"/>
    </row>
    <row r="312" spans="4:12" x14ac:dyDescent="0.25">
      <c r="I312" s="233" t="s">
        <v>46</v>
      </c>
      <c r="J312" s="233"/>
      <c r="K312" s="233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5" t="s">
        <v>96</v>
      </c>
      <c r="E314" s="2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6" t="s">
        <v>67</v>
      </c>
      <c r="E338" s="238">
        <f>SUM(E316:E336)</f>
        <v>0</v>
      </c>
      <c r="H338" s="231" t="s">
        <v>40</v>
      </c>
      <c r="I338" s="232"/>
      <c r="J338" s="65">
        <f>SUM(J315:J337)</f>
        <v>0</v>
      </c>
      <c r="K338" s="8"/>
      <c r="L338" s="8"/>
    </row>
    <row r="339" spans="4:12" x14ac:dyDescent="0.25">
      <c r="D339" s="237"/>
      <c r="E339" s="239"/>
    </row>
    <row r="343" spans="4:12" x14ac:dyDescent="0.25">
      <c r="I343" s="233" t="s">
        <v>46</v>
      </c>
      <c r="J343" s="233"/>
      <c r="K343" s="233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5" t="s">
        <v>0</v>
      </c>
      <c r="E345" s="2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6" t="s">
        <v>67</v>
      </c>
      <c r="E369" s="238">
        <f>SUM(E347:E367)</f>
        <v>0</v>
      </c>
      <c r="H369" s="231" t="s">
        <v>40</v>
      </c>
      <c r="I369" s="232"/>
      <c r="J369" s="65">
        <f>SUM(J346:J368)</f>
        <v>0</v>
      </c>
      <c r="K369" s="8"/>
      <c r="L369" s="8"/>
    </row>
    <row r="370" spans="4:12" x14ac:dyDescent="0.25">
      <c r="D370" s="237"/>
      <c r="E370" s="23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2" t="s">
        <v>102</v>
      </c>
      <c r="H1" s="242"/>
      <c r="I1" s="242"/>
      <c r="J1" s="24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4960.8834999999999</v>
      </c>
      <c r="G3" s="69">
        <f>utilidad!E156</f>
        <v>4979.9853999999987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4960.8834999999999</v>
      </c>
      <c r="G6" s="70">
        <f t="shared" si="0"/>
        <v>4979.9853999999987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1316.0734999999995</v>
      </c>
      <c r="G15" s="100">
        <f t="shared" si="10"/>
        <v>749.51539999999841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8" t="s">
        <v>18</v>
      </c>
      <c r="F38" s="209"/>
      <c r="G38" s="209"/>
      <c r="H38" s="210"/>
      <c r="I38" s="18">
        <f>F37-I36</f>
        <v>73.396400000000085</v>
      </c>
      <c r="J38" s="17"/>
      <c r="R38" s="208" t="s">
        <v>18</v>
      </c>
      <c r="S38" s="209"/>
      <c r="T38" s="209"/>
      <c r="U38" s="21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8" t="s">
        <v>18</v>
      </c>
      <c r="F80" s="209"/>
      <c r="G80" s="209"/>
      <c r="H80" s="210"/>
      <c r="I80" s="18">
        <f>F79-I78</f>
        <v>116.23340000000007</v>
      </c>
      <c r="R80" s="208" t="s">
        <v>18</v>
      </c>
      <c r="S80" s="209"/>
      <c r="T80" s="209"/>
      <c r="U80" s="2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8" t="s">
        <v>18</v>
      </c>
      <c r="F123" s="209"/>
      <c r="G123" s="209"/>
      <c r="H123" s="210"/>
      <c r="I123" s="18">
        <f>F122-I121</f>
        <v>61.100000000000023</v>
      </c>
      <c r="R123" s="208" t="s">
        <v>18</v>
      </c>
      <c r="S123" s="209"/>
      <c r="T123" s="209"/>
      <c r="U123" s="210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8" t="s">
        <v>18</v>
      </c>
      <c r="F168" s="209"/>
      <c r="G168" s="209"/>
      <c r="H168" s="210"/>
      <c r="I168" s="18">
        <f>F167-I166</f>
        <v>0</v>
      </c>
      <c r="R168" s="208" t="s">
        <v>18</v>
      </c>
      <c r="S168" s="209"/>
      <c r="T168" s="209"/>
      <c r="U168" s="21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8" t="s">
        <v>18</v>
      </c>
      <c r="F211" s="209"/>
      <c r="G211" s="209"/>
      <c r="H211" s="210"/>
      <c r="I211" s="18">
        <f>F210-I209</f>
        <v>0</v>
      </c>
      <c r="R211" s="208" t="s">
        <v>18</v>
      </c>
      <c r="S211" s="209"/>
      <c r="T211" s="209"/>
      <c r="U211" s="21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8" t="s">
        <v>18</v>
      </c>
      <c r="F254" s="209"/>
      <c r="G254" s="209"/>
      <c r="H254" s="210"/>
      <c r="I254" s="18">
        <f>F253-I252</f>
        <v>0</v>
      </c>
      <c r="R254" s="208" t="s">
        <v>18</v>
      </c>
      <c r="S254" s="209"/>
      <c r="T254" s="209"/>
      <c r="U254" s="21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2" t="s">
        <v>24</v>
      </c>
      <c r="C1" s="212"/>
      <c r="D1" s="212"/>
      <c r="E1" s="21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8" t="s">
        <v>18</v>
      </c>
      <c r="G24" s="209"/>
      <c r="H24" s="209"/>
      <c r="I24" s="210"/>
      <c r="J24" s="30">
        <f>G23-J22</f>
        <v>0</v>
      </c>
    </row>
    <row r="29" spans="1:10" ht="27.6" x14ac:dyDescent="0.45">
      <c r="B29" s="212" t="s">
        <v>87</v>
      </c>
      <c r="C29" s="212"/>
      <c r="D29" s="212"/>
      <c r="E29" s="21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8" t="s">
        <v>18</v>
      </c>
      <c r="G52" s="209"/>
      <c r="H52" s="209"/>
      <c r="I52" s="210"/>
      <c r="J52" s="30">
        <f>G51-J50</f>
        <v>17</v>
      </c>
    </row>
    <row r="56" spans="1:10" ht="27.6" x14ac:dyDescent="0.45">
      <c r="B56" s="212" t="s">
        <v>88</v>
      </c>
      <c r="C56" s="212"/>
      <c r="D56" s="212"/>
      <c r="E56" s="21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8" t="s">
        <v>18</v>
      </c>
      <c r="G79" s="209"/>
      <c r="H79" s="209"/>
      <c r="I79" s="210"/>
      <c r="J79" s="30">
        <f>G78-J77</f>
        <v>88.300400000000081</v>
      </c>
    </row>
    <row r="82" spans="1:10" ht="27.6" x14ac:dyDescent="0.45">
      <c r="B82" s="212" t="s">
        <v>498</v>
      </c>
      <c r="C82" s="212"/>
      <c r="D82" s="212"/>
      <c r="E82" s="21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8" t="s">
        <v>18</v>
      </c>
      <c r="G105" s="209"/>
      <c r="H105" s="209"/>
      <c r="I105" s="210"/>
      <c r="J105" s="30">
        <f>G104-J103</f>
        <v>0</v>
      </c>
    </row>
    <row r="108" spans="1:10" ht="27.6" x14ac:dyDescent="0.45">
      <c r="B108" s="212" t="s">
        <v>97</v>
      </c>
      <c r="C108" s="212"/>
      <c r="D108" s="212"/>
      <c r="E108" s="21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8" t="s">
        <v>18</v>
      </c>
      <c r="G131" s="209"/>
      <c r="H131" s="209"/>
      <c r="I131" s="210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2" t="s">
        <v>24</v>
      </c>
      <c r="C1" s="212"/>
      <c r="D1" s="212"/>
      <c r="E1" s="212"/>
      <c r="N1" s="212" t="s">
        <v>87</v>
      </c>
      <c r="O1" s="212"/>
      <c r="P1" s="212"/>
      <c r="Q1" s="21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8" t="s">
        <v>18</v>
      </c>
      <c r="G24" s="209"/>
      <c r="H24" s="209"/>
      <c r="I24" s="210"/>
      <c r="J24" s="30">
        <f>G23-J22</f>
        <v>43.5</v>
      </c>
      <c r="R24" s="208" t="s">
        <v>18</v>
      </c>
      <c r="S24" s="209"/>
      <c r="T24" s="209"/>
      <c r="U24" s="210"/>
      <c r="V24" s="30">
        <f>S23-V22</f>
        <v>26.100000000000023</v>
      </c>
    </row>
    <row r="29" spans="1:22" ht="27.6" x14ac:dyDescent="0.45">
      <c r="B29" s="212" t="s">
        <v>88</v>
      </c>
      <c r="C29" s="212"/>
      <c r="D29" s="212"/>
      <c r="E29" s="212"/>
      <c r="N29" s="212" t="s">
        <v>89</v>
      </c>
      <c r="O29" s="212"/>
      <c r="P29" s="212"/>
      <c r="Q29" s="21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8" t="s">
        <v>18</v>
      </c>
      <c r="G52" s="209"/>
      <c r="H52" s="209"/>
      <c r="I52" s="210"/>
      <c r="J52" s="30">
        <f>G51-J50</f>
        <v>92.650000000000091</v>
      </c>
      <c r="R52" s="208" t="s">
        <v>18</v>
      </c>
      <c r="S52" s="209"/>
      <c r="T52" s="209"/>
      <c r="U52" s="210"/>
      <c r="V52" s="30">
        <f>S51-V50</f>
        <v>83.200000000000045</v>
      </c>
    </row>
    <row r="57" spans="1:22" ht="27" x14ac:dyDescent="0.35">
      <c r="B57" s="212" t="s">
        <v>97</v>
      </c>
      <c r="C57" s="212"/>
      <c r="D57" s="212"/>
      <c r="E57" s="212"/>
      <c r="N57" s="212" t="s">
        <v>91</v>
      </c>
      <c r="O57" s="212"/>
      <c r="P57" s="212"/>
      <c r="Q57" s="2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8" t="s">
        <v>18</v>
      </c>
      <c r="G80" s="209"/>
      <c r="H80" s="209"/>
      <c r="I80" s="210"/>
      <c r="J80" s="30">
        <f>G79-J78</f>
        <v>69.599999999999909</v>
      </c>
      <c r="R80" s="208" t="s">
        <v>18</v>
      </c>
      <c r="S80" s="209"/>
      <c r="T80" s="209"/>
      <c r="U80" s="210"/>
      <c r="V80" s="30">
        <f>S79-V78</f>
        <v>0</v>
      </c>
    </row>
    <row r="84" spans="1:22" ht="27" x14ac:dyDescent="0.35">
      <c r="B84" s="212" t="s">
        <v>92</v>
      </c>
      <c r="C84" s="212"/>
      <c r="D84" s="212"/>
      <c r="E84" s="212"/>
      <c r="N84" s="212" t="s">
        <v>93</v>
      </c>
      <c r="O84" s="212"/>
      <c r="P84" s="212"/>
      <c r="Q84" s="2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8" t="s">
        <v>18</v>
      </c>
      <c r="G107" s="209"/>
      <c r="H107" s="209"/>
      <c r="I107" s="210"/>
      <c r="J107" s="30">
        <f>G106-J105</f>
        <v>0</v>
      </c>
      <c r="R107" s="208" t="s">
        <v>18</v>
      </c>
      <c r="S107" s="209"/>
      <c r="T107" s="209"/>
      <c r="U107" s="210"/>
      <c r="V107" s="30">
        <f>S106-V105</f>
        <v>0</v>
      </c>
    </row>
    <row r="112" spans="1:22" ht="27" x14ac:dyDescent="0.35">
      <c r="B112" s="212" t="s">
        <v>94</v>
      </c>
      <c r="C112" s="212"/>
      <c r="D112" s="212"/>
      <c r="E112" s="212"/>
      <c r="N112" s="212" t="s">
        <v>99</v>
      </c>
      <c r="O112" s="212"/>
      <c r="P112" s="212"/>
      <c r="Q112" s="2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8" t="s">
        <v>18</v>
      </c>
      <c r="G135" s="209"/>
      <c r="H135" s="209"/>
      <c r="I135" s="210"/>
      <c r="J135" s="30">
        <f>G134-J133</f>
        <v>0</v>
      </c>
      <c r="R135" s="208" t="s">
        <v>18</v>
      </c>
      <c r="S135" s="209"/>
      <c r="T135" s="209"/>
      <c r="U135" s="210"/>
      <c r="V135" s="30">
        <f>S134-V133</f>
        <v>0</v>
      </c>
    </row>
    <row r="141" spans="1:22" ht="27" x14ac:dyDescent="0.35">
      <c r="B141" s="212" t="s">
        <v>96</v>
      </c>
      <c r="C141" s="212"/>
      <c r="D141" s="212"/>
      <c r="E141" s="212"/>
      <c r="N141" s="212" t="s">
        <v>0</v>
      </c>
      <c r="O141" s="212"/>
      <c r="P141" s="212"/>
      <c r="Q141" s="2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8" t="s">
        <v>18</v>
      </c>
      <c r="G164" s="209"/>
      <c r="H164" s="209"/>
      <c r="I164" s="210"/>
      <c r="J164" s="30">
        <f>G163-J162</f>
        <v>0</v>
      </c>
      <c r="R164" s="208" t="s">
        <v>18</v>
      </c>
      <c r="S164" s="209"/>
      <c r="T164" s="209"/>
      <c r="U164" s="21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8" t="s">
        <v>18</v>
      </c>
      <c r="G15" s="209"/>
      <c r="H15" s="209"/>
      <c r="I15" s="210"/>
      <c r="J15" s="30">
        <f>G14-J13</f>
        <v>28.199999999999989</v>
      </c>
      <c r="L15" s="7"/>
      <c r="M15" s="8"/>
      <c r="N15" s="8"/>
      <c r="O15" s="8"/>
      <c r="P15" s="8"/>
      <c r="Q15" s="208" t="s">
        <v>18</v>
      </c>
      <c r="R15" s="209"/>
      <c r="S15" s="209"/>
      <c r="T15" s="21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3" t="s">
        <v>88</v>
      </c>
      <c r="D20" s="213"/>
      <c r="E20" s="213"/>
      <c r="N20" s="213" t="s">
        <v>89</v>
      </c>
      <c r="O20" s="213"/>
      <c r="P20" s="21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8" t="s">
        <v>18</v>
      </c>
      <c r="G34" s="209"/>
      <c r="H34" s="209"/>
      <c r="I34" s="210"/>
      <c r="J34" s="30">
        <f>G33-J32</f>
        <v>18.199999999999989</v>
      </c>
      <c r="L34" s="7"/>
      <c r="M34" s="8"/>
      <c r="N34" s="8"/>
      <c r="O34" s="8"/>
      <c r="P34" s="8"/>
      <c r="Q34" s="208" t="s">
        <v>18</v>
      </c>
      <c r="R34" s="209"/>
      <c r="S34" s="209"/>
      <c r="T34" s="210"/>
      <c r="U34" s="30">
        <f>R33-U32</f>
        <v>72.799999999999955</v>
      </c>
    </row>
    <row r="38" spans="1:21" ht="26.25" x14ac:dyDescent="0.4">
      <c r="C38" s="213" t="s">
        <v>97</v>
      </c>
      <c r="D38" s="213"/>
      <c r="E38" s="213"/>
      <c r="N38" s="213" t="s">
        <v>91</v>
      </c>
      <c r="O38" s="213"/>
      <c r="P38" s="213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8" t="s">
        <v>18</v>
      </c>
      <c r="G52" s="209"/>
      <c r="H52" s="209"/>
      <c r="I52" s="210"/>
      <c r="J52" s="30">
        <f>G51-J50</f>
        <v>127.40000000000009</v>
      </c>
      <c r="L52" s="7"/>
      <c r="M52" s="8"/>
      <c r="N52" s="8"/>
      <c r="O52" s="8"/>
      <c r="P52" s="8"/>
      <c r="Q52" s="208" t="s">
        <v>18</v>
      </c>
      <c r="R52" s="209"/>
      <c r="S52" s="209"/>
      <c r="T52" s="210"/>
      <c r="U52" s="30">
        <f>R51-U50</f>
        <v>0</v>
      </c>
    </row>
    <row r="57" spans="1:21" ht="26.25" x14ac:dyDescent="0.4">
      <c r="C57" s="213" t="s">
        <v>92</v>
      </c>
      <c r="D57" s="213"/>
      <c r="E57" s="213"/>
      <c r="N57" s="213" t="s">
        <v>93</v>
      </c>
      <c r="O57" s="213"/>
      <c r="P57" s="2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8" t="s">
        <v>18</v>
      </c>
      <c r="G71" s="209"/>
      <c r="H71" s="209"/>
      <c r="I71" s="210"/>
      <c r="J71" s="30">
        <f>G70-J69</f>
        <v>0</v>
      </c>
      <c r="L71" s="7"/>
      <c r="M71" s="8"/>
      <c r="N71" s="8"/>
      <c r="O71" s="8"/>
      <c r="P71" s="8"/>
      <c r="Q71" s="208" t="s">
        <v>18</v>
      </c>
      <c r="R71" s="209"/>
      <c r="S71" s="209"/>
      <c r="T71" s="210"/>
      <c r="U71" s="30">
        <f>R70-U69</f>
        <v>0</v>
      </c>
    </row>
    <row r="75" spans="1:21" ht="26.25" x14ac:dyDescent="0.4">
      <c r="C75" s="213" t="s">
        <v>94</v>
      </c>
      <c r="D75" s="213"/>
      <c r="E75" s="213"/>
      <c r="N75" s="213" t="s">
        <v>99</v>
      </c>
      <c r="O75" s="213"/>
      <c r="P75" s="2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8" t="s">
        <v>18</v>
      </c>
      <c r="G89" s="209"/>
      <c r="H89" s="209"/>
      <c r="I89" s="210"/>
      <c r="J89" s="30">
        <f>G88-J87</f>
        <v>0</v>
      </c>
      <c r="L89" s="7"/>
      <c r="M89" s="8"/>
      <c r="N89" s="8"/>
      <c r="O89" s="8"/>
      <c r="P89" s="8"/>
      <c r="Q89" s="208" t="s">
        <v>18</v>
      </c>
      <c r="R89" s="209"/>
      <c r="S89" s="209"/>
      <c r="T89" s="210"/>
      <c r="U89" s="30">
        <f>R88-U87</f>
        <v>0</v>
      </c>
    </row>
    <row r="94" spans="1:21" ht="26.25" x14ac:dyDescent="0.4">
      <c r="C94" s="213" t="s">
        <v>96</v>
      </c>
      <c r="D94" s="213"/>
      <c r="E94" s="213"/>
      <c r="N94" s="213" t="s">
        <v>0</v>
      </c>
      <c r="O94" s="213"/>
      <c r="P94" s="2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8" t="s">
        <v>18</v>
      </c>
      <c r="G108" s="209"/>
      <c r="H108" s="209"/>
      <c r="I108" s="210"/>
      <c r="J108" s="30">
        <f>G107-J106</f>
        <v>0</v>
      </c>
      <c r="L108" s="7"/>
      <c r="M108" s="8"/>
      <c r="N108" s="8"/>
      <c r="O108" s="8"/>
      <c r="P108" s="8"/>
      <c r="Q108" s="208" t="s">
        <v>18</v>
      </c>
      <c r="R108" s="209"/>
      <c r="S108" s="209"/>
      <c r="T108" s="21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70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3" t="s">
        <v>88</v>
      </c>
      <c r="D69" s="213"/>
      <c r="E69" s="213"/>
      <c r="N69" s="213" t="s">
        <v>89</v>
      </c>
      <c r="O69" s="213"/>
      <c r="P69" s="21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4" t="s">
        <v>538</v>
      </c>
      <c r="X84" s="2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4"/>
      <c r="X85" s="21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3" t="s">
        <v>97</v>
      </c>
      <c r="D137" s="213"/>
      <c r="E137" s="213"/>
      <c r="N137" s="213" t="s">
        <v>91</v>
      </c>
      <c r="O137" s="213"/>
      <c r="P137" s="21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3" t="s">
        <v>92</v>
      </c>
      <c r="D205" s="213"/>
      <c r="E205" s="213"/>
      <c r="N205" s="213" t="s">
        <v>93</v>
      </c>
      <c r="O205" s="213"/>
      <c r="P205" s="2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3" t="s">
        <v>94</v>
      </c>
      <c r="D275" s="213"/>
      <c r="E275" s="213"/>
      <c r="N275" s="213" t="s">
        <v>99</v>
      </c>
      <c r="O275" s="213"/>
      <c r="P275" s="21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3" t="s">
        <v>96</v>
      </c>
      <c r="D346" s="213"/>
      <c r="E346" s="213"/>
      <c r="N346" s="213" t="s">
        <v>0</v>
      </c>
      <c r="O346" s="213"/>
      <c r="P346" s="21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3" t="s">
        <v>24</v>
      </c>
      <c r="D415" s="213"/>
      <c r="E415" s="213"/>
      <c r="N415" s="213" t="s">
        <v>24</v>
      </c>
      <c r="O415" s="213"/>
      <c r="P415" s="21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8" t="s">
        <v>24</v>
      </c>
      <c r="D1" s="218"/>
      <c r="E1" s="218"/>
      <c r="M1" s="218" t="s">
        <v>87</v>
      </c>
      <c r="N1" s="218"/>
      <c r="O1" s="21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8" t="s">
        <v>88</v>
      </c>
      <c r="D22" s="218"/>
      <c r="E22" s="218"/>
      <c r="M22" s="218" t="s">
        <v>89</v>
      </c>
      <c r="N22" s="218"/>
      <c r="O22" s="21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8" t="s">
        <v>97</v>
      </c>
      <c r="D43" s="218"/>
      <c r="E43" s="218"/>
      <c r="M43" s="218" t="s">
        <v>91</v>
      </c>
      <c r="N43" s="218"/>
      <c r="O43" s="2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8" t="s">
        <v>92</v>
      </c>
      <c r="D66" s="218"/>
      <c r="E66" s="218"/>
      <c r="M66" s="218" t="s">
        <v>93</v>
      </c>
      <c r="N66" s="218"/>
      <c r="O66" s="2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8" t="s">
        <v>94</v>
      </c>
      <c r="D88" s="218"/>
      <c r="E88" s="218"/>
      <c r="M88" s="218" t="s">
        <v>99</v>
      </c>
      <c r="N88" s="218"/>
      <c r="O88" s="2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8" t="s">
        <v>96</v>
      </c>
      <c r="D109" s="218"/>
      <c r="E109" s="218"/>
      <c r="M109" s="218" t="s">
        <v>0</v>
      </c>
      <c r="N109" s="218"/>
      <c r="O109" s="2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3" t="s">
        <v>88</v>
      </c>
      <c r="D24" s="213"/>
      <c r="E24" s="213"/>
      <c r="N24" s="213" t="s">
        <v>89</v>
      </c>
      <c r="O24" s="213"/>
      <c r="P24" s="21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3" t="s">
        <v>97</v>
      </c>
      <c r="D48" s="213"/>
      <c r="E48" s="213"/>
      <c r="N48" s="213" t="s">
        <v>91</v>
      </c>
      <c r="O48" s="213"/>
      <c r="P48" s="2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3" t="s">
        <v>92</v>
      </c>
      <c r="D71" s="213"/>
      <c r="E71" s="213"/>
      <c r="N71" s="213" t="s">
        <v>93</v>
      </c>
      <c r="O71" s="213"/>
      <c r="P71" s="2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3" t="s">
        <v>94</v>
      </c>
      <c r="D95" s="213"/>
      <c r="E95" s="213"/>
      <c r="N95" s="213" t="s">
        <v>99</v>
      </c>
      <c r="O95" s="213"/>
      <c r="P95" s="2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3" t="s">
        <v>100</v>
      </c>
      <c r="D118" s="213"/>
      <c r="E118" s="213"/>
      <c r="N118" s="213" t="s">
        <v>0</v>
      </c>
      <c r="O118" s="213"/>
      <c r="P118" s="2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2023-06-01T17:23:24Z</cp:lastPrinted>
  <dcterms:created xsi:type="dcterms:W3CDTF">2022-12-25T20:49:22Z</dcterms:created>
  <dcterms:modified xsi:type="dcterms:W3CDTF">2023-06-01T18:15:57Z</dcterms:modified>
</cp:coreProperties>
</file>