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5" activeTab="13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4" i="7" l="1"/>
  <c r="I215" i="7"/>
  <c r="I216" i="7"/>
  <c r="I217" i="7"/>
  <c r="I211" i="7"/>
  <c r="I212" i="7"/>
  <c r="I213" i="7"/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<sst xmlns="http://schemas.openxmlformats.org/spreadsheetml/2006/main" count="8771" uniqueCount="696">
  <si>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</si>
  <si>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</si>
  <si>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</si>
  <si>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</si>
  <si>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</si>
  <si>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</si>
  <si>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</si>
  <si>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</si>
  <si>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</si>
  <si>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</si>
  <si>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</si>
  <si>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</si>
  <si>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</si>
  <si>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</si>
  <si>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</si>
  <si>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</si>
  <si>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</si>
  <si>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</si>
  <si>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</si>
  <si>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</si>
  <si>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</si>
  <si>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</si>
  <si>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</si>
  <si>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</si>
  <si>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</si>
  <si>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</si>
  <si>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</si>
  <si>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</si>
  <si>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</si>
  <si>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</si>
  <si>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</si>
  <si>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</si>
  <si>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</si>
  <si>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</si>
  <si>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</si>
  <si>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</si>
  <si>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</si>
  <si>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</si>
  <si>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</si>
  <si>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</si>
  <si>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</si>
  <si>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</si>
  <si>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</si>
  <si>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</si>
  <si>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</si>
  <si>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</si>
  <si>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</si>
  <si>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</si>
  <si>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</si>
  <si>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</si>
  <si>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</si>
  <si>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</si>
  <si>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</si>
  <si>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</si>
  <si>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</si>
  <si>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</si>
  <si>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</si>
  <si>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</si>
  <si>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</si>
  <si>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</si>
  <si>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</si>
  <si>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</si>
  <si>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</si>
  <si>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</si>
  <si>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</si>
  <si>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</si>
  <si>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</si>
  <si>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</si>
  <si>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</si>
  <si>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</si>
  <si>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</si>
  <si>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</si>
  <si>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</si>
  <si>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</si>
  <si>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</si>
  <si>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</si>
  <si>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</si>
  <si>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</si>
  <si>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</si>
  <si>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</si>
  <si>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</si>
  <si>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</si>
  <si>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</si>
  <si>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</si>
  <si>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</si>
  <si>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</si>
  <si>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</si>
  <si>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</si>
  <si>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</si>
  <si>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</si>
  <si>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</si>
  <si>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</si>
  <si>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</si>
  <si>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</si>
  <si>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</si>
  <si>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</si>
  <si>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</si>
  <si>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</si>
  <si>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</si>
  <si>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</si>
  <si>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</si>
  <si>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</si>
  <si>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</si>
  <si>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</si>
  <si>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</si>
  <si>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</si>
  <si>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</si>
  <si>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</si>
  <si>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</si>
  <si>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</si>
  <si>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</si>
  <si>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</si>
  <si>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</si>
  <si>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</si>
  <si>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</si>
  <si>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</si>
  <si>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</si>
  <si>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</si>
  <si>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</si>
  <si>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</si>
  <si>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</si>
  <si>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</si>
  <si>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</si>
  <si>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</si>
  <si>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</si>
  <si>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</si>
  <si>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</si>
  <si>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</si>
  <si>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</si>
  <si>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</si>
  <si>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</si>
  <si>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</si>
  <si>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</si>
  <si>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</si>
  <si>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</si>
  <si>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</si>
  <si>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</si>
  <si>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</si>
  <si>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</si>
  <si>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</si>
  <si>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</si>
  <si>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</si>
  <si>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</si>
  <si>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</si>
  <si>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</si>
  <si>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</si>
  <si>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</si>
  <si>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</si>
  <si>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</si>
  <si>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</si>
  <si>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</si>
  <si>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</si>
  <si>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</si>
  <si>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</si>
  <si>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</si>
  <si>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</si>
  <si>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</si>
  <si>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</si>
  <si>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</si>
  <si>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</si>
  <si>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</si>
  <si>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</si>
  <si>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</si>
  <si>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</si>
  <si>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</si>
  <si>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</si>
  <si>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</si>
  <si>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</si>
  <si>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</si>
  <si>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</si>
  <si>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</si>
  <si>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</si>
  <si>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</si>
  <si>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</si>
  <si>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</si>
  <si>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</si>
  <si>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</si>
  <si>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</si>
  <si>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</si>
  <si>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</si>
  <si>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</si>
  <si>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</si>
  <si>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</si>
  <si>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</si>
  <si>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</si>
  <si>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</si>
  <si>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</si>
  <si>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</si>
  <si>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</si>
  <si>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</si>
  <si>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</si>
  <si>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</si>
  <si>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</si>
  <si>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</si>
  <si>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</si>
  <si>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</si>
  <si>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</si>
  <si>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</si>
  <si>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</si>
  <si>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</si>
  <si>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</si>
  <si>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</si>
  <si>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</si>
  <si>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</si>
  <si>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</si>
  <si>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</si>
  <si>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</si>
  <si>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</si>
  <si>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</si>
  <si>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</si>
  <si>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</si>
  <si>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</si>
  <si>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</si>
  <si>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</si>
  <si>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</si>
  <si>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</si>
  <si>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</si>
  <si>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</si>
  <si>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</si>
  <si>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</si>
  <si>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</si>
  <si>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</si>
  <si>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</si>
  <si>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</si>
  <si>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</si>
  <si>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</si>
  <si>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</si>
  <si>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</si>
  <si>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</si>
  <si>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</si>
  <si>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</si>
  <si>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</si>
  <si>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</si>
  <si>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</si>
  <si>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</si>
  <si>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</si>
  <si>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</si>
  <si>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</si>
  <si>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</si>
  <si>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</si>
  <si>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</si>
  <si>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</si>
  <si>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</si>
  <si>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</si>
  <si>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</si>
  <si>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</si>
  <si>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</si>
  <si>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</si>
  <si>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</si>
  <si>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</si>
  <si>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</si>
  <si>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</si>
  <si>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</si>
  <si>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</si>
  <si>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</si>
  <si>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</si>
  <si>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</si>
  <si>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</si>
  <si>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</si>
  <si>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</si>
  <si>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</si>
  <si>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</si>
  <si>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</si>
  <si>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</si>
  <si>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</si>
  <si>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</si>
  <si>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</si>
  <si>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</si>
  <si>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</si>
  <si>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</si>
  <si>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</si>
  <si>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</si>
  <si>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</si>
  <si>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</si>
  <si>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</si>
  <si>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</si>
  <si>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</si>
  <si>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</si>
  <si>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</si>
  <si>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</si>
  <si>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</si>
  <si>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</si>
  <si>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</si>
  <si>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</si>
  <si>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</si>
  <si>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</si>
  <si>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</si>
  <si>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</si>
  <si>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</si>
  <si>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</si>
  <si>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</si>
  <si>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</si>
  <si>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</si>
  <si>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</si>
  <si>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</si>
  <si>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</si>
  <si>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</si>
  <si>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</si>
  <si>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</si>
  <si>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</si>
  <si>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</si>
  <si>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</si>
  <si>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</si>
  <si>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</si>
  <si>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</si>
  <si>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</si>
  <si>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</si>
  <si>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</si>
  <si>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</si>
  <si>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</si>
  <si>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</si>
  <si>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</si>
  <si>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</si>
  <si>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</si>
  <si>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</si>
  <si>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</si>
  <si>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</si>
  <si>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</si>
  <si>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</si>
  <si>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</si>
  <si>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</si>
  <si>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</si>
  <si>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</si>
  <si>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</si>
  <si>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</si>
  <si>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</si>
  <si>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</si>
  <si>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</si>
  <si>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</si>
  <si>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</si>
  <si>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</si>
  <si>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</si>
  <si>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</si>
  <si>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</si>
  <si>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</si>
  <si>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</si>
  <si>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</si>
  <si>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</si>
  <si>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</si>
  <si>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</si>
  <si>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</si>
  <si>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</si>
  <si>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</si>
  <si>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</si>
  <si>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</si>
  <si>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</si>
  <si>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</si>
  <si>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</si>
  <si>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</si>
  <si>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</si>
  <si>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</si>
  <si>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</si>
  <si>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</si>
  <si>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</si>
  <si>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</si>
  <si>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</si>
  <si>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</si>
  <si>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</si>
  <si>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</si>
  <si>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</si>
  <si>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</si>
  <si>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</si>
  <si>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</si>
  <si>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</si>
  <si>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</si>
  <si>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</si>
  <si>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</si>
  <si>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</si>
  <si>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</si>
  <si>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</si>
  <si>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</si>
  <si>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</si>
  <si>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</si>
  <si>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</si>
  <si>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</si>
  <si>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</si>
  <si>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</si>
  <si>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</si>
  <si>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</si>
  <si>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</si>
  <si>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</si>
  <si>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</si>
  <si>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</si>
  <si>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</si>
  <si>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</si>
  <si>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</si>
  <si>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</si>
  <si>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</si>
  <si>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</si>
  <si>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</si>
  <si>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</si>
  <si>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</si>
  <si>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</si>
  <si>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</si>
  <si>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</si>
  <si>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</si>
  <si>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</si>
  <si>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</si>
  <si>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</si>
  <si>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</si>
  <si>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</si>
  <si>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</si>
  <si>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</si>
  <si>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</si>
  <si>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</si>
  <si>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</si>
  <si>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</si>
  <si>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</si>
  <si>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</si>
  <si>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</si>
  <si>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</si>
  <si>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</si>
  <si>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</si>
  <si>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</si>
  <si>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</si>
  <si>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</si>
  <si>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</si>
  <si>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</si>
  <si>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</si>
  <si>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</si>
  <si>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</si>
  <si>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</si>
  <si>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</si>
  <si>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</si>
  <si>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</si>
  <si>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</si>
  <si>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</si>
  <si>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</si>
  <si>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</si>
  <si>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</si>
  <si>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</si>
  <si>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</si>
  <si>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</si>
  <si>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</si>
  <si>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</si>
  <si>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</si>
  <si>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</si>
  <si>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</si>
  <si>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</si>
  <si>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</si>
  <si>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</si>
  <si>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</si>
  <si>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</si>
  <si>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</si>
  <si>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</si>
  <si>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</si>
  <si>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</si>
  <si>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</si>
  <si>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</si>
  <si>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</si>
  <si>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</si>
  <si>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</si>
  <si>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</si>
  <si>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</si>
  <si>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</si>
  <si>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</si>
  <si>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</si>
  <si>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</si>
  <si>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</si>
  <si>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</si>
  <si>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</si>
  <si>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</si>
  <si>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</si>
  <si>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</si>
  <si>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</si>
  <si>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</si>
  <si>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</si>
  <si>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</si>
  <si>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</si>
  <si>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</si>
  <si>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</si>
  <si>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</si>
  <si>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</si>
  <si>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</si>
  <si>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</si>
  <si>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</si>
  <si>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</si>
  <si>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</si>
  <si>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</si>
  <si>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</si>
  <si>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</si>
  <si>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</si>
  <si>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</si>
  <si>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</si>
  <si>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</si>
  <si>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</si>
  <si>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</si>
  <si>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</si>
  <si>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</si>
  <si>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</si>
  <si>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</si>
  <si>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</si>
  <si>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</si>
  <si>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</si>
  <si>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</si>
  <si>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</si>
  <si>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</si>
  <si>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</si>
  <si>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</si>
  <si>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</si>
  <si>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</si>
  <si>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</si>
  <si>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</si>
  <si>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</si>
  <si>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</si>
  <si>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</si>
  <si>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</si>
  <si>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</si>
  <si>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</si>
  <si>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</si>
  <si>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</si>
  <si>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</si>
  <si>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</si>
  <si>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</si>
  <si>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</si>
  <si>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</si>
  <si>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</si>
  <si>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</si>
  <si>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</si>
  <si>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</si>
  <si>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</si>
  <si>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</si>
  <si>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</si>
  <si>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</si>
  <si>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</si>
  <si>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</si>
  <si>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</si>
  <si>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</si>
  <si>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</si>
  <si>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</si>
  <si>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</si>
  <si>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</si>
  <si>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</si>
  <si>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</si>
  <si>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</si>
  <si>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</si>
  <si>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</si>
  <si>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</si>
  <si>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</si>
  <si>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</si>
  <si>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</si>
  <si>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</si>
  <si>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</si>
  <si>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</si>
  <si>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</si>
  <si>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</si>
  <si>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</si>
  <si>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</si>
  <si>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</si>
  <si>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</si>
  <si>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</si>
  <si>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</si>
  <si>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</si>
  <si>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</si>
  <si>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</si>
  <si>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</si>
  <si>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</si>
  <si>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</si>
  <si>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</si>
  <si>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</si>
  <si>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</si>
  <si>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</si>
  <si>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</si>
  <si>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</si>
  <si>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</si>
  <si>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</si>
  <si>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</si>
  <si>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</si>
  <si>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</si>
  <si>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</si>
  <si>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</si>
  <si>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</si>
  <si>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</si>
  <si>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</si>
  <si>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</si>
  <si>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</si>
  <si>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</si>
  <si>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</si>
  <si>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</si>
  <si>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</si>
  <si>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</si>
  <si>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</si>
  <si>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</si>
  <si>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</si>
  <si>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</si>
  <si>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</si>
  <si>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</si>
  <si>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</si>
  <si>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</si>
  <si>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</si>
  <si>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</si>
  <si>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</si>
  <si>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</si>
  <si>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</si>
  <si>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</si>
  <si>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</si>
  <si>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</si>
  <si>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</si>
  <si>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</si>
  <si>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</si>
  <si>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</si>
  <si>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</si>
  <si>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</si>
  <si>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</si>
  <si>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</si>
  <si>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</si>
  <si>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</si>
  <si>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</si>
  <si>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</si>
  <si>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</si>
  <si>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</si>
  <si>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</si>
  <si>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</si>
  <si>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</si>
  <si>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</si>
  <si>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</si>
  <si>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</si>
  <si>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</si>
  <si>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</si>
  <si>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</si>
  <si>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</si>
  <si>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</si>
  <si>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</si>
  <si>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</si>
  <si>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</si>
  <si>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</si>
  <si>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</si>
  <si>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</si>
  <si>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</si>
  <si>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</si>
  <si>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</si>
  <si>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</si>
  <si>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</si>
  <si>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</si>
  <si>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</si>
  <si>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</si>
  <si>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</si>
  <si>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</si>
  <si>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</si>
  <si>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</si>
  <si>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</si>
  <si>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</si>
  <si>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</si>
  <si>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</si>
  <si>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</si>
  <si>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</si>
  <si>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</si>
  <si>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</si>
  <si>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</si>
  <si>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</si>
  <si>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</si>
  <si>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</si>
  <si>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</si>
  <si>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</si>
  <si>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</si>
  <si>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</si>
  <si>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</si>
  <si>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</si>
  <si>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</si>
  <si>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</si>
  <si>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</si>
  <si>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</si>
  <si>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</si>
  <si>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</si>
  <si>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</si>
  <si>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</si>
  <si>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</si>
  <si>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</si>
  <si>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</si>
  <si>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</si>
  <si>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</si>
  <si>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</si>
  <si>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</si>
  <si>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</si>
  <si>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</si>
  <si>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</si>
  <si>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</si>
  <si>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</si>
  <si>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</si>
  <si>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</si>
  <si>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</si>
  <si>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</si>
  <si>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</si>
  <si>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</si>
  <si>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</si>
  <si>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</si>
  <si>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</si>
  <si>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</si>
  <si>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230 + 115</t>
  </si>
  <si>
    <t>LUIS CHACHA</t>
  </si>
  <si>
    <t>FAVORITA</t>
  </si>
  <si>
    <t>XAA4677</t>
  </si>
  <si>
    <t>EDUARDO BAYAS</t>
  </si>
  <si>
    <t>ESTIBA</t>
  </si>
  <si>
    <t>MONTECRISTI</t>
  </si>
  <si>
    <t>PAUL GRANJA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</si>
</sst>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4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78" zoomScale="145" zoomScaleNormal="145" workbookViewId="0">
      <selection activeCell="B185" sqref="B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695</v>
      </c>
      <c r="C183" s="8" t="s">
        <v>213</v>
      </c>
      <c r="D183" s="8" t="s">
        <v>110</v>
      </c>
      <c r="E183" s="8" t="s">
        <v>131</v>
      </c>
      <c r="F183" s="8"/>
      <c r="G183" s="8">
        <v>180</v>
      </c>
      <c r="H183" s="8"/>
      <c r="I183" s="8"/>
      <c r="J183" s="8"/>
      <c r="K183" s="8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50.100000000000023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4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101" zoomScale="115" zoomScaleNormal="115" workbookViewId="0">
      <selection activeCell="J107" sqref="J10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345</v>
      </c>
      <c r="H105" s="48" t="s">
        <v>688</v>
      </c>
      <c r="I105" s="49">
        <v>325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645</v>
      </c>
      <c r="H128" s="13">
        <f>SUM(H121:H127)</f>
        <v>0</v>
      </c>
      <c r="I128" s="13">
        <f>SUM(I105:I127)</f>
        <v>610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638.54999999999995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28.549999999999955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682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682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682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682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682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682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682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682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682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abSelected="1" topLeftCell="C59" zoomScale="145" zoomScaleNormal="145" workbookViewId="0">
      <selection activeCell="K64" sqref="K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210.5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684</v>
      </c>
      <c r="E89" s="8" t="s">
        <v>686</v>
      </c>
      <c r="F89" s="8"/>
      <c r="G89" s="9">
        <v>200</v>
      </c>
      <c r="H89" s="8"/>
      <c r="I89" s="10" t="s">
        <v>687</v>
      </c>
      <c r="J89" s="8">
        <v>180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683</v>
      </c>
      <c r="C90" s="8" t="s">
        <v>213</v>
      </c>
      <c r="D90" s="8" t="s">
        <v>174</v>
      </c>
      <c r="E90" s="8" t="s">
        <v>684</v>
      </c>
      <c r="F90" s="8"/>
      <c r="G90" s="9">
        <v>200</v>
      </c>
      <c r="H90" s="8"/>
      <c r="I90" s="10" t="s">
        <v>685</v>
      </c>
      <c r="J90" s="8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400</v>
      </c>
      <c r="H110" s="13">
        <f>SUM(H103:H109)</f>
        <v>0</v>
      </c>
      <c r="I110" s="13"/>
      <c r="J110" s="13">
        <f>SUM(J89:J109)</f>
        <v>360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396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36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3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53.5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72" zoomScale="160" zoomScaleNormal="160" workbookViewId="0">
      <selection activeCell="A180" sqref="A18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537.30000000000018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693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689</v>
      </c>
      <c r="C177" s="8" t="s">
        <v>21</v>
      </c>
      <c r="D177" s="8" t="s">
        <v>690</v>
      </c>
      <c r="E177" s="8"/>
      <c r="F177" s="14">
        <v>600</v>
      </c>
      <c r="G177" s="8" t="s">
        <v>691</v>
      </c>
      <c r="H177" s="8"/>
      <c r="I177" s="14">
        <v>550</v>
      </c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692</v>
      </c>
      <c r="C178" s="8" t="s">
        <v>21</v>
      </c>
      <c r="D178" s="8" t="s">
        <v>189</v>
      </c>
      <c r="E178" s="8"/>
      <c r="F178" s="14">
        <v>200</v>
      </c>
      <c r="G178" s="7" t="s">
        <v>126</v>
      </c>
      <c r="H178" s="8"/>
      <c r="I178" s="14">
        <v>180</v>
      </c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694</v>
      </c>
      <c r="E179" s="8"/>
      <c r="F179" s="21">
        <v>350</v>
      </c>
      <c r="G179" s="8" t="s">
        <v>543</v>
      </c>
      <c r="H179" s="8"/>
      <c r="I179" s="14">
        <v>330</v>
      </c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1150</v>
      </c>
      <c r="G225" s="14"/>
      <c r="H225" s="14"/>
      <c r="I225" s="16">
        <f>SUM(I177:I224)</f>
        <v>1060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1138.5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78.5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210.5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5199.3458999999993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5578.5680000000002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200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5199.3458999999993</v>
      </c>
      <c r="H3" s="69">
        <f>utilidad!E187</f>
        <v>5578.5680000000002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5199.3458999999993</v>
      </c>
      <c r="H6" s="70">
        <f t="shared" si="0"/>
        <v>5578.5680000000002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1068.8758999999991</v>
      </c>
      <c r="H15" s="100">
        <f t="shared" si="10"/>
        <v>1817.6980000000008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2" zoomScale="115" zoomScaleNormal="115" workbookViewId="0">
      <selection activeCell="X95" sqref="X95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35.399999999999977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55" zoomScale="160" zoomScaleNormal="160" workbookViewId="0">
      <selection activeCell="F165" sqref="F16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/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0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02" zoomScale="115" zoomScaleNormal="115" workbookViewId="0">
      <selection activeCell="F207" sqref="F20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>
        <v>10</v>
      </c>
      <c r="I212" s="39">
        <f t="shared" si="3"/>
        <v>140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/>
      <c r="G213" s="39">
        <v>250</v>
      </c>
      <c r="H213" s="39"/>
      <c r="I213" s="39">
        <f>IF(G213=250,200,IF(G213=175,150,0))-H213</f>
        <v>200</v>
      </c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/>
      <c r="G214" s="39">
        <v>250</v>
      </c>
      <c r="H214" s="39"/>
      <c r="I214" s="39">
        <f t="shared" ref="I214:I217" si="4">IF(G214=250,200,IF(G214=175,150,0))-H214</f>
        <v>200</v>
      </c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/>
      <c r="G215" s="39">
        <v>250</v>
      </c>
      <c r="H215" s="39"/>
      <c r="I215" s="39">
        <f t="shared" si="4"/>
        <v>200</v>
      </c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/>
      <c r="G216" s="39">
        <v>175</v>
      </c>
      <c r="H216" s="39"/>
      <c r="I216" s="39">
        <f t="shared" si="4"/>
        <v>150</v>
      </c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/>
      <c r="G217" s="39">
        <v>175</v>
      </c>
      <c r="H217" s="39"/>
      <c r="I217" s="39">
        <f t="shared" si="4"/>
        <v>150</v>
      </c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2375</v>
      </c>
      <c r="H265" s="14"/>
      <c r="I265" s="16">
        <f>SUM(I207:I264)</f>
        <v>1930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2303.75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373.75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60" workbookViewId="0">
      <selection activeCell="A68" sqref="A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0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41" zoomScaleNormal="100" workbookViewId="0">
      <selection activeCell="A60" sqref="A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2126929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178.2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8.7999999999999972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2023-07-04T20:28:55Z</cp:lastPrinted>
  <dcterms:created xsi:type="dcterms:W3CDTF">2022-12-25T20:49:22Z</dcterms:created>
  <dcterms:modified xsi:type="dcterms:W3CDTF">2023-07-07T23:59:08Z</dcterms:modified>
</cp:coreProperties>
</file>