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DD57B7D-9779-4235-8D7E-A49EC75EF627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9" l="1"/>
  <c r="G172" i="1" l="1"/>
  <c r="F166" i="2"/>
  <c r="F121" i="3"/>
  <c r="G129" i="4"/>
  <c r="G197" i="7"/>
  <c r="G62" i="15"/>
  <c r="I95" i="11"/>
  <c r="H95" i="11"/>
  <c r="G95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G96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<sst xmlns="http://schemas.openxmlformats.org/spreadsheetml/2006/main" count="7666" uniqueCount="599">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</sst>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K118" zoomScaleNormal="100" workbookViewId="0">
      <selection activeCell="T127" sqref="T12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3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3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3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3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/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/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131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794</v>
      </c>
      <c r="T172" s="14"/>
      <c r="U172" s="15">
        <f>SUM(U124:U171)</f>
        <v>0</v>
      </c>
      <c r="V172" s="16"/>
      <c r="W172" s="13">
        <f>SUM(W124:W171)</f>
        <v>720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794</v>
      </c>
      <c r="T173" s="16" t="s">
        <v>16</v>
      </c>
      <c r="U173" s="13">
        <f>S174-U172</f>
        <v>786.06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786.06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2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2">
        <f>U173-W172</f>
        <v>66.059999999999945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3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2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3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2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3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2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7" zoomScale="87" zoomScaleNormal="87" workbookViewId="0">
      <selection activeCell="L89" sqref="L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7" t="s">
        <v>18</v>
      </c>
      <c r="G28" s="208"/>
      <c r="H28" s="209"/>
      <c r="I28" s="42">
        <f>G27-I26</f>
        <v>97.199999999999818</v>
      </c>
      <c r="P28" s="207" t="s">
        <v>18</v>
      </c>
      <c r="Q28" s="208"/>
      <c r="R28" s="209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7" t="s">
        <v>18</v>
      </c>
      <c r="G66" s="208"/>
      <c r="H66" s="209"/>
      <c r="I66" s="42">
        <f>G65-I64</f>
        <v>341</v>
      </c>
      <c r="P66" s="207" t="s">
        <v>18</v>
      </c>
      <c r="Q66" s="208"/>
      <c r="R66" s="209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>
        <v>7217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6100</v>
      </c>
      <c r="H95" s="13">
        <f>SUM(H72:H94)</f>
        <v>150</v>
      </c>
      <c r="I95" s="13">
        <f>SUM(I72:I94)</f>
        <v>5650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6039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7" t="s">
        <v>18</v>
      </c>
      <c r="G97" s="208"/>
      <c r="H97" s="209"/>
      <c r="I97" s="42">
        <f>G96-I95</f>
        <v>389</v>
      </c>
      <c r="P97" s="207" t="s">
        <v>18</v>
      </c>
      <c r="Q97" s="208"/>
      <c r="R97" s="209"/>
      <c r="S97" s="42">
        <f>Q96-S95</f>
        <v>0</v>
      </c>
    </row>
    <row r="102" spans="1:19" ht="26.25" x14ac:dyDescent="0.4">
      <c r="C102" s="221" t="s">
        <v>92</v>
      </c>
      <c r="D102" s="221"/>
      <c r="E102" s="221"/>
      <c r="M102" s="221" t="s">
        <v>93</v>
      </c>
      <c r="N102" s="221"/>
      <c r="O102" s="22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7" t="s">
        <v>18</v>
      </c>
      <c r="G129" s="208"/>
      <c r="H129" s="209"/>
      <c r="I129" s="42">
        <f>G128-I127</f>
        <v>0</v>
      </c>
      <c r="P129" s="207" t="s">
        <v>18</v>
      </c>
      <c r="Q129" s="208"/>
      <c r="R129" s="209"/>
      <c r="S129" s="42">
        <f>Q128-S127</f>
        <v>0</v>
      </c>
    </row>
    <row r="134" spans="1:19" ht="26.25" x14ac:dyDescent="0.4">
      <c r="C134" s="221" t="s">
        <v>94</v>
      </c>
      <c r="D134" s="221"/>
      <c r="E134" s="221"/>
      <c r="M134" s="221" t="s">
        <v>99</v>
      </c>
      <c r="N134" s="221"/>
      <c r="O134" s="22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7" t="s">
        <v>18</v>
      </c>
      <c r="G161" s="208"/>
      <c r="H161" s="209"/>
      <c r="I161" s="42">
        <f>G160-I159</f>
        <v>0</v>
      </c>
      <c r="P161" s="207" t="s">
        <v>18</v>
      </c>
      <c r="Q161" s="208"/>
      <c r="R161" s="209"/>
      <c r="S161" s="42">
        <f>Q160-S159</f>
        <v>0</v>
      </c>
    </row>
    <row r="167" spans="1:19" ht="26.25" x14ac:dyDescent="0.4">
      <c r="C167" s="221" t="s">
        <v>96</v>
      </c>
      <c r="D167" s="221"/>
      <c r="E167" s="221"/>
      <c r="M167" s="221" t="s">
        <v>0</v>
      </c>
      <c r="N167" s="221"/>
      <c r="O167" s="22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7" t="s">
        <v>18</v>
      </c>
      <c r="G194" s="208"/>
      <c r="H194" s="209"/>
      <c r="I194" s="42">
        <f>G193-I192</f>
        <v>0</v>
      </c>
      <c r="P194" s="207" t="s">
        <v>18</v>
      </c>
      <c r="Q194" s="208"/>
      <c r="R194" s="20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37.899999999999977</v>
      </c>
      <c r="Q26" s="207" t="s">
        <v>18</v>
      </c>
      <c r="R26" s="208"/>
      <c r="S26" s="209"/>
      <c r="T26" s="51"/>
      <c r="U26" s="42">
        <f>R25-U24</f>
        <v>77.200000000000045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42</v>
      </c>
      <c r="Q55" s="207" t="s">
        <v>18</v>
      </c>
      <c r="R55" s="208"/>
      <c r="S55" s="209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58.799999999999955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69" zoomScale="95" zoomScaleNormal="95" workbookViewId="0">
      <selection activeCell="J68" sqref="J68:J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143.5</v>
      </c>
      <c r="Q26" s="207" t="s">
        <v>18</v>
      </c>
      <c r="R26" s="208"/>
      <c r="S26" s="209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84.800000000000182</v>
      </c>
      <c r="Q55" s="207" t="s">
        <v>18</v>
      </c>
      <c r="R55" s="208"/>
      <c r="S55" s="209"/>
      <c r="T55" s="51"/>
      <c r="U55" s="42">
        <f>R54-U53</f>
        <v>148.69999999999982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588</v>
      </c>
      <c r="E66" s="8" t="s">
        <v>590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82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7" t="s">
        <v>18</v>
      </c>
      <c r="G26" s="208"/>
      <c r="H26" s="209"/>
      <c r="I26" s="51"/>
      <c r="J26" s="42">
        <f>G25-J24</f>
        <v>18</v>
      </c>
      <c r="Q26" s="207" t="s">
        <v>18</v>
      </c>
      <c r="R26" s="208"/>
      <c r="S26" s="209"/>
      <c r="T26" s="51"/>
      <c r="U26" s="42">
        <f>R25-U24</f>
        <v>31</v>
      </c>
    </row>
    <row r="30" spans="1:32" ht="26.25" x14ac:dyDescent="0.4">
      <c r="C30" s="222" t="s">
        <v>101</v>
      </c>
      <c r="D30" s="222"/>
      <c r="E30" s="222"/>
      <c r="F30" s="222"/>
      <c r="H30" s="176" t="s">
        <v>567</v>
      </c>
      <c r="I30" s="176">
        <v>544</v>
      </c>
      <c r="N30" s="222" t="s">
        <v>89</v>
      </c>
      <c r="O30" s="222"/>
      <c r="P30" s="222"/>
      <c r="Q30" s="222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28.5</v>
      </c>
      <c r="Q55" s="207" t="s">
        <v>18</v>
      </c>
      <c r="R55" s="208"/>
      <c r="S55" s="209"/>
      <c r="T55" s="51"/>
      <c r="U55" s="42">
        <f>R54-U53</f>
        <v>80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53.5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58.549999999999955</v>
      </c>
      <c r="Q26" s="207" t="s">
        <v>18</v>
      </c>
      <c r="R26" s="208"/>
      <c r="S26" s="209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0</v>
      </c>
      <c r="Q55" s="207" t="s">
        <v>18</v>
      </c>
      <c r="R55" s="208"/>
      <c r="S55" s="209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0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3" t="s">
        <v>24</v>
      </c>
      <c r="D1" s="223"/>
      <c r="E1" s="223"/>
      <c r="F1" s="54"/>
      <c r="L1" s="223" t="s">
        <v>87</v>
      </c>
      <c r="M1" s="223"/>
      <c r="N1" s="223"/>
      <c r="O1" s="54"/>
    </row>
    <row r="2" spans="2:17" ht="27" x14ac:dyDescent="0.35">
      <c r="C2" s="223"/>
      <c r="D2" s="223"/>
      <c r="E2" s="223"/>
      <c r="F2" s="54"/>
      <c r="L2" s="223"/>
      <c r="M2" s="223"/>
      <c r="N2" s="22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4" t="s">
        <v>40</v>
      </c>
      <c r="D21" s="225"/>
      <c r="E21" s="225"/>
      <c r="F21" s="226"/>
      <c r="G21" s="230">
        <f>SUM(G5:G20)</f>
        <v>510</v>
      </c>
      <c r="H21" s="8"/>
      <c r="K21" s="8"/>
      <c r="L21" s="224" t="s">
        <v>40</v>
      </c>
      <c r="M21" s="225"/>
      <c r="N21" s="225"/>
      <c r="O21" s="226"/>
      <c r="P21" s="230">
        <f>SUM(P5:P20)</f>
        <v>510</v>
      </c>
      <c r="Q21" s="8"/>
    </row>
    <row r="22" spans="2:17" ht="15" customHeight="1" x14ac:dyDescent="0.25">
      <c r="B22" s="8"/>
      <c r="C22" s="227"/>
      <c r="D22" s="228"/>
      <c r="E22" s="228"/>
      <c r="F22" s="229"/>
      <c r="G22" s="231"/>
      <c r="H22" s="8"/>
      <c r="K22" s="8"/>
      <c r="L22" s="227"/>
      <c r="M22" s="228"/>
      <c r="N22" s="228"/>
      <c r="O22" s="229"/>
      <c r="P22" s="231"/>
      <c r="Q22" s="8"/>
    </row>
    <row r="28" spans="2:17" ht="27" x14ac:dyDescent="0.35">
      <c r="C28" s="223" t="s">
        <v>88</v>
      </c>
      <c r="D28" s="223"/>
      <c r="E28" s="223"/>
      <c r="F28" s="54"/>
      <c r="L28" s="223" t="s">
        <v>89</v>
      </c>
      <c r="M28" s="223"/>
      <c r="N28" s="223"/>
      <c r="O28" s="54"/>
    </row>
    <row r="29" spans="2:17" ht="27" x14ac:dyDescent="0.35">
      <c r="C29" s="223"/>
      <c r="D29" s="223"/>
      <c r="E29" s="223"/>
      <c r="F29" s="54"/>
      <c r="L29" s="223"/>
      <c r="M29" s="223"/>
      <c r="N29" s="22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4" t="s">
        <v>40</v>
      </c>
      <c r="D48" s="225"/>
      <c r="E48" s="225"/>
      <c r="F48" s="226"/>
      <c r="G48" s="230">
        <f>SUM(G32:G47)</f>
        <v>540</v>
      </c>
      <c r="H48" s="8"/>
      <c r="K48" s="8"/>
      <c r="L48" s="224" t="s">
        <v>40</v>
      </c>
      <c r="M48" s="225"/>
      <c r="N48" s="225"/>
      <c r="O48" s="226"/>
      <c r="P48" s="230">
        <f>SUM(P32:P47)</f>
        <v>570</v>
      </c>
      <c r="Q48" s="8"/>
    </row>
    <row r="49" spans="2:17" x14ac:dyDescent="0.25">
      <c r="B49" s="8"/>
      <c r="C49" s="227"/>
      <c r="D49" s="228"/>
      <c r="E49" s="228"/>
      <c r="F49" s="229"/>
      <c r="G49" s="231"/>
      <c r="H49" s="8"/>
      <c r="K49" s="8"/>
      <c r="L49" s="227"/>
      <c r="M49" s="228"/>
      <c r="N49" s="228"/>
      <c r="O49" s="229"/>
      <c r="P49" s="231"/>
      <c r="Q49" s="8"/>
    </row>
    <row r="55" spans="2:17" ht="27" x14ac:dyDescent="0.35">
      <c r="C55" s="223" t="s">
        <v>97</v>
      </c>
      <c r="D55" s="223"/>
      <c r="E55" s="223"/>
      <c r="F55" s="54"/>
      <c r="L55" s="223" t="s">
        <v>91</v>
      </c>
      <c r="M55" s="223"/>
      <c r="N55" s="223"/>
      <c r="O55" s="54"/>
    </row>
    <row r="56" spans="2:17" ht="27" x14ac:dyDescent="0.35">
      <c r="C56" s="223"/>
      <c r="D56" s="223"/>
      <c r="E56" s="223"/>
      <c r="F56" s="54"/>
      <c r="L56" s="223"/>
      <c r="M56" s="223"/>
      <c r="N56" s="22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4" t="s">
        <v>40</v>
      </c>
      <c r="D75" s="225"/>
      <c r="E75" s="225"/>
      <c r="F75" s="226"/>
      <c r="G75" s="230">
        <f>SUM(G59:G74)</f>
        <v>500</v>
      </c>
      <c r="H75" s="8"/>
      <c r="K75" s="8"/>
      <c r="L75" s="224" t="s">
        <v>40</v>
      </c>
      <c r="M75" s="225"/>
      <c r="N75" s="225"/>
      <c r="O75" s="226"/>
      <c r="P75" s="230">
        <f>SUM(P59:P74)</f>
        <v>500</v>
      </c>
      <c r="Q75" s="8"/>
    </row>
    <row r="76" spans="2:17" x14ac:dyDescent="0.25">
      <c r="B76" s="8"/>
      <c r="C76" s="227"/>
      <c r="D76" s="228"/>
      <c r="E76" s="228"/>
      <c r="F76" s="229"/>
      <c r="G76" s="231"/>
      <c r="H76" s="8"/>
      <c r="K76" s="8"/>
      <c r="L76" s="227"/>
      <c r="M76" s="228"/>
      <c r="N76" s="228"/>
      <c r="O76" s="229"/>
      <c r="P76" s="231"/>
      <c r="Q76" s="8"/>
    </row>
    <row r="82" spans="2:17" ht="27" x14ac:dyDescent="0.35">
      <c r="C82" s="223" t="s">
        <v>92</v>
      </c>
      <c r="D82" s="223"/>
      <c r="E82" s="223"/>
      <c r="F82" s="54"/>
      <c r="L82" s="223" t="s">
        <v>93</v>
      </c>
      <c r="M82" s="223"/>
      <c r="N82" s="223"/>
      <c r="O82" s="54"/>
    </row>
    <row r="83" spans="2:17" ht="27" x14ac:dyDescent="0.35">
      <c r="C83" s="223"/>
      <c r="D83" s="223"/>
      <c r="E83" s="223"/>
      <c r="F83" s="54"/>
      <c r="L83" s="223"/>
      <c r="M83" s="223"/>
      <c r="N83" s="2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4" t="s">
        <v>40</v>
      </c>
      <c r="D102" s="225"/>
      <c r="E102" s="225"/>
      <c r="F102" s="226"/>
      <c r="G102" s="230">
        <f>SUM(G86:G101)</f>
        <v>0</v>
      </c>
      <c r="H102" s="8"/>
      <c r="K102" s="8"/>
      <c r="L102" s="224" t="s">
        <v>40</v>
      </c>
      <c r="M102" s="225"/>
      <c r="N102" s="225"/>
      <c r="O102" s="226"/>
      <c r="P102" s="230">
        <f>SUM(P86:P101)</f>
        <v>0</v>
      </c>
      <c r="Q102" s="8"/>
    </row>
    <row r="103" spans="2:17" x14ac:dyDescent="0.25">
      <c r="B103" s="8"/>
      <c r="C103" s="227"/>
      <c r="D103" s="228"/>
      <c r="E103" s="228"/>
      <c r="F103" s="229"/>
      <c r="G103" s="231"/>
      <c r="H103" s="8"/>
      <c r="K103" s="8"/>
      <c r="L103" s="227"/>
      <c r="M103" s="228"/>
      <c r="N103" s="228"/>
      <c r="O103" s="229"/>
      <c r="P103" s="231"/>
      <c r="Q103" s="8"/>
    </row>
    <row r="110" spans="2:17" ht="27" x14ac:dyDescent="0.35">
      <c r="C110" s="223" t="s">
        <v>94</v>
      </c>
      <c r="D110" s="223"/>
      <c r="E110" s="223"/>
      <c r="F110" s="54"/>
      <c r="L110" s="223" t="s">
        <v>99</v>
      </c>
      <c r="M110" s="223"/>
      <c r="N110" s="223"/>
      <c r="O110" s="54"/>
    </row>
    <row r="111" spans="2:17" ht="27" x14ac:dyDescent="0.35">
      <c r="C111" s="223"/>
      <c r="D111" s="223"/>
      <c r="E111" s="223"/>
      <c r="F111" s="54"/>
      <c r="L111" s="223"/>
      <c r="M111" s="223"/>
      <c r="N111" s="2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4" t="s">
        <v>40</v>
      </c>
      <c r="D130" s="225"/>
      <c r="E130" s="225"/>
      <c r="F130" s="226"/>
      <c r="G130" s="230">
        <f>SUM(G114:G129)</f>
        <v>0</v>
      </c>
      <c r="H130" s="8"/>
      <c r="K130" s="8"/>
      <c r="L130" s="224" t="s">
        <v>40</v>
      </c>
      <c r="M130" s="225"/>
      <c r="N130" s="225"/>
      <c r="O130" s="226"/>
      <c r="P130" s="230">
        <f>SUM(P114:P129)</f>
        <v>0</v>
      </c>
      <c r="Q130" s="8"/>
    </row>
    <row r="131" spans="2:17" x14ac:dyDescent="0.25">
      <c r="B131" s="8"/>
      <c r="C131" s="227"/>
      <c r="D131" s="228"/>
      <c r="E131" s="228"/>
      <c r="F131" s="229"/>
      <c r="G131" s="231"/>
      <c r="H131" s="8"/>
      <c r="K131" s="8"/>
      <c r="L131" s="227"/>
      <c r="M131" s="228"/>
      <c r="N131" s="228"/>
      <c r="O131" s="229"/>
      <c r="P131" s="231"/>
      <c r="Q131" s="8"/>
    </row>
    <row r="138" spans="2:17" ht="27" x14ac:dyDescent="0.35">
      <c r="C138" s="223" t="s">
        <v>96</v>
      </c>
      <c r="D138" s="223"/>
      <c r="E138" s="223"/>
      <c r="F138" s="54"/>
      <c r="L138" s="223" t="s">
        <v>0</v>
      </c>
      <c r="M138" s="223"/>
      <c r="N138" s="223"/>
      <c r="O138" s="54"/>
    </row>
    <row r="139" spans="2:17" ht="27" x14ac:dyDescent="0.35">
      <c r="C139" s="223"/>
      <c r="D139" s="223"/>
      <c r="E139" s="223"/>
      <c r="F139" s="54"/>
      <c r="L139" s="223"/>
      <c r="M139" s="223"/>
      <c r="N139" s="22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4" t="s">
        <v>40</v>
      </c>
      <c r="D158" s="225"/>
      <c r="E158" s="225"/>
      <c r="F158" s="226"/>
      <c r="G158" s="230">
        <f>SUM(G142:G157)</f>
        <v>0</v>
      </c>
      <c r="H158" s="8"/>
      <c r="K158" s="8"/>
      <c r="L158" s="224" t="s">
        <v>40</v>
      </c>
      <c r="M158" s="225"/>
      <c r="N158" s="225"/>
      <c r="O158" s="226"/>
      <c r="P158" s="230">
        <f>SUM(P142:P157)</f>
        <v>0</v>
      </c>
      <c r="Q158" s="8"/>
    </row>
    <row r="159" spans="2:17" x14ac:dyDescent="0.25">
      <c r="B159" s="8"/>
      <c r="C159" s="227"/>
      <c r="D159" s="228"/>
      <c r="E159" s="228"/>
      <c r="F159" s="229"/>
      <c r="G159" s="231"/>
      <c r="H159" s="8"/>
      <c r="K159" s="8"/>
      <c r="L159" s="227"/>
      <c r="M159" s="228"/>
      <c r="N159" s="228"/>
      <c r="O159" s="229"/>
      <c r="P159" s="23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103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0</v>
      </c>
      <c r="B1" s="223"/>
      <c r="C1" s="223"/>
      <c r="E1" s="223" t="s">
        <v>24</v>
      </c>
      <c r="F1" s="223"/>
      <c r="G1" s="223"/>
      <c r="I1" s="223" t="s">
        <v>87</v>
      </c>
      <c r="J1" s="223"/>
      <c r="K1" s="223"/>
      <c r="M1" s="223" t="s">
        <v>88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3" t="s">
        <v>498</v>
      </c>
      <c r="B22" s="223"/>
      <c r="C22" s="223"/>
      <c r="E22" s="223" t="s">
        <v>591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K115" zoomScale="115" zoomScaleNormal="115" workbookViewId="0">
      <selection activeCell="T120" sqref="T12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7" t="s">
        <v>18</v>
      </c>
      <c r="F53" s="208"/>
      <c r="G53" s="208"/>
      <c r="H53" s="209"/>
      <c r="I53" s="18">
        <f>F52-I51</f>
        <v>429.39999999999964</v>
      </c>
      <c r="Q53" s="207" t="s">
        <v>18</v>
      </c>
      <c r="R53" s="208"/>
      <c r="S53" s="208"/>
      <c r="T53" s="209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7" t="s">
        <v>18</v>
      </c>
      <c r="R110" s="208"/>
      <c r="S110" s="208"/>
      <c r="T110" s="209"/>
      <c r="U110" s="18">
        <f>R109-U108</f>
        <v>419.80000000000018</v>
      </c>
    </row>
    <row r="111" spans="1:22" ht="14.45" x14ac:dyDescent="0.3">
      <c r="E111" s="207" t="s">
        <v>18</v>
      </c>
      <c r="F111" s="208"/>
      <c r="G111" s="208"/>
      <c r="H111" s="20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6"/>
      <c r="R113" s="206"/>
      <c r="S113" s="206"/>
      <c r="T113" s="20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550</v>
      </c>
      <c r="S166" s="14"/>
      <c r="T166" s="14"/>
      <c r="U166" s="16">
        <f>SUM(U119:U165)</f>
        <v>510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544.5</v>
      </c>
    </row>
    <row r="168" spans="1:22" x14ac:dyDescent="0.25">
      <c r="E168" s="207" t="s">
        <v>18</v>
      </c>
      <c r="F168" s="208"/>
      <c r="G168" s="208"/>
      <c r="H168" s="209"/>
      <c r="I168" s="18">
        <f>F167-I166</f>
        <v>461.29999999999927</v>
      </c>
      <c r="Q168" s="207" t="s">
        <v>18</v>
      </c>
      <c r="R168" s="208"/>
      <c r="S168" s="208"/>
      <c r="T168" s="209"/>
      <c r="U168" s="18">
        <f>R167-U166</f>
        <v>34.5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7" t="s">
        <v>18</v>
      </c>
      <c r="F227" s="208"/>
      <c r="G227" s="208"/>
      <c r="H227" s="209"/>
      <c r="I227" s="18">
        <f>F226-I225</f>
        <v>0</v>
      </c>
      <c r="Q227" s="207" t="s">
        <v>18</v>
      </c>
      <c r="R227" s="208"/>
      <c r="S227" s="208"/>
      <c r="T227" s="209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7" t="s">
        <v>18</v>
      </c>
      <c r="F286" s="208"/>
      <c r="G286" s="208"/>
      <c r="H286" s="209"/>
      <c r="I286" s="18">
        <f>F285-I284</f>
        <v>0</v>
      </c>
      <c r="Q286" s="207" t="s">
        <v>18</v>
      </c>
      <c r="R286" s="208"/>
      <c r="S286" s="208"/>
      <c r="T286" s="209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7" t="s">
        <v>18</v>
      </c>
      <c r="F345" s="208"/>
      <c r="G345" s="208"/>
      <c r="H345" s="209"/>
      <c r="I345" s="18">
        <f>F344-I343</f>
        <v>0</v>
      </c>
      <c r="Q345" s="207" t="s">
        <v>18</v>
      </c>
      <c r="R345" s="208"/>
      <c r="S345" s="208"/>
      <c r="T345" s="20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89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3" t="s">
        <v>346</v>
      </c>
      <c r="B1" s="223"/>
      <c r="C1" s="223"/>
      <c r="E1" s="223" t="s">
        <v>347</v>
      </c>
      <c r="F1" s="223"/>
      <c r="G1" s="223"/>
      <c r="I1" s="223" t="s">
        <v>348</v>
      </c>
      <c r="J1" s="223"/>
      <c r="K1" s="223"/>
      <c r="M1" s="223" t="s">
        <v>101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3" t="s">
        <v>97</v>
      </c>
      <c r="B25" s="223"/>
      <c r="C25" s="223"/>
      <c r="E25" s="223" t="s">
        <v>91</v>
      </c>
      <c r="F25" s="223"/>
      <c r="G25" s="223"/>
      <c r="I25" s="223" t="s">
        <v>92</v>
      </c>
      <c r="J25" s="223"/>
      <c r="K25" s="223"/>
      <c r="O25" s="143"/>
    </row>
    <row r="26" spans="1:15" ht="15" customHeight="1" x14ac:dyDescent="0.35">
      <c r="A26" s="223"/>
      <c r="B26" s="223"/>
      <c r="C26" s="223"/>
      <c r="E26" s="223"/>
      <c r="F26" s="223"/>
      <c r="G26" s="223"/>
      <c r="I26" s="223"/>
      <c r="J26" s="223"/>
      <c r="K26" s="22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3" t="s">
        <v>94</v>
      </c>
      <c r="B54" s="223"/>
      <c r="C54" s="223"/>
      <c r="E54" s="223" t="s">
        <v>99</v>
      </c>
      <c r="F54" s="223"/>
      <c r="G54" s="223"/>
      <c r="I54" s="223" t="s">
        <v>96</v>
      </c>
      <c r="J54" s="223"/>
      <c r="K54" s="223"/>
      <c r="O54" s="143"/>
    </row>
    <row r="55" spans="1:15" ht="15" customHeight="1" x14ac:dyDescent="0.35">
      <c r="A55" s="223"/>
      <c r="B55" s="223"/>
      <c r="C55" s="223"/>
      <c r="E55" s="223"/>
      <c r="F55" s="223"/>
      <c r="G55" s="223"/>
      <c r="I55" s="223"/>
      <c r="J55" s="223"/>
      <c r="K55" s="22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B42" sqref="B4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3" t="s">
        <v>94</v>
      </c>
      <c r="B45" s="223"/>
      <c r="C45" s="223"/>
      <c r="F45" s="223" t="s">
        <v>99</v>
      </c>
      <c r="G45" s="223"/>
      <c r="H45" s="223"/>
      <c r="K45" s="223" t="s">
        <v>96</v>
      </c>
      <c r="L45" s="223"/>
      <c r="M45" s="223"/>
      <c r="O45" s="223" t="s">
        <v>0</v>
      </c>
      <c r="P45" s="223"/>
      <c r="Q45" s="223"/>
    </row>
    <row r="46" spans="1:17" x14ac:dyDescent="0.25">
      <c r="A46" s="223"/>
      <c r="B46" s="223"/>
      <c r="C46" s="223"/>
      <c r="F46" s="223"/>
      <c r="G46" s="223"/>
      <c r="H46" s="223"/>
      <c r="K46" s="223"/>
      <c r="L46" s="223"/>
      <c r="M46" s="223"/>
      <c r="O46" s="223"/>
      <c r="P46" s="223"/>
      <c r="Q46" s="22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3"/>
      <c r="D1" s="223"/>
      <c r="E1" s="54"/>
    </row>
    <row r="2" spans="2:13" ht="27" x14ac:dyDescent="0.35">
      <c r="C2" s="223"/>
      <c r="D2" s="22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2" t="s">
        <v>46</v>
      </c>
      <c r="J2" s="232"/>
      <c r="K2" s="232"/>
    </row>
    <row r="3" spans="4:12" ht="14.45" x14ac:dyDescent="0.3">
      <c r="D3" s="233" t="s">
        <v>24</v>
      </c>
      <c r="E3" s="233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5" t="s">
        <v>67</v>
      </c>
      <c r="E32" s="237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6"/>
      <c r="E33" s="238"/>
      <c r="H33" s="239" t="s">
        <v>40</v>
      </c>
      <c r="I33" s="240"/>
      <c r="J33" s="242"/>
      <c r="K33" s="8"/>
      <c r="L33" s="8"/>
    </row>
    <row r="38" spans="4:12" x14ac:dyDescent="0.25">
      <c r="D38" s="64" t="s">
        <v>46</v>
      </c>
      <c r="I38" s="232" t="s">
        <v>46</v>
      </c>
      <c r="J38" s="232"/>
      <c r="K38" s="232"/>
    </row>
    <row r="39" spans="4:12" ht="14.45" x14ac:dyDescent="0.3">
      <c r="D39" s="233" t="s">
        <v>87</v>
      </c>
      <c r="E39" s="233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5" t="s">
        <v>67</v>
      </c>
      <c r="E63" s="23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6"/>
      <c r="E64" s="238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2" t="s">
        <v>46</v>
      </c>
      <c r="J68" s="232"/>
      <c r="K68" s="232"/>
    </row>
    <row r="69" spans="4:12" ht="14.45" x14ac:dyDescent="0.3">
      <c r="D69" s="233" t="s">
        <v>88</v>
      </c>
      <c r="E69" s="233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5" t="s">
        <v>67</v>
      </c>
      <c r="E94" s="237">
        <f>SUM(E71:E93)</f>
        <v>4867.5713000000014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36"/>
      <c r="E95" s="238"/>
    </row>
    <row r="99" spans="4:12" x14ac:dyDescent="0.25">
      <c r="I99" s="232" t="s">
        <v>46</v>
      </c>
      <c r="J99" s="232"/>
      <c r="K99" s="232"/>
    </row>
    <row r="100" spans="4:12" x14ac:dyDescent="0.25">
      <c r="D100" s="64" t="s">
        <v>566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3" t="s">
        <v>89</v>
      </c>
      <c r="E101" s="23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35" t="s">
        <v>67</v>
      </c>
      <c r="E126" s="237">
        <f>SUM(E103:E125)</f>
        <v>4954.3834999999999</v>
      </c>
    </row>
    <row r="127" spans="4:12" x14ac:dyDescent="0.25">
      <c r="D127" s="236"/>
      <c r="E127" s="238"/>
    </row>
    <row r="129" spans="4:12" x14ac:dyDescent="0.25">
      <c r="I129" s="232" t="s">
        <v>46</v>
      </c>
      <c r="J129" s="232"/>
      <c r="K129" s="232"/>
    </row>
    <row r="130" spans="4:12" x14ac:dyDescent="0.25">
      <c r="D130" s="64" t="s">
        <v>565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3" t="s">
        <v>97</v>
      </c>
      <c r="E131" s="23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389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5" t="s">
        <v>67</v>
      </c>
      <c r="E156" s="237">
        <f>SUM(E133:E155)</f>
        <v>4979.9853999999987</v>
      </c>
      <c r="H156" s="239" t="s">
        <v>40</v>
      </c>
      <c r="I156" s="240"/>
      <c r="J156" s="65">
        <f>SUM(J132:J155)</f>
        <v>4230.47</v>
      </c>
      <c r="K156" s="8"/>
      <c r="L156" s="8"/>
    </row>
    <row r="157" spans="4:12" x14ac:dyDescent="0.25">
      <c r="D157" s="236"/>
      <c r="E157" s="238"/>
    </row>
    <row r="160" spans="4:12" x14ac:dyDescent="0.25">
      <c r="I160" s="232" t="s">
        <v>46</v>
      </c>
      <c r="J160" s="232"/>
      <c r="K160" s="232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3" t="s">
        <v>91</v>
      </c>
      <c r="E162" s="23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5" t="s">
        <v>67</v>
      </c>
      <c r="E186" s="237">
        <f>SUM(E164:E184)</f>
        <v>0</v>
      </c>
      <c r="H186" s="239" t="s">
        <v>40</v>
      </c>
      <c r="I186" s="240"/>
      <c r="J186" s="65">
        <f>SUM(J163:J185)</f>
        <v>200</v>
      </c>
      <c r="K186" s="8"/>
      <c r="L186" s="8"/>
    </row>
    <row r="187" spans="4:12" x14ac:dyDescent="0.25">
      <c r="D187" s="236"/>
      <c r="E187" s="238"/>
    </row>
    <row r="190" spans="4:12" x14ac:dyDescent="0.25">
      <c r="I190" s="232" t="s">
        <v>46</v>
      </c>
      <c r="J190" s="232"/>
      <c r="K190" s="232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3" t="s">
        <v>92</v>
      </c>
      <c r="E192" s="23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5" t="s">
        <v>67</v>
      </c>
      <c r="E216" s="237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36"/>
      <c r="E217" s="238"/>
    </row>
    <row r="220" spans="4:12" x14ac:dyDescent="0.25">
      <c r="I220" s="232" t="s">
        <v>46</v>
      </c>
      <c r="J220" s="232"/>
      <c r="K220" s="232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3" t="s">
        <v>93</v>
      </c>
      <c r="E222" s="23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5" t="s">
        <v>67</v>
      </c>
      <c r="E246" s="237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36"/>
      <c r="E247" s="238"/>
    </row>
    <row r="250" spans="4:12" x14ac:dyDescent="0.25">
      <c r="I250" s="232" t="s">
        <v>46</v>
      </c>
      <c r="J250" s="232"/>
      <c r="K250" s="232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3" t="s">
        <v>94</v>
      </c>
      <c r="E252" s="23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5" t="s">
        <v>67</v>
      </c>
      <c r="E276" s="237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36"/>
      <c r="E277" s="238"/>
    </row>
    <row r="281" spans="4:12" x14ac:dyDescent="0.25">
      <c r="I281" s="232" t="s">
        <v>46</v>
      </c>
      <c r="J281" s="232"/>
      <c r="K281" s="232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3" t="s">
        <v>99</v>
      </c>
      <c r="E283" s="23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5" t="s">
        <v>67</v>
      </c>
      <c r="E307" s="237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36"/>
      <c r="E308" s="238"/>
    </row>
    <row r="312" spans="4:12" x14ac:dyDescent="0.25">
      <c r="I312" s="232" t="s">
        <v>46</v>
      </c>
      <c r="J312" s="232"/>
      <c r="K312" s="232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3" t="s">
        <v>96</v>
      </c>
      <c r="E314" s="23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5" t="s">
        <v>67</v>
      </c>
      <c r="E338" s="237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36"/>
      <c r="E339" s="238"/>
    </row>
    <row r="343" spans="4:12" x14ac:dyDescent="0.25">
      <c r="I343" s="232" t="s">
        <v>46</v>
      </c>
      <c r="J343" s="232"/>
      <c r="K343" s="232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3" t="s">
        <v>0</v>
      </c>
      <c r="E345" s="23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5" t="s">
        <v>67</v>
      </c>
      <c r="E369" s="237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36"/>
      <c r="E370" s="23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4954.3834999999999</v>
      </c>
      <c r="G3" s="69">
        <f>utilidad!E156</f>
        <v>4979.9853999999987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4954.3834999999999</v>
      </c>
      <c r="G6" s="70">
        <f t="shared" si="0"/>
        <v>4979.9853999999987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1309.5734999999995</v>
      </c>
      <c r="G15" s="100">
        <f t="shared" si="10"/>
        <v>749.51539999999841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7" t="s">
        <v>18</v>
      </c>
      <c r="F38" s="208"/>
      <c r="G38" s="208"/>
      <c r="H38" s="209"/>
      <c r="I38" s="18">
        <f>F37-I36</f>
        <v>73.396400000000085</v>
      </c>
      <c r="J38" s="17"/>
      <c r="R38" s="207" t="s">
        <v>18</v>
      </c>
      <c r="S38" s="208"/>
      <c r="T38" s="208"/>
      <c r="U38" s="20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7" t="s">
        <v>18</v>
      </c>
      <c r="F80" s="208"/>
      <c r="G80" s="208"/>
      <c r="H80" s="209"/>
      <c r="I80" s="18">
        <f>F79-I78</f>
        <v>116.23340000000007</v>
      </c>
      <c r="R80" s="207" t="s">
        <v>18</v>
      </c>
      <c r="S80" s="208"/>
      <c r="T80" s="208"/>
      <c r="U80" s="2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7" t="s">
        <v>18</v>
      </c>
      <c r="F123" s="208"/>
      <c r="G123" s="208"/>
      <c r="H123" s="209"/>
      <c r="I123" s="18">
        <f>F122-I121</f>
        <v>61.100000000000023</v>
      </c>
      <c r="R123" s="207" t="s">
        <v>18</v>
      </c>
      <c r="S123" s="208"/>
      <c r="T123" s="208"/>
      <c r="U123" s="20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7" t="s">
        <v>18</v>
      </c>
      <c r="F168" s="208"/>
      <c r="G168" s="208"/>
      <c r="H168" s="209"/>
      <c r="I168" s="18">
        <f>F167-I166</f>
        <v>0</v>
      </c>
      <c r="R168" s="207" t="s">
        <v>18</v>
      </c>
      <c r="S168" s="208"/>
      <c r="T168" s="208"/>
      <c r="U168" s="20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7" t="s">
        <v>18</v>
      </c>
      <c r="F211" s="208"/>
      <c r="G211" s="208"/>
      <c r="H211" s="209"/>
      <c r="I211" s="18">
        <f>F210-I209</f>
        <v>0</v>
      </c>
      <c r="R211" s="207" t="s">
        <v>18</v>
      </c>
      <c r="S211" s="208"/>
      <c r="T211" s="208"/>
      <c r="U211" s="20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7" t="s">
        <v>18</v>
      </c>
      <c r="F254" s="208"/>
      <c r="G254" s="208"/>
      <c r="H254" s="209"/>
      <c r="I254" s="18">
        <f>F253-I252</f>
        <v>0</v>
      </c>
      <c r="R254" s="207" t="s">
        <v>18</v>
      </c>
      <c r="S254" s="208"/>
      <c r="T254" s="208"/>
      <c r="U254" s="2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7" t="s">
        <v>18</v>
      </c>
      <c r="G24" s="208"/>
      <c r="H24" s="208"/>
      <c r="I24" s="209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7" t="s">
        <v>18</v>
      </c>
      <c r="G52" s="208"/>
      <c r="H52" s="208"/>
      <c r="I52" s="209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7" t="s">
        <v>18</v>
      </c>
      <c r="G79" s="208"/>
      <c r="H79" s="208"/>
      <c r="I79" s="209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7" t="s">
        <v>18</v>
      </c>
      <c r="G105" s="208"/>
      <c r="H105" s="208"/>
      <c r="I105" s="209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7" t="s">
        <v>18</v>
      </c>
      <c r="G131" s="208"/>
      <c r="H131" s="208"/>
      <c r="I131" s="209"/>
      <c r="J131" s="30">
        <f>G130-J129</f>
        <v>41.5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7" t="s">
        <v>18</v>
      </c>
      <c r="G24" s="208"/>
      <c r="H24" s="208"/>
      <c r="I24" s="209"/>
      <c r="J24" s="30">
        <f>G23-J22</f>
        <v>43.5</v>
      </c>
      <c r="R24" s="207" t="s">
        <v>18</v>
      </c>
      <c r="S24" s="208"/>
      <c r="T24" s="208"/>
      <c r="U24" s="209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7" t="s">
        <v>18</v>
      </c>
      <c r="G52" s="208"/>
      <c r="H52" s="208"/>
      <c r="I52" s="209"/>
      <c r="J52" s="30">
        <f>G51-J50</f>
        <v>92.650000000000091</v>
      </c>
      <c r="R52" s="207" t="s">
        <v>18</v>
      </c>
      <c r="S52" s="208"/>
      <c r="T52" s="208"/>
      <c r="U52" s="209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7" t="s">
        <v>18</v>
      </c>
      <c r="G80" s="208"/>
      <c r="H80" s="208"/>
      <c r="I80" s="209"/>
      <c r="J80" s="30">
        <f>G79-J78</f>
        <v>69.599999999999909</v>
      </c>
      <c r="R80" s="207" t="s">
        <v>18</v>
      </c>
      <c r="S80" s="208"/>
      <c r="T80" s="208"/>
      <c r="U80" s="209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7" t="s">
        <v>18</v>
      </c>
      <c r="G107" s="208"/>
      <c r="H107" s="208"/>
      <c r="I107" s="209"/>
      <c r="J107" s="30">
        <f>G106-J105</f>
        <v>0</v>
      </c>
      <c r="R107" s="207" t="s">
        <v>18</v>
      </c>
      <c r="S107" s="208"/>
      <c r="T107" s="208"/>
      <c r="U107" s="209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7" t="s">
        <v>18</v>
      </c>
      <c r="G135" s="208"/>
      <c r="H135" s="208"/>
      <c r="I135" s="209"/>
      <c r="J135" s="30">
        <f>G134-J133</f>
        <v>0</v>
      </c>
      <c r="R135" s="207" t="s">
        <v>18</v>
      </c>
      <c r="S135" s="208"/>
      <c r="T135" s="208"/>
      <c r="U135" s="209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7" t="s">
        <v>18</v>
      </c>
      <c r="G164" s="208"/>
      <c r="H164" s="208"/>
      <c r="I164" s="209"/>
      <c r="J164" s="30">
        <f>G163-J162</f>
        <v>0</v>
      </c>
      <c r="R164" s="207" t="s">
        <v>18</v>
      </c>
      <c r="S164" s="208"/>
      <c r="T164" s="208"/>
      <c r="U164" s="2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28.199999999999989</v>
      </c>
      <c r="L15" s="7"/>
      <c r="M15" s="8"/>
      <c r="N15" s="8"/>
      <c r="O15" s="8"/>
      <c r="P15" s="8"/>
      <c r="Q15" s="207" t="s">
        <v>18</v>
      </c>
      <c r="R15" s="208"/>
      <c r="S15" s="208"/>
      <c r="T15" s="20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7" t="s">
        <v>18</v>
      </c>
      <c r="G34" s="208"/>
      <c r="H34" s="208"/>
      <c r="I34" s="209"/>
      <c r="J34" s="30">
        <f>G33-J32</f>
        <v>18.199999999999989</v>
      </c>
      <c r="L34" s="7"/>
      <c r="M34" s="8"/>
      <c r="N34" s="8"/>
      <c r="O34" s="8"/>
      <c r="P34" s="8"/>
      <c r="Q34" s="207" t="s">
        <v>18</v>
      </c>
      <c r="R34" s="208"/>
      <c r="S34" s="208"/>
      <c r="T34" s="209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7" t="s">
        <v>18</v>
      </c>
      <c r="G52" s="208"/>
      <c r="H52" s="208"/>
      <c r="I52" s="209"/>
      <c r="J52" s="30">
        <f>G51-J50</f>
        <v>127.40000000000009</v>
      </c>
      <c r="L52" s="7"/>
      <c r="M52" s="8"/>
      <c r="N52" s="8"/>
      <c r="O52" s="8"/>
      <c r="P52" s="8"/>
      <c r="Q52" s="207" t="s">
        <v>18</v>
      </c>
      <c r="R52" s="208"/>
      <c r="S52" s="208"/>
      <c r="T52" s="209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7" t="s">
        <v>18</v>
      </c>
      <c r="G71" s="208"/>
      <c r="H71" s="208"/>
      <c r="I71" s="209"/>
      <c r="J71" s="30">
        <f>G70-J69</f>
        <v>0</v>
      </c>
      <c r="L71" s="7"/>
      <c r="M71" s="8"/>
      <c r="N71" s="8"/>
      <c r="O71" s="8"/>
      <c r="P71" s="8"/>
      <c r="Q71" s="207" t="s">
        <v>18</v>
      </c>
      <c r="R71" s="208"/>
      <c r="S71" s="208"/>
      <c r="T71" s="209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7" t="s">
        <v>18</v>
      </c>
      <c r="G89" s="208"/>
      <c r="H89" s="208"/>
      <c r="I89" s="209"/>
      <c r="J89" s="30">
        <f>G88-J87</f>
        <v>0</v>
      </c>
      <c r="L89" s="7"/>
      <c r="M89" s="8"/>
      <c r="N89" s="8"/>
      <c r="O89" s="8"/>
      <c r="P89" s="8"/>
      <c r="Q89" s="207" t="s">
        <v>18</v>
      </c>
      <c r="R89" s="208"/>
      <c r="S89" s="208"/>
      <c r="T89" s="209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7" t="s">
        <v>18</v>
      </c>
      <c r="G108" s="208"/>
      <c r="H108" s="208"/>
      <c r="I108" s="209"/>
      <c r="J108" s="30">
        <f>G107-J106</f>
        <v>0</v>
      </c>
      <c r="L108" s="7"/>
      <c r="M108" s="8"/>
      <c r="N108" s="8"/>
      <c r="O108" s="8"/>
      <c r="P108" s="8"/>
      <c r="Q108" s="207" t="s">
        <v>18</v>
      </c>
      <c r="R108" s="208"/>
      <c r="S108" s="208"/>
      <c r="T108" s="2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70" zoomScale="96" zoomScaleNormal="96" workbookViewId="0">
      <selection activeCell="I198" sqref="I1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8" t="s">
        <v>538</v>
      </c>
      <c r="X84" s="2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8"/>
      <c r="X85" s="21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517</v>
      </c>
      <c r="D167" s="38" t="s">
        <v>130</v>
      </c>
      <c r="E167" s="38" t="s">
        <v>131</v>
      </c>
      <c r="F167" s="38"/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/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956.5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35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2023-06-01T18:53:55Z</cp:lastPrinted>
  <dcterms:created xsi:type="dcterms:W3CDTF">2022-12-25T20:49:22Z</dcterms:created>
  <dcterms:modified xsi:type="dcterms:W3CDTF">2023-06-01T21:59:52Z</dcterms:modified>
</cp:coreProperties>
</file>