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85" yWindow="2685" windowWidth="15375" windowHeight="7785" tabRatio="647" firstSheet="3" activeTab="1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7" i="11" l="1"/>
  <c r="G18" i="25"/>
  <c r="I11" i="25"/>
  <c r="I10" i="25"/>
  <c r="I9" i="25"/>
  <c r="I8" i="25"/>
  <c r="I7" i="25"/>
  <c r="I6" i="25"/>
  <c r="I5" i="25"/>
  <c r="I4" i="25"/>
  <c r="I3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<sst xmlns="http://schemas.openxmlformats.org/spreadsheetml/2006/main" count="9046" uniqueCount="728">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</sst>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1" zoomScale="115" zoomScaleNormal="115" workbookViewId="0">
      <selection activeCell="F190" sqref="F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197</v>
      </c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2330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2330</v>
      </c>
      <c r="H232" s="16" t="s">
        <v>16</v>
      </c>
      <c r="I232" s="13">
        <f>G233-I231</f>
        <v>2306.6999999999998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2306.6999999999998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296.69999999999982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90" zoomScale="120" zoomScaleNormal="120" workbookViewId="0">
      <selection activeCell="G96" sqref="G9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/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321.75</v>
      </c>
      <c r="I113" s="13"/>
      <c r="J113" s="13" t="s">
        <v>82</v>
      </c>
      <c r="K113" s="13">
        <f>SUM(K93:K112)</f>
        <v>315.315</v>
      </c>
      <c r="L113" s="13"/>
      <c r="M113" s="13"/>
      <c r="N113" s="13">
        <f>SUM(N93:N112)</f>
        <v>315.34717499999999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318.53249999999997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3.2174999999999727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A103" zoomScaleNormal="100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/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5" t="s">
        <v>18</v>
      </c>
      <c r="Q138" s="236"/>
      <c r="R138" s="237"/>
      <c r="S138" s="42">
        <f>Q137-S136</f>
        <v>0</v>
      </c>
    </row>
    <row r="139" spans="1:19" ht="15.75" x14ac:dyDescent="0.25">
      <c r="F139" s="235" t="s">
        <v>18</v>
      </c>
      <c r="G139" s="236"/>
      <c r="H139" s="237"/>
      <c r="I139" s="42">
        <f>G138-I137</f>
        <v>281.89999999999964</v>
      </c>
    </row>
    <row r="143" spans="1:19" ht="26.25" x14ac:dyDescent="0.4">
      <c r="M143" s="247" t="s">
        <v>99</v>
      </c>
      <c r="N143" s="247"/>
      <c r="O143" s="247"/>
    </row>
    <row r="144" spans="1:19" ht="26.25" x14ac:dyDescent="0.4">
      <c r="C144" s="247" t="s">
        <v>94</v>
      </c>
      <c r="D144" s="247"/>
      <c r="E144" s="247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5" t="s">
        <v>18</v>
      </c>
      <c r="Q170" s="236"/>
      <c r="R170" s="237"/>
      <c r="S170" s="42">
        <f>Q169-S168</f>
        <v>0</v>
      </c>
    </row>
    <row r="171" spans="1:19" ht="15.75" x14ac:dyDescent="0.25">
      <c r="F171" s="235" t="s">
        <v>18</v>
      </c>
      <c r="G171" s="236"/>
      <c r="H171" s="237"/>
      <c r="I171" s="42">
        <f>G170-I169</f>
        <v>0</v>
      </c>
    </row>
    <row r="176" spans="1:19" ht="26.25" x14ac:dyDescent="0.4">
      <c r="M176" s="247" t="s">
        <v>0</v>
      </c>
      <c r="N176" s="247"/>
      <c r="O176" s="247"/>
    </row>
    <row r="177" spans="1:19" ht="26.25" x14ac:dyDescent="0.4">
      <c r="C177" s="247" t="s">
        <v>96</v>
      </c>
      <c r="D177" s="247"/>
      <c r="E177" s="247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5" t="s">
        <v>18</v>
      </c>
      <c r="Q203" s="236"/>
      <c r="R203" s="237"/>
      <c r="S203" s="42">
        <f>Q202-S201</f>
        <v>0</v>
      </c>
    </row>
    <row r="204" spans="1:19" ht="15.75" x14ac:dyDescent="0.25">
      <c r="F204" s="235" t="s">
        <v>18</v>
      </c>
      <c r="G204" s="236"/>
      <c r="H204" s="237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160.84999999999991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84" zoomScale="115" zoomScaleNormal="115" workbookViewId="0">
      <selection activeCell="E197" sqref="E19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8"/>
      <c r="F193" s="21">
        <v>200</v>
      </c>
      <c r="G193" s="8" t="s">
        <v>133</v>
      </c>
      <c r="H193" s="8"/>
      <c r="I193" s="14">
        <v>180</v>
      </c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5380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5326.2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426.19999999999982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296.69999999999982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426.19999999999982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3.2174999999999727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8" t="s">
        <v>40</v>
      </c>
      <c r="I216" s="259"/>
      <c r="J216" s="65">
        <f>SUM(J193:J215)</f>
        <v>1849.4</v>
      </c>
      <c r="K216" s="8"/>
      <c r="L216" s="8"/>
    </row>
    <row r="217" spans="4:12" x14ac:dyDescent="0.25">
      <c r="D217" s="263" t="s">
        <v>67</v>
      </c>
      <c r="E217" s="271">
        <f>SUM(E194:E216)</f>
        <v>4292.7788999999984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4292.7788999999984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4292.7788999999984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2443.3788999999983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3" sqref="F13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37">
        <v>45114</v>
      </c>
      <c r="B3" s="38" t="s">
        <v>507</v>
      </c>
      <c r="C3" s="38" t="s">
        <v>109</v>
      </c>
      <c r="D3" s="38" t="s">
        <v>130</v>
      </c>
      <c r="E3" s="38" t="s">
        <v>131</v>
      </c>
      <c r="F3" s="226">
        <v>8028696156</v>
      </c>
      <c r="G3" s="39">
        <v>175</v>
      </c>
      <c r="H3" s="39"/>
      <c r="I3" s="39">
        <f t="shared" ref="I3:I11" si="0">IF(G3=250,200,IF(G3=175,150,0))-H3</f>
        <v>150</v>
      </c>
      <c r="J3" s="131">
        <v>626</v>
      </c>
    </row>
    <row r="4" spans="1:10" x14ac:dyDescent="0.25">
      <c r="A4" s="37">
        <v>45114</v>
      </c>
      <c r="B4" s="38" t="s">
        <v>143</v>
      </c>
      <c r="C4" s="38" t="s">
        <v>122</v>
      </c>
      <c r="D4" s="38" t="s">
        <v>130</v>
      </c>
      <c r="E4" s="38" t="s">
        <v>131</v>
      </c>
      <c r="F4" s="226">
        <v>8028696173</v>
      </c>
      <c r="G4" s="39">
        <v>175</v>
      </c>
      <c r="H4" s="39"/>
      <c r="I4" s="39">
        <f t="shared" si="0"/>
        <v>150</v>
      </c>
      <c r="J4" s="131">
        <v>626</v>
      </c>
    </row>
    <row r="5" spans="1:10" x14ac:dyDescent="0.25">
      <c r="A5" s="37">
        <v>45114</v>
      </c>
      <c r="B5" s="38" t="s">
        <v>149</v>
      </c>
      <c r="C5" s="38" t="s">
        <v>136</v>
      </c>
      <c r="D5" s="38" t="s">
        <v>130</v>
      </c>
      <c r="E5" s="38" t="s">
        <v>131</v>
      </c>
      <c r="F5" s="226">
        <v>8028694816</v>
      </c>
      <c r="G5" s="39">
        <v>250</v>
      </c>
      <c r="H5" s="39"/>
      <c r="I5" s="39">
        <f t="shared" si="0"/>
        <v>200</v>
      </c>
      <c r="J5" s="131">
        <v>626</v>
      </c>
    </row>
    <row r="6" spans="1:10" x14ac:dyDescent="0.25">
      <c r="A6" s="37">
        <v>45117</v>
      </c>
      <c r="B6" s="38" t="s">
        <v>149</v>
      </c>
      <c r="C6" s="38" t="s">
        <v>136</v>
      </c>
      <c r="D6" s="38" t="s">
        <v>130</v>
      </c>
      <c r="E6" s="38" t="s">
        <v>131</v>
      </c>
      <c r="F6" s="118">
        <v>8028700515</v>
      </c>
      <c r="G6" s="39">
        <v>250</v>
      </c>
      <c r="H6" s="39"/>
      <c r="I6" s="39">
        <f t="shared" si="0"/>
        <v>200</v>
      </c>
      <c r="J6" s="131">
        <v>626</v>
      </c>
    </row>
    <row r="7" spans="1:10" x14ac:dyDescent="0.25">
      <c r="A7" s="37">
        <v>45117</v>
      </c>
      <c r="B7" s="38" t="s">
        <v>125</v>
      </c>
      <c r="C7" s="38" t="s">
        <v>690</v>
      </c>
      <c r="D7" s="38" t="s">
        <v>130</v>
      </c>
      <c r="E7" s="38" t="s">
        <v>131</v>
      </c>
      <c r="F7" s="118">
        <v>8028700528</v>
      </c>
      <c r="G7" s="39">
        <v>250</v>
      </c>
      <c r="H7" s="39"/>
      <c r="I7" s="39">
        <f t="shared" si="0"/>
        <v>200</v>
      </c>
      <c r="J7" s="131">
        <v>626</v>
      </c>
    </row>
    <row r="8" spans="1:10" x14ac:dyDescent="0.25">
      <c r="A8" s="37">
        <v>45117</v>
      </c>
      <c r="B8" s="38" t="s">
        <v>143</v>
      </c>
      <c r="C8" s="38" t="s">
        <v>122</v>
      </c>
      <c r="D8" s="38" t="s">
        <v>130</v>
      </c>
      <c r="E8" s="38" t="s">
        <v>131</v>
      </c>
      <c r="F8" s="118">
        <v>8028700522</v>
      </c>
      <c r="G8" s="39">
        <v>250</v>
      </c>
      <c r="H8" s="39"/>
      <c r="I8" s="39">
        <f t="shared" si="0"/>
        <v>200</v>
      </c>
      <c r="J8" s="131">
        <v>626</v>
      </c>
    </row>
    <row r="9" spans="1:10" x14ac:dyDescent="0.25">
      <c r="A9" s="37">
        <v>45117</v>
      </c>
      <c r="B9" s="38" t="s">
        <v>507</v>
      </c>
      <c r="C9" s="38" t="s">
        <v>109</v>
      </c>
      <c r="D9" s="38" t="s">
        <v>130</v>
      </c>
      <c r="E9" s="38" t="s">
        <v>131</v>
      </c>
      <c r="F9" s="118">
        <v>8028700556</v>
      </c>
      <c r="G9" s="39">
        <v>175</v>
      </c>
      <c r="H9" s="39"/>
      <c r="I9" s="39">
        <f t="shared" si="0"/>
        <v>150</v>
      </c>
      <c r="J9" s="131">
        <v>626</v>
      </c>
    </row>
    <row r="10" spans="1:10" x14ac:dyDescent="0.25">
      <c r="A10" s="37">
        <v>45117</v>
      </c>
      <c r="B10" s="38" t="s">
        <v>123</v>
      </c>
      <c r="C10" s="38" t="s">
        <v>213</v>
      </c>
      <c r="D10" s="38" t="s">
        <v>130</v>
      </c>
      <c r="E10" s="38" t="s">
        <v>131</v>
      </c>
      <c r="F10" s="118">
        <v>8028700535</v>
      </c>
      <c r="G10" s="39">
        <v>175</v>
      </c>
      <c r="H10" s="39"/>
      <c r="I10" s="39">
        <f t="shared" si="0"/>
        <v>150</v>
      </c>
      <c r="J10" s="131">
        <v>626</v>
      </c>
    </row>
    <row r="11" spans="1:10" x14ac:dyDescent="0.25">
      <c r="A11" s="37">
        <v>45118</v>
      </c>
      <c r="B11" s="38" t="s">
        <v>571</v>
      </c>
      <c r="C11" s="38" t="s">
        <v>499</v>
      </c>
      <c r="D11" s="38" t="s">
        <v>130</v>
      </c>
      <c r="E11" s="38" t="s">
        <v>579</v>
      </c>
      <c r="F11" s="118">
        <v>8028701229</v>
      </c>
      <c r="G11" s="39">
        <v>175</v>
      </c>
      <c r="H11" s="39"/>
      <c r="I11" s="39">
        <f t="shared" si="0"/>
        <v>150</v>
      </c>
      <c r="J11" s="131">
        <v>626</v>
      </c>
    </row>
    <row r="12" spans="1:10" x14ac:dyDescent="0.25">
      <c r="A12" s="37">
        <v>45118</v>
      </c>
      <c r="B12" s="37" t="s">
        <v>143</v>
      </c>
      <c r="C12" s="37" t="s">
        <v>144</v>
      </c>
      <c r="D12" s="37" t="s">
        <v>130</v>
      </c>
      <c r="E12" s="37" t="s">
        <v>597</v>
      </c>
      <c r="F12" s="118">
        <v>8028701076</v>
      </c>
      <c r="G12" s="39">
        <v>605.98</v>
      </c>
      <c r="H12" s="39"/>
      <c r="I12" s="39">
        <v>600</v>
      </c>
      <c r="J12" s="131">
        <v>626</v>
      </c>
    </row>
    <row r="13" spans="1:10" x14ac:dyDescent="0.25">
      <c r="A13" s="37">
        <v>45118</v>
      </c>
      <c r="B13" s="38" t="s">
        <v>137</v>
      </c>
      <c r="C13" s="38" t="s">
        <v>181</v>
      </c>
      <c r="D13" s="38" t="s">
        <v>130</v>
      </c>
      <c r="E13" s="38" t="s">
        <v>568</v>
      </c>
      <c r="F13" s="227">
        <v>8028701242</v>
      </c>
      <c r="G13" s="39">
        <v>220</v>
      </c>
      <c r="H13" s="39" t="s">
        <v>705</v>
      </c>
      <c r="I13" s="39">
        <v>190</v>
      </c>
      <c r="J13" s="131">
        <v>626</v>
      </c>
    </row>
    <row r="14" spans="1:10" x14ac:dyDescent="0.25">
      <c r="A14" s="37">
        <v>45119</v>
      </c>
      <c r="B14" s="38" t="s">
        <v>507</v>
      </c>
      <c r="C14" s="38" t="s">
        <v>109</v>
      </c>
      <c r="D14" s="38" t="s">
        <v>130</v>
      </c>
      <c r="E14" s="38" t="s">
        <v>131</v>
      </c>
      <c r="F14" s="118">
        <v>8028709571</v>
      </c>
      <c r="G14" s="39">
        <v>250</v>
      </c>
      <c r="H14" s="39"/>
      <c r="I14" s="39">
        <v>200</v>
      </c>
      <c r="J14" s="131">
        <v>626</v>
      </c>
    </row>
    <row r="15" spans="1:10" x14ac:dyDescent="0.25">
      <c r="A15" s="37">
        <v>45119</v>
      </c>
      <c r="B15" s="38" t="s">
        <v>137</v>
      </c>
      <c r="C15" s="38" t="s">
        <v>181</v>
      </c>
      <c r="D15" s="38" t="s">
        <v>130</v>
      </c>
      <c r="E15" s="38" t="s">
        <v>131</v>
      </c>
      <c r="F15" s="118">
        <v>8028708611</v>
      </c>
      <c r="G15" s="39">
        <v>274</v>
      </c>
      <c r="H15" s="39"/>
      <c r="I15" s="39">
        <v>200</v>
      </c>
      <c r="J15" s="131">
        <v>626</v>
      </c>
    </row>
    <row r="16" spans="1:10" x14ac:dyDescent="0.25">
      <c r="A16" s="37">
        <v>45119</v>
      </c>
      <c r="B16" s="38" t="s">
        <v>143</v>
      </c>
      <c r="C16" s="38" t="s">
        <v>122</v>
      </c>
      <c r="D16" s="38" t="s">
        <v>130</v>
      </c>
      <c r="E16" s="38" t="s">
        <v>131</v>
      </c>
      <c r="F16" s="118">
        <v>8028709589</v>
      </c>
      <c r="G16" s="39">
        <v>250</v>
      </c>
      <c r="H16" s="39"/>
      <c r="I16" s="39">
        <v>200</v>
      </c>
      <c r="J16" s="131">
        <v>626</v>
      </c>
    </row>
    <row r="17" spans="1:10" x14ac:dyDescent="0.25">
      <c r="A17" s="37">
        <v>45121</v>
      </c>
      <c r="B17" s="38" t="s">
        <v>143</v>
      </c>
      <c r="C17" s="38" t="s">
        <v>122</v>
      </c>
      <c r="D17" s="38" t="s">
        <v>130</v>
      </c>
      <c r="E17" s="38" t="s">
        <v>131</v>
      </c>
      <c r="F17" s="118">
        <v>8028718617</v>
      </c>
      <c r="G17" s="39">
        <v>250</v>
      </c>
      <c r="H17" s="39"/>
      <c r="I17" s="39">
        <v>200</v>
      </c>
      <c r="J17" s="131">
        <v>626</v>
      </c>
    </row>
    <row r="18" spans="1:10" x14ac:dyDescent="0.25">
      <c r="G18" s="50">
        <f>SUM(G3:G17)</f>
        <v>3724.98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29" zoomScale="115" zoomScaleNormal="115" workbookViewId="0">
      <selection activeCell="F236" sqref="F2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/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/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/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/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/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/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1128.730599999999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3" zoomScaleNormal="100" workbookViewId="0">
      <selection activeCell="K64" sqref="K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/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109.20000000000005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2023-07-20T17:52:26Z</cp:lastPrinted>
  <dcterms:created xsi:type="dcterms:W3CDTF">2022-12-25T20:49:22Z</dcterms:created>
  <dcterms:modified xsi:type="dcterms:W3CDTF">2023-07-21T11:00:06Z</dcterms:modified>
</cp:coreProperties>
</file>