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15" documentId="11_9271D48536BD484484C61A6E38853B63FDC50BF6" xr6:coauthVersionLast="47" xr6:coauthVersionMax="47" xr10:uidLastSave="{A43FAAF7-54EE-4624-84C6-97282B9AAF04}"/>
  <bookViews>
    <workbookView xWindow="-120" yWindow="-120" windowWidth="20730" windowHeight="11040" tabRatio="646" firstSheet="12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6" l="1"/>
  <c r="R25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5" i="36" l="1"/>
  <c r="G25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9" i="36" l="1"/>
  <c r="S139" i="36"/>
  <c r="R139" i="36"/>
  <c r="R140" i="36" s="1"/>
  <c r="I139" i="36"/>
  <c r="H139" i="36"/>
  <c r="G139" i="36"/>
  <c r="G140" i="36" s="1"/>
  <c r="U116" i="36"/>
  <c r="T116" i="36"/>
  <c r="S116" i="36"/>
  <c r="R116" i="36"/>
  <c r="R117" i="36" s="1"/>
  <c r="J116" i="36"/>
  <c r="H116" i="36"/>
  <c r="G116" i="36"/>
  <c r="G117" i="36" s="1"/>
  <c r="U93" i="36"/>
  <c r="T93" i="36"/>
  <c r="S93" i="36"/>
  <c r="R93" i="36"/>
  <c r="R94" i="36" s="1"/>
  <c r="I93" i="36"/>
  <c r="H93" i="36"/>
  <c r="G93" i="36"/>
  <c r="G94" i="36" s="1"/>
  <c r="T69" i="36"/>
  <c r="S69" i="36"/>
  <c r="R69" i="36"/>
  <c r="R70" i="36" s="1"/>
  <c r="J69" i="36"/>
  <c r="I69" i="36"/>
  <c r="H69" i="36"/>
  <c r="G69" i="36"/>
  <c r="G70" i="36" s="1"/>
  <c r="T47" i="36"/>
  <c r="S47" i="36"/>
  <c r="R47" i="36"/>
  <c r="R48" i="36" s="1"/>
  <c r="J47" i="36"/>
  <c r="I47" i="36"/>
  <c r="H47" i="36"/>
  <c r="G47" i="36"/>
  <c r="G48" i="36" s="1"/>
  <c r="I48" i="36" s="1"/>
  <c r="S25" i="36"/>
  <c r="R26" i="36"/>
  <c r="G26" i="36"/>
  <c r="T25" i="36"/>
  <c r="Z258" i="2"/>
  <c r="I118" i="36" l="1"/>
  <c r="T26" i="36"/>
  <c r="T27" i="36" s="1"/>
  <c r="I71" i="36"/>
  <c r="I49" i="36"/>
  <c r="T118" i="36"/>
  <c r="T71" i="36"/>
  <c r="U69" i="36"/>
  <c r="T95" i="36"/>
  <c r="I95" i="36"/>
  <c r="J93" i="36"/>
  <c r="J139" i="36"/>
  <c r="I141" i="36"/>
  <c r="T141" i="36"/>
  <c r="U139" i="36"/>
  <c r="T49" i="36"/>
  <c r="U47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7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<sst xmlns="http://schemas.openxmlformats.org/spreadsheetml/2006/main" count="13649" uniqueCount="1125">
  <si>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</si>
  <si>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</si>
  <si>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</si>
  <si>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</si>
  <si>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</si>
  <si>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</si>
  <si>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</si>
  <si>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</si>
  <si>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</si>
  <si>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</si>
  <si>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</si>
  <si>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</si>
  <si>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</si>
  <si>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</si>
  <si>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</si>
  <si>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</si>
  <si>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</si>
  <si>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</si>
  <si>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</si>
  <si>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</si>
  <si>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</si>
  <si>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</si>
  <si>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</si>
  <si>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</si>
  <si>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</si>
  <si>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</si>
  <si>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</si>
  <si>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</si>
  <si>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</si>
  <si>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</si>
  <si>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</si>
  <si>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</si>
  <si>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</si>
  <si>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</si>
  <si>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</si>
  <si>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</si>
  <si>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</si>
  <si>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</si>
  <si>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</si>
  <si>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</si>
  <si>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</si>
  <si>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</si>
  <si>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</si>
  <si>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</si>
  <si>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</si>
  <si>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</si>
  <si>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</si>
  <si>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</si>
  <si>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</si>
  <si>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</si>
  <si>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</si>
  <si>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</si>
  <si>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</si>
  <si>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</si>
  <si>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</si>
  <si>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</si>
  <si>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</si>
  <si>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</si>
  <si>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</si>
  <si>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</si>
  <si>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</si>
  <si>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</si>
  <si>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</si>
  <si>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</si>
  <si>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</si>
  <si>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</si>
  <si>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</si>
  <si>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</si>
  <si>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</si>
  <si>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</si>
  <si>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</si>
  <si>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</si>
  <si>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</si>
  <si>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</si>
  <si>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</si>
  <si>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</si>
  <si>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</si>
  <si>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</si>
  <si>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</si>
  <si>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</si>
  <si>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</si>
  <si>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</si>
  <si>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</si>
  <si>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</si>
  <si>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</si>
  <si>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</si>
  <si>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</si>
  <si>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</si>
  <si>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</si>
  <si>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</si>
  <si>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</si>
  <si>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</si>
  <si>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</si>
  <si>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</si>
  <si>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</si>
  <si>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</si>
  <si>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</si>
  <si>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</si>
  <si>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</si>
  <si>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</si>
  <si>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</si>
  <si>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</si>
  <si>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</si>
  <si>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</si>
  <si>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</si>
  <si>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</si>
  <si>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</si>
  <si>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</si>
  <si>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</si>
  <si>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</si>
  <si>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</si>
  <si>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</si>
  <si>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</si>
  <si>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</si>
  <si>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</si>
  <si>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</si>
  <si>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</si>
  <si>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</si>
  <si>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</si>
  <si>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</si>
  <si>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</si>
  <si>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</si>
  <si>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</si>
  <si>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</si>
  <si>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</si>
  <si>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</si>
  <si>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</si>
  <si>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</si>
  <si>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</si>
  <si>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</si>
  <si>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</si>
  <si>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</si>
  <si>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</si>
  <si>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</si>
  <si>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</si>
  <si>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</si>
  <si>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</si>
  <si>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</si>
  <si>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</si>
  <si>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</si>
  <si>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</si>
  <si>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</si>
  <si>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</si>
  <si>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</si>
  <si>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</si>
  <si>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</si>
  <si>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</si>
  <si>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</si>
  <si>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</si>
  <si>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</si>
  <si>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</si>
  <si>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</si>
  <si>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</si>
  <si>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</si>
  <si>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</si>
  <si>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</si>
  <si>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</si>
  <si>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</si>
  <si>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</si>
  <si>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</si>
  <si>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</si>
  <si>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</si>
  <si>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</si>
  <si>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</si>
  <si>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</si>
  <si>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</si>
  <si>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</si>
  <si>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</si>
  <si>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</si>
  <si>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</si>
  <si>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</si>
  <si>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</si>
  <si>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</si>
  <si>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</si>
  <si>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</si>
  <si>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</si>
  <si>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</si>
  <si>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</si>
  <si>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</si>
  <si>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</si>
  <si>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</si>
  <si>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</si>
  <si>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</si>
  <si>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</si>
  <si>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</si>
  <si>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</si>
  <si>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</si>
  <si>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</si>
  <si>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</si>
  <si>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</si>
  <si>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</si>
  <si>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</si>
  <si>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</si>
  <si>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</si>
  <si>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</si>
  <si>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</si>
  <si>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</si>
  <si>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</si>
  <si>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</si>
  <si>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</si>
  <si>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</si>
  <si>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</si>
  <si>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</si>
  <si>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</si>
  <si>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</si>
  <si>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</si>
  <si>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</si>
  <si>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</si>
  <si>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</si>
  <si>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</si>
  <si>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</si>
  <si>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</si>
  <si>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</si>
  <si>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</si>
  <si>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</si>
  <si>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</si>
  <si>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</si>
  <si>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</si>
  <si>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</si>
  <si>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</si>
  <si>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</si>
  <si>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</si>
  <si>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</si>
  <si>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</si>
  <si>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</si>
  <si>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</si>
  <si>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</si>
  <si>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</si>
  <si>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</si>
  <si>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</si>
  <si>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</si>
  <si>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</si>
  <si>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</si>
  <si>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</si>
  <si>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</si>
  <si>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</si>
  <si>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</si>
  <si>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</si>
  <si>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</si>
  <si>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</si>
  <si>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</si>
  <si>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</si>
  <si>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</si>
  <si>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</si>
  <si>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</si>
  <si>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</si>
  <si>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</si>
  <si>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</si>
  <si>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</si>
  <si>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</si>
  <si>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</si>
  <si>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</si>
  <si>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</si>
  <si>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</si>
  <si>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</si>
  <si>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</si>
  <si>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</si>
  <si>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</si>
  <si>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</si>
  <si>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</si>
  <si>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</si>
  <si>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</si>
  <si>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</si>
  <si>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</si>
  <si>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</si>
  <si>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</si>
  <si>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</si>
  <si>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</si>
  <si>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</si>
  <si>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</si>
  <si>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</si>
  <si>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</si>
  <si>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</si>
  <si>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</si>
  <si>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</si>
  <si>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</si>
  <si>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</si>
  <si>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</si>
  <si>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</si>
  <si>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</si>
  <si>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</si>
  <si>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</si>
  <si>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</si>
  <si>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</si>
  <si>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</si>
  <si>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</si>
  <si>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</si>
  <si>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</si>
  <si>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</si>
  <si>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</si>
  <si>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</si>
  <si>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</si>
  <si>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</si>
  <si>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</si>
  <si>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</si>
  <si>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</si>
  <si>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</si>
  <si>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</si>
  <si>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</si>
  <si>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</si>
  <si>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</si>
  <si>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</si>
  <si>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</si>
  <si>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</si>
  <si>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</si>
  <si>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</si>
  <si>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</si>
  <si>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</si>
  <si>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</si>
  <si>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</si>
  <si>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</si>
  <si>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</si>
  <si>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</si>
  <si>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</si>
  <si>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</si>
  <si>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</si>
  <si>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</si>
  <si>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</si>
  <si>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</si>
  <si>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</si>
  <si>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</si>
  <si>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</si>
  <si>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</si>
  <si>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</si>
  <si>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</si>
  <si>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</si>
  <si>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</si>
  <si>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</si>
  <si>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</si>
  <si>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</si>
  <si>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</si>
  <si>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</si>
  <si>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</si>
  <si>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</si>
  <si>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</si>
  <si>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</si>
  <si>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</si>
  <si>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</si>
  <si>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</si>
  <si>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</si>
  <si>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</si>
  <si>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</si>
  <si>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</si>
  <si>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</si>
  <si>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</si>
  <si>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</si>
  <si>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</si>
  <si>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</si>
  <si>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</si>
  <si>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</si>
  <si>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</si>
  <si>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</si>
  <si>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</si>
  <si>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</si>
  <si>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</si>
  <si>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</si>
  <si>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</si>
  <si>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</si>
  <si>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</si>
  <si>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</si>
  <si>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</si>
  <si>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</si>
  <si>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</si>
  <si>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</si>
  <si>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</si>
  <si>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</si>
  <si>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</si>
  <si>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</si>
  <si>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</si>
  <si>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</si>
  <si>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</si>
  <si>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</si>
  <si>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</si>
  <si>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</si>
  <si>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</si>
  <si>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</si>
  <si>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</si>
  <si>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</si>
  <si>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</si>
  <si>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</si>
  <si>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</si>
  <si>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</si>
  <si>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</si>
  <si>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</si>
  <si>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</si>
  <si>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</si>
  <si>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</si>
  <si>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</si>
  <si>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</si>
  <si>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</si>
  <si>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</si>
  <si>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</si>
  <si>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</si>
  <si>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</si>
  <si>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</si>
  <si>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</si>
  <si>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</si>
  <si>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</si>
  <si>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</si>
  <si>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</si>
  <si>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</si>
  <si>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</si>
  <si>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</si>
  <si>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</si>
  <si>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</si>
  <si>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</si>
  <si>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</si>
  <si>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</si>
  <si>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</si>
  <si>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</si>
  <si>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</si>
  <si>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</si>
  <si>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</si>
  <si>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</si>
  <si>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</si>
  <si>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</si>
  <si>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</si>
  <si>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</si>
  <si>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</si>
  <si>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</si>
  <si>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</si>
  <si>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</si>
  <si>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</si>
  <si>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</si>
  <si>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</si>
  <si>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</si>
  <si>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</si>
  <si>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</si>
  <si>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</si>
  <si>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</si>
  <si>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</si>
  <si>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</si>
  <si>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</si>
  <si>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</si>
  <si>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</si>
  <si>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</si>
  <si>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</si>
  <si>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</si>
  <si>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</si>
  <si>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</si>
  <si>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</si>
  <si>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</si>
  <si>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</si>
  <si>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</si>
  <si>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</si>
  <si>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</si>
  <si>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</si>
  <si>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</si>
  <si>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</si>
  <si>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</si>
  <si>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</si>
  <si>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</si>
  <si>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</si>
  <si>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</si>
  <si>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</si>
  <si>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</si>
  <si>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</si>
  <si>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</si>
  <si>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</si>
  <si>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</si>
  <si>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</si>
  <si>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</si>
  <si>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</si>
  <si>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</si>
  <si>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</si>
  <si>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</si>
  <si>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</si>
  <si>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</si>
  <si>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</si>
  <si>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</si>
  <si>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</si>
  <si>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</si>
  <si>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</si>
  <si>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</si>
  <si>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</si>
  <si>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</si>
  <si>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</si>
  <si>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</si>
  <si>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</si>
  <si>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</si>
  <si>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</si>
  <si>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</si>
  <si>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</si>
  <si>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</si>
  <si>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</si>
  <si>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</si>
  <si>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</si>
  <si>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</si>
  <si>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</si>
  <si>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</si>
  <si>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</si>
  <si>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</si>
  <si>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</si>
  <si>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</si>
  <si>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</si>
  <si>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</si>
  <si>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</si>
  <si>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</si>
  <si>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</si>
  <si>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</si>
  <si>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</si>
  <si>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</si>
  <si>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</si>
  <si>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</si>
  <si>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</si>
  <si>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</si>
  <si>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</si>
  <si>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</si>
  <si>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</si>
  <si>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</si>
  <si>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</si>
  <si>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</si>
  <si>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</si>
  <si>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</si>
  <si>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</si>
  <si>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</si>
  <si>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</si>
  <si>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</si>
  <si>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</si>
  <si>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</si>
  <si>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</si>
  <si>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</si>
  <si>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</si>
  <si>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</si>
  <si>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</si>
  <si>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</si>
  <si>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</si>
  <si>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</si>
  <si>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</si>
  <si>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</si>
  <si>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</si>
  <si>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</si>
  <si>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</si>
  <si>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</si>
  <si>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</si>
  <si>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</si>
  <si>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</si>
  <si>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</si>
  <si>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</si>
  <si>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</si>
  <si>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</si>
  <si>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</si>
  <si>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</si>
  <si>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</si>
  <si>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</si>
  <si>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</si>
  <si>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</si>
  <si>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</si>
  <si>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</si>
  <si>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</si>
  <si>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</si>
  <si>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</si>
  <si>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</si>
  <si>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</si>
  <si>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</si>
  <si>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</si>
  <si>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</si>
  <si>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</si>
  <si>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</si>
  <si>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</si>
  <si>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</si>
  <si>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</si>
  <si>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</si>
  <si>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</si>
  <si>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</si>
  <si>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</si>
  <si>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</si>
  <si>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</si>
  <si>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</si>
  <si>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</si>
  <si>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</si>
  <si>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</si>
  <si>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</si>
  <si>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</si>
  <si>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</si>
  <si>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</si>
  <si>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</si>
  <si>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</si>
  <si>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</si>
  <si>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</si>
  <si>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</si>
  <si>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</si>
  <si>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</si>
  <si>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</si>
  <si>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</si>
  <si>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</si>
  <si>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</si>
  <si>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</si>
  <si>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</si>
  <si>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</si>
  <si>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</si>
  <si>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</si>
  <si>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</si>
  <si>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</si>
  <si>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</si>
  <si>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</si>
  <si>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</si>
  <si>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</si>
  <si>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</si>
  <si>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</si>
  <si>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</si>
  <si>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</si>
  <si>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</si>
  <si>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</si>
  <si>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</si>
  <si>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</si>
  <si>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</si>
  <si>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</si>
  <si>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</si>
  <si>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</si>
  <si>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</si>
  <si>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</si>
  <si>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</si>
  <si>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</si>
  <si>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</si>
  <si>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</si>
  <si>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</si>
  <si>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</si>
  <si>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</si>
  <si>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</si>
  <si>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</si>
  <si>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</si>
  <si>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</si>
  <si>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</si>
  <si>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</si>
  <si>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</si>
  <si>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</si>
  <si>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</si>
  <si>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</si>
  <si>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</si>
  <si>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</si>
  <si>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</si>
  <si>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</si>
  <si>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</si>
  <si>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</si>
  <si>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</si>
  <si>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</si>
  <si>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</si>
  <si>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</si>
  <si>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</si>
  <si>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</si>
  <si>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</si>
  <si>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</si>
  <si>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</si>
  <si>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</si>
  <si>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</si>
  <si>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</si>
  <si>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</si>
  <si>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</si>
  <si>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</si>
  <si>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</si>
  <si>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</si>
  <si>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</si>
  <si>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</si>
  <si>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</si>
  <si>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</si>
  <si>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</si>
  <si>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</si>
  <si>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</si>
  <si>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</si>
  <si>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</si>
  <si>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</si>
  <si>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</si>
  <si>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</si>
  <si>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</si>
  <si>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</si>
  <si>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</si>
  <si>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</si>
  <si>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</si>
  <si>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</si>
  <si>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</si>
  <si>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</si>
  <si>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</si>
  <si>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</si>
  <si>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</si>
  <si>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</si>
  <si>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</si>
  <si>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</si>
  <si>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</si>
  <si>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</si>
  <si>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</si>
  <si>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</si>
  <si>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</si>
  <si>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</si>
  <si>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</si>
  <si>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</si>
  <si>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</si>
  <si>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</si>
  <si>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</si>
  <si>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</si>
  <si>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</si>
  <si>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</si>
  <si>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</si>
  <si>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</si>
  <si>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</si>
  <si>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</si>
  <si>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</si>
  <si>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</si>
  <si>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</si>
  <si>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</si>
  <si>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</si>
  <si>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</si>
  <si>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</si>
  <si>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</si>
  <si>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</si>
  <si>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</si>
  <si>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</si>
  <si>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</si>
  <si>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</si>
  <si>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</si>
  <si>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</si>
  <si>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</si>
  <si>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</si>
  <si>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</si>
  <si>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</si>
  <si>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</si>
  <si>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</si>
  <si>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</si>
  <si>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</si>
  <si>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</si>
  <si>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</si>
  <si>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</si>
  <si>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</si>
  <si>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</si>
  <si>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</si>
  <si>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</si>
  <si>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</si>
  <si>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</si>
  <si>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</si>
  <si>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</si>
  <si>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</si>
  <si>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</si>
  <si>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</si>
  <si>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</si>
  <si>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</si>
  <si>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</si>
  <si>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</si>
  <si>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</si>
  <si>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</si>
  <si>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</si>
  <si>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</si>
  <si>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</si>
  <si>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</si>
  <si>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</si>
  <si>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</si>
  <si>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</si>
  <si>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</si>
  <si>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</si>
  <si>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</si>
  <si>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</si>
  <si>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</si>
  <si>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</si>
  <si>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</si>
  <si>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</si>
  <si>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</si>
  <si>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</si>
  <si>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</si>
  <si>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</si>
  <si>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</si>
  <si>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</si>
  <si>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</si>
  <si>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</si>
  <si>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</si>
  <si>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</si>
  <si>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</si>
  <si>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</si>
  <si>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</si>
  <si>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</si>
  <si>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</si>
  <si>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</si>
  <si>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</si>
  <si>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</si>
  <si>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</si>
  <si>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</si>
  <si>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</si>
  <si>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</si>
  <si>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</si>
  <si>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</si>
  <si>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</si>
  <si>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</si>
  <si>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</si>
  <si>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</si>
  <si>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</si>
  <si>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</si>
  <si>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</si>
  <si>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</si>
  <si>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</si>
  <si>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</si>
  <si>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</si>
  <si>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</si>
  <si>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</si>
  <si>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</si>
  <si>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</si>
  <si>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</si>
  <si>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</si>
  <si>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</si>
  <si>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</si>
  <si>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</si>
  <si>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</si>
  <si>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</si>
  <si>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</si>
  <si>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</si>
  <si>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</si>
  <si>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</si>
  <si>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</si>
  <si>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</si>
  <si>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</si>
  <si>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</si>
  <si>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</si>
  <si>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</si>
  <si>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</si>
  <si>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</si>
  <si>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</si>
  <si>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</si>
  <si>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</si>
  <si>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</si>
  <si>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</si>
  <si>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</si>
  <si>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</si>
  <si>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</si>
  <si>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</si>
  <si>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</si>
  <si>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</si>
  <si>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</si>
  <si>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</si>
  <si>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</si>
  <si>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</si>
  <si>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</si>
  <si>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</si>
  <si>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</si>
  <si>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</si>
  <si>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</si>
  <si>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</si>
  <si>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</si>
  <si>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</si>
  <si>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</si>
  <si>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</si>
  <si>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</si>
  <si>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</si>
  <si>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</si>
  <si>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</si>
  <si>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</si>
  <si>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</si>
  <si>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</si>
  <si>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</si>
  <si>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</si>
  <si>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</si>
  <si>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</si>
  <si>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</si>
  <si>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</si>
  <si>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</si>
  <si>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</si>
  <si>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</si>
  <si>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</si>
  <si>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</si>
  <si>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</si>
  <si>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</si>
  <si>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</si>
  <si>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</si>
  <si>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</si>
  <si>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</si>
  <si>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</si>
  <si>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</si>
  <si>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</si>
  <si>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</si>
  <si>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</si>
  <si>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</si>
  <si>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</si>
  <si>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</si>
  <si>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</si>
  <si>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</si>
  <si>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</si>
  <si>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</si>
  <si>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</si>
  <si>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</si>
  <si>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</si>
  <si>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</si>
  <si>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</si>
  <si>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</si>
  <si>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</si>
  <si>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</si>
  <si>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</si>
  <si>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</si>
  <si>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</si>
  <si>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</si>
  <si>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</si>
  <si>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</si>
  <si>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</si>
  <si>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</si>
  <si>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</si>
  <si>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</si>
  <si>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</si>
  <si>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</si>
  <si>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</si>
  <si>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</si>
  <si>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</si>
  <si>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</si>
  <si>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</si>
  <si>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</si>
  <si>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</si>
  <si>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</si>
  <si>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</si>
  <si>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</si>
  <si>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</si>
  <si>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</si>
  <si>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</si>
  <si>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</si>
  <si>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</si>
  <si>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</si>
  <si>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</si>
  <si>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</si>
  <si>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</si>
  <si>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</si>
  <si>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</si>
  <si>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</si>
  <si>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</si>
  <si>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</si>
  <si>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</si>
  <si>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</si>
  <si>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</si>
  <si>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</si>
  <si>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</si>
  <si>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</si>
  <si>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</si>
  <si>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</si>
  <si>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</si>
  <si>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</si>
  <si>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</si>
  <si>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</si>
  <si>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</si>
  <si>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</si>
  <si>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</si>
  <si>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</si>
  <si>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</si>
  <si>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</si>
  <si>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</si>
  <si>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</si>
  <si>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</si>
  <si>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</si>
  <si>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</si>
  <si>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</si>
  <si>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</si>
  <si>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</si>
  <si>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</si>
  <si>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</si>
  <si>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</si>
  <si>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</si>
  <si>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</si>
  <si>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</si>
  <si>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</si>
  <si>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</si>
  <si>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</si>
  <si>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</si>
  <si>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</si>
  <si>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</si>
  <si>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</si>
  <si>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</si>
  <si>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</si>
  <si>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</si>
  <si>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</si>
  <si>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</si>
  <si>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</si>
  <si>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</si>
  <si>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</si>
  <si>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</si>
  <si>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</si>
  <si>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</si>
  <si>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</si>
  <si>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</si>
  <si>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</si>
  <si>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</si>
  <si>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</si>
  <si>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</si>
  <si>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</si>
  <si>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</si>
  <si>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</si>
  <si>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</si>
  <si>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</si>
  <si>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</si>
  <si>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</si>
  <si>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</si>
  <si>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</si>
  <si>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</si>
  <si>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</si>
  <si>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</si>
  <si>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</si>
  <si>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</si>
  <si>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</si>
  <si>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</si>
  <si>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</si>
  <si>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</si>
  <si>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</si>
  <si>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</si>
  <si>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</si>
  <si>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</si>
  <si>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</si>
  <si>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</si>
  <si>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</si>
  <si>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</si>
  <si>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</si>
  <si>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</si>
  <si>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</si>
  <si>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</si>
  <si>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</si>
  <si>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</si>
  <si>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</si>
  <si>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</si>
  <si>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</si>
  <si>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</si>
  <si>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</si>
  <si>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</si>
  <si>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</si>
  <si>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</si>
  <si>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</si>
  <si>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</si>
  <si>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</si>
  <si>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</si>
  <si>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</si>
  <si>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</si>
  <si>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</si>
  <si>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</si>
  <si>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</si>
  <si>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</si>
  <si>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</si>
  <si>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</si>
  <si>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</si>
  <si>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</si>
  <si>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</si>
  <si>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</si>
  <si>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</si>
  <si>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</si>
  <si>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</si>
  <si>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</si>
  <si>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</si>
  <si>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</si>
  <si>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</si>
  <si>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</si>
  <si>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</si>
  <si>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</si>
  <si>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</si>
  <si>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</si>
  <si>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</si>
  <si>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</si>
  <si>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</si>
  <si>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</si>
  <si>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</si>
  <si>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</si>
  <si>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</si>
  <si>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</si>
  <si>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</si>
  <si>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</si>
  <si>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</si>
  <si>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</si>
  <si>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</si>
  <si>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</si>
  <si>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</si>
  <si>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</si>
  <si>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</si>
  <si>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</si>
  <si>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</si>
  <si>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</si>
  <si>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</si>
  <si>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</si>
  <si>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</si>
  <si>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</si>
  <si>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</si>
  <si>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</si>
  <si>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</si>
  <si>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</si>
  <si>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</si>
  <si>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</si>
  <si>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</si>
  <si>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</si>
  <si>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</si>
  <si>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</si>
  <si>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</si>
  <si>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</si>
  <si>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</si>
  <si>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</si>
  <si>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</si>
  <si>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</si>
  <si>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</si>
  <si>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</si>
  <si>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</si>
  <si>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</si>
  <si>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</si>
  <si>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</si>
  <si>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</si>
  <si>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</si>
  <si>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</si>
  <si>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</si>
  <si>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</si>
  <si>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</si>
  <si>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</si>
  <si>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</si>
  <si>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</si>
  <si>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</si>
  <si>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</si>
  <si>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</si>
  <si>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</si>
  <si>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</si>
  <si>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</si>
  <si>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</si>
  <si>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</si>
  <si>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</si>
  <si>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</si>
  <si>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</si>
  <si>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</si>
  <si>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</si>
  <si>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</si>
  <si>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</si>
  <si>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</si>
  <si>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</si>
  <si>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</si>
  <si>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</si>
  <si>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</si>
  <si>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</si>
  <si>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</si>
  <si>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</si>
  <si>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</si>
  <si>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</si>
  <si>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6313-54595-54587</t>
  </si>
  <si>
    <t>7120-55390-55395</t>
  </si>
  <si>
    <t>PTO 0023</t>
  </si>
  <si>
    <t>JAIME ABRL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</si>
</sst>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Q126" sqref="Q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1099</v>
      </c>
      <c r="N123" s="8" t="s">
        <v>1100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1065</v>
      </c>
      <c r="C131" s="8" t="s">
        <v>1078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1112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1082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319.09999999999991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41"/>
  <sheetViews>
    <sheetView tabSelected="1" topLeftCell="H8" workbookViewId="0">
      <selection activeCell="Q24" sqref="Q24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1105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1109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1108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1065</v>
      </c>
      <c r="C12" s="8" t="s">
        <v>1066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1107</v>
      </c>
      <c r="O12" s="8" t="s">
        <v>711</v>
      </c>
      <c r="P12" s="8" t="s">
        <v>409</v>
      </c>
      <c r="Q12" s="8" t="s">
        <v>1106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1083</v>
      </c>
      <c r="N13" s="8" t="s">
        <v>1086</v>
      </c>
      <c r="O13" s="8" t="s">
        <v>711</v>
      </c>
      <c r="P13" s="8" t="s">
        <v>409</v>
      </c>
      <c r="Q13" s="8" t="s">
        <v>1104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1098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1099</v>
      </c>
      <c r="N15" s="8" t="s">
        <v>1100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1072</v>
      </c>
      <c r="C17" s="8" t="s">
        <v>1073</v>
      </c>
      <c r="D17" s="8" t="s">
        <v>711</v>
      </c>
      <c r="E17" s="8" t="s">
        <v>1074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1082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1083</v>
      </c>
      <c r="C19" s="8" t="s">
        <v>1086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1107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1118</v>
      </c>
      <c r="N22" s="8" t="s">
        <v>1120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1124</v>
      </c>
      <c r="N24" s="8" t="s">
        <v>283</v>
      </c>
      <c r="O24" s="8" t="s">
        <v>711</v>
      </c>
      <c r="P24" s="8" t="s">
        <v>134</v>
      </c>
      <c r="Q24" s="8"/>
      <c r="R24" s="10">
        <v>170</v>
      </c>
      <c r="S24" s="10"/>
      <c r="T24" s="10"/>
      <c r="U24" s="10">
        <v>160</v>
      </c>
    </row>
    <row r="25" spans="1:21" x14ac:dyDescent="0.25">
      <c r="A25" s="8"/>
      <c r="B25" s="8"/>
      <c r="C25" s="8"/>
      <c r="D25" s="8"/>
      <c r="E25" s="8"/>
      <c r="F25" s="12" t="s">
        <v>14</v>
      </c>
      <c r="G25" s="13">
        <f>SUM(G4:G20)</f>
        <v>5460</v>
      </c>
      <c r="H25" s="13"/>
      <c r="I25" s="13">
        <f>SUM(I4:I20)</f>
        <v>5100</v>
      </c>
      <c r="J25" s="13"/>
      <c r="L25" s="8"/>
      <c r="M25" s="8"/>
      <c r="N25" s="8"/>
      <c r="O25" s="8"/>
      <c r="P25" s="8"/>
      <c r="Q25" s="12" t="s">
        <v>14</v>
      </c>
      <c r="R25" s="13">
        <f>SUM(R4:R24)</f>
        <v>6840</v>
      </c>
      <c r="S25" s="13">
        <f>SUM(S4:S18)</f>
        <v>0</v>
      </c>
      <c r="T25" s="13">
        <f>SUM(T4:T18)</f>
        <v>0</v>
      </c>
      <c r="U25" s="13">
        <f>SUM(U4:U24)</f>
        <v>2940</v>
      </c>
    </row>
    <row r="26" spans="1:21" x14ac:dyDescent="0.25">
      <c r="A26" s="8"/>
      <c r="B26" s="31" t="s">
        <v>40</v>
      </c>
      <c r="C26" s="8"/>
      <c r="D26" s="8"/>
      <c r="E26" s="8"/>
      <c r="F26" s="12" t="s">
        <v>17</v>
      </c>
      <c r="G26" s="12">
        <f>G25*0.99</f>
        <v>5405.4</v>
      </c>
      <c r="H26" s="8"/>
      <c r="I26" s="8"/>
      <c r="J26" s="8"/>
      <c r="L26" s="8"/>
      <c r="M26" s="31" t="s">
        <v>40</v>
      </c>
      <c r="N26" s="8"/>
      <c r="O26" s="8"/>
      <c r="P26" s="8"/>
      <c r="Q26" s="12" t="s">
        <v>17</v>
      </c>
      <c r="R26" s="12">
        <f>R25*0.99</f>
        <v>6771.6</v>
      </c>
      <c r="S26" s="8"/>
      <c r="T26" s="10">
        <f>R26-S25</f>
        <v>6771.6</v>
      </c>
      <c r="U26" s="8"/>
    </row>
    <row r="27" spans="1:21" ht="15.75" x14ac:dyDescent="0.25">
      <c r="A27" s="8"/>
      <c r="B27" s="8"/>
      <c r="C27" s="8"/>
      <c r="D27" s="8"/>
      <c r="E27" s="8"/>
      <c r="F27" s="338" t="s">
        <v>18</v>
      </c>
      <c r="G27" s="339"/>
      <c r="H27" s="340"/>
      <c r="I27" s="42">
        <f>G26-I25</f>
        <v>305.39999999999964</v>
      </c>
      <c r="L27" s="8"/>
      <c r="M27" s="8"/>
      <c r="N27" s="8"/>
      <c r="O27" s="8"/>
      <c r="P27" s="8"/>
      <c r="Q27" s="338" t="s">
        <v>18</v>
      </c>
      <c r="R27" s="339"/>
      <c r="S27" s="340"/>
      <c r="T27" s="42">
        <f>T26-U25</f>
        <v>3831.6000000000004</v>
      </c>
    </row>
    <row r="31" spans="1:21" x14ac:dyDescent="0.25">
      <c r="D31" s="342" t="s">
        <v>88</v>
      </c>
      <c r="E31" s="342"/>
      <c r="F31" s="342"/>
      <c r="G31" s="342"/>
      <c r="O31" s="342" t="s">
        <v>711</v>
      </c>
      <c r="P31" s="342"/>
      <c r="Q31" s="342"/>
      <c r="R31" s="342"/>
    </row>
    <row r="32" spans="1:21" x14ac:dyDescent="0.25">
      <c r="D32" s="324"/>
      <c r="E32" s="324"/>
      <c r="F32" s="324"/>
      <c r="G32" s="324"/>
      <c r="O32" s="324"/>
      <c r="P32" s="324"/>
      <c r="Q32" s="324"/>
      <c r="R32" s="324"/>
    </row>
    <row r="33" spans="1:21" x14ac:dyDescent="0.25">
      <c r="A33" s="5" t="s">
        <v>26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35" t="s">
        <v>38</v>
      </c>
      <c r="I33" s="5" t="s">
        <v>39</v>
      </c>
      <c r="J33" s="24" t="s">
        <v>20</v>
      </c>
      <c r="K33" s="24" t="s">
        <v>391</v>
      </c>
      <c r="L33" s="5" t="s">
        <v>26</v>
      </c>
      <c r="M33" s="5" t="s">
        <v>2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35" t="s">
        <v>38</v>
      </c>
      <c r="T33" s="5" t="s">
        <v>39</v>
      </c>
      <c r="U33" s="24" t="s">
        <v>20</v>
      </c>
    </row>
    <row r="34" spans="1:21" x14ac:dyDescent="0.25">
      <c r="A34" s="7">
        <v>44999</v>
      </c>
      <c r="B34" s="8" t="s">
        <v>119</v>
      </c>
      <c r="C34" s="8" t="s">
        <v>144</v>
      </c>
      <c r="D34" s="8" t="s">
        <v>383</v>
      </c>
      <c r="E34" s="8" t="s">
        <v>148</v>
      </c>
      <c r="F34" s="8"/>
      <c r="G34" s="10">
        <v>450</v>
      </c>
      <c r="H34" s="10">
        <v>80</v>
      </c>
      <c r="I34" s="10">
        <v>370</v>
      </c>
      <c r="J34" s="10">
        <v>350</v>
      </c>
      <c r="K34" s="98">
        <v>484</v>
      </c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8"/>
      <c r="B46" s="8"/>
      <c r="C46" s="8"/>
      <c r="D46" s="8"/>
      <c r="E46" s="8"/>
      <c r="F46" s="8"/>
      <c r="G46" s="10"/>
      <c r="H46" s="10"/>
      <c r="I46" s="10"/>
      <c r="J46" s="10"/>
      <c r="L46" s="8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8"/>
      <c r="B47" s="8"/>
      <c r="C47" s="8"/>
      <c r="D47" s="8"/>
      <c r="E47" s="8"/>
      <c r="F47" s="12" t="s">
        <v>14</v>
      </c>
      <c r="G47" s="13">
        <f>SUM(G34:G46)</f>
        <v>450</v>
      </c>
      <c r="H47" s="13">
        <f>SUM(H34:H46)</f>
        <v>80</v>
      </c>
      <c r="I47" s="13">
        <f>SUM(I34:I46)</f>
        <v>370</v>
      </c>
      <c r="J47" s="13">
        <f>SUM(J34:J46)</f>
        <v>350</v>
      </c>
      <c r="L47" s="8"/>
      <c r="M47" s="8"/>
      <c r="N47" s="8"/>
      <c r="O47" s="8"/>
      <c r="P47" s="8"/>
      <c r="Q47" s="12" t="s">
        <v>14</v>
      </c>
      <c r="R47" s="13">
        <f>SUM(R34:R46)</f>
        <v>0</v>
      </c>
      <c r="S47" s="13">
        <f>SUM(S34:S46)</f>
        <v>0</v>
      </c>
      <c r="T47" s="13">
        <f>SUM(T34:T46)</f>
        <v>0</v>
      </c>
      <c r="U47" s="13">
        <f>R48-S47</f>
        <v>0</v>
      </c>
    </row>
    <row r="48" spans="1:21" x14ac:dyDescent="0.25">
      <c r="A48" s="8"/>
      <c r="B48" s="31" t="s">
        <v>40</v>
      </c>
      <c r="C48" s="8"/>
      <c r="D48" s="8"/>
      <c r="E48" s="8"/>
      <c r="F48" s="12" t="s">
        <v>17</v>
      </c>
      <c r="G48" s="12">
        <f>G47*0.99</f>
        <v>445.5</v>
      </c>
      <c r="H48" s="8"/>
      <c r="I48" s="10">
        <f>G48-H47</f>
        <v>365.5</v>
      </c>
      <c r="J48" s="8"/>
      <c r="L48" s="8"/>
      <c r="M48" s="31" t="s">
        <v>40</v>
      </c>
      <c r="N48" s="8"/>
      <c r="O48" s="8"/>
      <c r="P48" s="8"/>
      <c r="Q48" s="12" t="s">
        <v>17</v>
      </c>
      <c r="R48" s="12">
        <f>R47*0.99</f>
        <v>0</v>
      </c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338" t="s">
        <v>18</v>
      </c>
      <c r="G49" s="339"/>
      <c r="H49" s="340"/>
      <c r="I49" s="42">
        <f>I48-J47</f>
        <v>15.5</v>
      </c>
      <c r="L49" s="8"/>
      <c r="M49" s="8"/>
      <c r="N49" s="8"/>
      <c r="O49" s="8"/>
      <c r="P49" s="8"/>
      <c r="Q49" s="338" t="s">
        <v>18</v>
      </c>
      <c r="R49" s="339"/>
      <c r="S49" s="340"/>
      <c r="T49" s="42">
        <f>R48-T47</f>
        <v>0</v>
      </c>
    </row>
    <row r="53" spans="1:21" x14ac:dyDescent="0.25">
      <c r="D53" s="342" t="s">
        <v>90</v>
      </c>
      <c r="E53" s="342"/>
      <c r="F53" s="342"/>
      <c r="G53" s="342"/>
      <c r="O53" s="342" t="s">
        <v>91</v>
      </c>
      <c r="P53" s="342"/>
      <c r="Q53" s="342"/>
      <c r="R53" s="342"/>
    </row>
    <row r="54" spans="1:21" x14ac:dyDescent="0.25">
      <c r="D54" s="324"/>
      <c r="E54" s="324"/>
      <c r="F54" s="324"/>
      <c r="G54" s="324"/>
      <c r="O54" s="324"/>
      <c r="P54" s="324"/>
      <c r="Q54" s="324"/>
      <c r="R54" s="324"/>
    </row>
    <row r="55" spans="1:21" x14ac:dyDescent="0.25">
      <c r="A55" s="5" t="s">
        <v>26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35" t="s">
        <v>38</v>
      </c>
      <c r="I55" s="5" t="s">
        <v>452</v>
      </c>
      <c r="J55" s="24" t="s">
        <v>20</v>
      </c>
      <c r="L55" s="5" t="s">
        <v>26</v>
      </c>
      <c r="M55" s="5" t="s">
        <v>2</v>
      </c>
      <c r="N55" s="5" t="s">
        <v>3</v>
      </c>
      <c r="O55" s="5" t="s">
        <v>4</v>
      </c>
      <c r="P55" s="5" t="s">
        <v>5</v>
      </c>
      <c r="Q55" s="5" t="s">
        <v>6</v>
      </c>
      <c r="R55" s="5" t="s">
        <v>7</v>
      </c>
      <c r="S55" s="35" t="s">
        <v>38</v>
      </c>
      <c r="T55" s="5" t="s">
        <v>39</v>
      </c>
      <c r="U55" s="24" t="s">
        <v>20</v>
      </c>
    </row>
    <row r="56" spans="1:21" x14ac:dyDescent="0.25">
      <c r="A56" s="7">
        <v>45062</v>
      </c>
      <c r="B56" s="8" t="s">
        <v>487</v>
      </c>
      <c r="C56" s="8" t="s">
        <v>213</v>
      </c>
      <c r="D56" s="8" t="s">
        <v>127</v>
      </c>
      <c r="E56" s="8" t="s">
        <v>127</v>
      </c>
      <c r="F56" s="8">
        <v>701562</v>
      </c>
      <c r="G56" s="10">
        <v>140</v>
      </c>
      <c r="H56" s="10"/>
      <c r="I56" s="8">
        <v>573</v>
      </c>
      <c r="J56" s="10">
        <v>130</v>
      </c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2" x14ac:dyDescent="0.25">
      <c r="A68" s="8"/>
      <c r="B68" s="8"/>
      <c r="C68" s="8"/>
      <c r="D68" s="8"/>
      <c r="E68" s="8"/>
      <c r="F68" s="8"/>
      <c r="G68" s="10"/>
      <c r="H68" s="10"/>
      <c r="I68" s="10"/>
      <c r="J68" s="10"/>
      <c r="L68" s="8"/>
      <c r="M68" s="8"/>
      <c r="N68" s="8"/>
      <c r="O68" s="8"/>
      <c r="P68" s="8"/>
      <c r="Q68" s="8"/>
      <c r="R68" s="10"/>
      <c r="S68" s="10"/>
      <c r="T68" s="10"/>
      <c r="U68" s="10"/>
    </row>
    <row r="69" spans="1:22" x14ac:dyDescent="0.25">
      <c r="A69" s="8"/>
      <c r="B69" s="8"/>
      <c r="C69" s="8"/>
      <c r="D69" s="8"/>
      <c r="E69" s="8"/>
      <c r="F69" s="12" t="s">
        <v>14</v>
      </c>
      <c r="G69" s="13">
        <f>SUM(G56:G68)</f>
        <v>140</v>
      </c>
      <c r="H69" s="13">
        <f>SUM(H56:H68)</f>
        <v>0</v>
      </c>
      <c r="I69" s="13">
        <f>SUM(I56:I68)</f>
        <v>573</v>
      </c>
      <c r="J69" s="13">
        <f>SUM(J56:J56)</f>
        <v>130</v>
      </c>
      <c r="L69" s="8"/>
      <c r="M69" s="8"/>
      <c r="N69" s="8"/>
      <c r="O69" s="8"/>
      <c r="P69" s="8"/>
      <c r="Q69" s="12" t="s">
        <v>14</v>
      </c>
      <c r="R69" s="13">
        <f>SUM(R56:R68)</f>
        <v>0</v>
      </c>
      <c r="S69" s="13">
        <f>SUM(S56:S68)</f>
        <v>0</v>
      </c>
      <c r="T69" s="13">
        <f>SUM(T56:T68)</f>
        <v>0</v>
      </c>
      <c r="U69" s="13">
        <f>R70-S69</f>
        <v>0</v>
      </c>
    </row>
    <row r="70" spans="1:22" x14ac:dyDescent="0.25">
      <c r="A70" s="8"/>
      <c r="B70" s="31" t="s">
        <v>40</v>
      </c>
      <c r="C70" s="8"/>
      <c r="D70" s="8"/>
      <c r="E70" s="8"/>
      <c r="F70" s="12" t="s">
        <v>17</v>
      </c>
      <c r="G70" s="12">
        <f>G69*0.99</f>
        <v>138.6</v>
      </c>
      <c r="H70" s="8"/>
      <c r="I70" s="8"/>
      <c r="J70" s="8"/>
      <c r="L70" s="8"/>
      <c r="M70" s="31" t="s">
        <v>40</v>
      </c>
      <c r="N70" s="8"/>
      <c r="O70" s="8"/>
      <c r="P70" s="8"/>
      <c r="Q70" s="12" t="s">
        <v>17</v>
      </c>
      <c r="R70" s="12">
        <f>R69*0.99</f>
        <v>0</v>
      </c>
      <c r="S70" s="8"/>
      <c r="T70" s="8"/>
      <c r="U70" s="8"/>
    </row>
    <row r="71" spans="1:22" ht="15.75" x14ac:dyDescent="0.25">
      <c r="A71" s="8"/>
      <c r="B71" s="8"/>
      <c r="C71" s="8"/>
      <c r="D71" s="8"/>
      <c r="E71" s="8"/>
      <c r="F71" s="338" t="s">
        <v>18</v>
      </c>
      <c r="G71" s="339"/>
      <c r="H71" s="340"/>
      <c r="I71" s="42">
        <f>G70-J69</f>
        <v>8.5999999999999943</v>
      </c>
      <c r="L71" s="8"/>
      <c r="M71" s="8"/>
      <c r="N71" s="8"/>
      <c r="O71" s="8"/>
      <c r="P71" s="8"/>
      <c r="Q71" s="338" t="s">
        <v>18</v>
      </c>
      <c r="R71" s="339"/>
      <c r="S71" s="340"/>
      <c r="T71" s="42">
        <f>R70-T69</f>
        <v>0</v>
      </c>
    </row>
    <row r="77" spans="1:22" x14ac:dyDescent="0.25">
      <c r="D77" s="342" t="s">
        <v>92</v>
      </c>
      <c r="E77" s="342"/>
      <c r="F77" s="342"/>
      <c r="G77" s="342"/>
      <c r="O77" s="342" t="s">
        <v>93</v>
      </c>
      <c r="P77" s="342"/>
      <c r="Q77" s="342"/>
      <c r="R77" s="342"/>
    </row>
    <row r="78" spans="1:22" x14ac:dyDescent="0.25">
      <c r="D78" s="324"/>
      <c r="E78" s="324"/>
      <c r="F78" s="324"/>
      <c r="G78" s="324"/>
      <c r="O78" s="324"/>
      <c r="P78" s="324"/>
      <c r="Q78" s="324"/>
      <c r="R78" s="324"/>
    </row>
    <row r="79" spans="1:22" x14ac:dyDescent="0.25">
      <c r="A79" s="5" t="s">
        <v>26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35" t="s">
        <v>38</v>
      </c>
      <c r="I79" s="5" t="s">
        <v>39</v>
      </c>
      <c r="J79" s="24" t="s">
        <v>20</v>
      </c>
      <c r="L79" s="5" t="s">
        <v>26</v>
      </c>
      <c r="M79" s="5" t="s">
        <v>2</v>
      </c>
      <c r="N79" s="5" t="s">
        <v>3</v>
      </c>
      <c r="O79" s="5" t="s">
        <v>4</v>
      </c>
      <c r="P79" s="5" t="s">
        <v>5</v>
      </c>
      <c r="Q79" s="5" t="s">
        <v>6</v>
      </c>
      <c r="R79" s="5" t="s">
        <v>7</v>
      </c>
      <c r="S79" s="35" t="s">
        <v>38</v>
      </c>
      <c r="T79" s="5" t="s">
        <v>39</v>
      </c>
      <c r="U79" s="24" t="s">
        <v>20</v>
      </c>
      <c r="V79" s="24" t="s">
        <v>10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>
        <v>45152</v>
      </c>
      <c r="M80" s="8" t="s">
        <v>194</v>
      </c>
      <c r="N80" s="8" t="s">
        <v>139</v>
      </c>
      <c r="O80" s="8" t="s">
        <v>797</v>
      </c>
      <c r="P80" s="8" t="s">
        <v>134</v>
      </c>
      <c r="Q80" s="8" t="s">
        <v>820</v>
      </c>
      <c r="R80" s="10">
        <v>210</v>
      </c>
      <c r="S80" s="10"/>
      <c r="T80" s="10"/>
      <c r="U80" s="10">
        <v>190</v>
      </c>
      <c r="V80" s="262">
        <v>671</v>
      </c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>
        <v>45153</v>
      </c>
      <c r="M81" s="8" t="s">
        <v>570</v>
      </c>
      <c r="N81" s="8" t="s">
        <v>126</v>
      </c>
      <c r="O81" s="8" t="s">
        <v>797</v>
      </c>
      <c r="P81" s="8" t="s">
        <v>134</v>
      </c>
      <c r="Q81" s="8" t="s">
        <v>821</v>
      </c>
      <c r="R81" s="10">
        <v>210</v>
      </c>
      <c r="S81" s="10"/>
      <c r="T81" s="10"/>
      <c r="U81" s="10">
        <v>190</v>
      </c>
      <c r="V81" s="262">
        <v>671</v>
      </c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2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2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L92" s="8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8"/>
      <c r="B93" s="8"/>
      <c r="C93" s="8"/>
      <c r="D93" s="8"/>
      <c r="E93" s="8"/>
      <c r="F93" s="12" t="s">
        <v>14</v>
      </c>
      <c r="G93" s="13">
        <f>SUM(G80:G92)</f>
        <v>0</v>
      </c>
      <c r="H93" s="13">
        <f>SUM(H80:H92)</f>
        <v>0</v>
      </c>
      <c r="I93" s="13">
        <f>SUM(I80:I92)</f>
        <v>0</v>
      </c>
      <c r="J93" s="13">
        <f>G94-H93</f>
        <v>0</v>
      </c>
      <c r="L93" s="8"/>
      <c r="M93" s="8"/>
      <c r="N93" s="8"/>
      <c r="O93" s="8"/>
      <c r="P93" s="8"/>
      <c r="Q93" s="12" t="s">
        <v>14</v>
      </c>
      <c r="R93" s="13">
        <f>SUM(R80:R92)</f>
        <v>420</v>
      </c>
      <c r="S93" s="13">
        <f>SUM(S80:S92)</f>
        <v>0</v>
      </c>
      <c r="T93" s="13">
        <f>SUM(T80:T92)</f>
        <v>0</v>
      </c>
      <c r="U93" s="13">
        <f>SUM(U80:U92)</f>
        <v>380</v>
      </c>
    </row>
    <row r="94" spans="1:22" x14ac:dyDescent="0.25">
      <c r="A94" s="8"/>
      <c r="B94" s="31" t="s">
        <v>40</v>
      </c>
      <c r="C94" s="8"/>
      <c r="D94" s="8"/>
      <c r="E94" s="8"/>
      <c r="F94" s="12" t="s">
        <v>17</v>
      </c>
      <c r="G94" s="12">
        <f>G93*0.99</f>
        <v>0</v>
      </c>
      <c r="H94" s="8"/>
      <c r="I94" s="8"/>
      <c r="J94" s="8"/>
      <c r="L94" s="8"/>
      <c r="M94" s="31" t="s">
        <v>40</v>
      </c>
      <c r="N94" s="8"/>
      <c r="O94" s="8"/>
      <c r="P94" s="8"/>
      <c r="Q94" s="12" t="s">
        <v>17</v>
      </c>
      <c r="R94" s="265">
        <f>R93*0.99</f>
        <v>415.8</v>
      </c>
      <c r="S94" s="8"/>
      <c r="T94" s="8"/>
      <c r="U94" s="8"/>
    </row>
    <row r="95" spans="1:22" ht="15.75" x14ac:dyDescent="0.25">
      <c r="A95" s="8"/>
      <c r="B95" s="8"/>
      <c r="C95" s="8"/>
      <c r="D95" s="8"/>
      <c r="E95" s="8"/>
      <c r="F95" s="338" t="s">
        <v>18</v>
      </c>
      <c r="G95" s="339"/>
      <c r="H95" s="340"/>
      <c r="I95" s="42">
        <f>G94-I93</f>
        <v>0</v>
      </c>
      <c r="L95" s="8"/>
      <c r="M95" s="8"/>
      <c r="N95" s="8"/>
      <c r="O95" s="8"/>
      <c r="P95" s="8"/>
      <c r="Q95" s="338" t="s">
        <v>18</v>
      </c>
      <c r="R95" s="339"/>
      <c r="S95" s="340"/>
      <c r="T95" s="42">
        <f>R94-U93</f>
        <v>35.800000000000011</v>
      </c>
    </row>
    <row r="100" spans="1:22" x14ac:dyDescent="0.25">
      <c r="D100" s="342" t="s">
        <v>94</v>
      </c>
      <c r="E100" s="342"/>
      <c r="F100" s="342"/>
      <c r="G100" s="342"/>
      <c r="O100" s="342" t="s">
        <v>99</v>
      </c>
      <c r="P100" s="342"/>
      <c r="Q100" s="342"/>
      <c r="R100" s="342"/>
    </row>
    <row r="101" spans="1:22" x14ac:dyDescent="0.25">
      <c r="D101" s="324"/>
      <c r="E101" s="324"/>
      <c r="F101" s="324"/>
      <c r="G101" s="324"/>
      <c r="O101" s="324"/>
      <c r="P101" s="324"/>
      <c r="Q101" s="324"/>
      <c r="R101" s="324"/>
    </row>
    <row r="102" spans="1:22" x14ac:dyDescent="0.25">
      <c r="A102" s="5" t="s">
        <v>26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35" t="s">
        <v>38</v>
      </c>
      <c r="I102" s="5" t="s">
        <v>10</v>
      </c>
      <c r="J102" s="24" t="s">
        <v>20</v>
      </c>
      <c r="L102" s="5" t="s">
        <v>26</v>
      </c>
      <c r="M102" s="5" t="s">
        <v>2</v>
      </c>
      <c r="N102" s="5" t="s">
        <v>3</v>
      </c>
      <c r="O102" s="5" t="s">
        <v>4</v>
      </c>
      <c r="P102" s="5" t="s">
        <v>5</v>
      </c>
      <c r="Q102" s="5" t="s">
        <v>6</v>
      </c>
      <c r="R102" s="5" t="s">
        <v>7</v>
      </c>
      <c r="S102" s="35" t="s">
        <v>38</v>
      </c>
      <c r="T102" s="5" t="s">
        <v>39</v>
      </c>
      <c r="U102" s="24" t="s">
        <v>20</v>
      </c>
    </row>
    <row r="103" spans="1:22" x14ac:dyDescent="0.25">
      <c r="A103" s="7">
        <v>45189</v>
      </c>
      <c r="B103" s="8" t="s">
        <v>12</v>
      </c>
      <c r="C103" s="8" t="s">
        <v>144</v>
      </c>
      <c r="D103" s="8" t="s">
        <v>919</v>
      </c>
      <c r="E103" s="8" t="s">
        <v>134</v>
      </c>
      <c r="F103" s="8">
        <v>29636</v>
      </c>
      <c r="G103" s="10">
        <v>210</v>
      </c>
      <c r="H103" s="10"/>
      <c r="I103" s="8">
        <v>703</v>
      </c>
      <c r="J103" s="10">
        <v>190</v>
      </c>
      <c r="L103" s="7">
        <v>45203</v>
      </c>
      <c r="M103" s="8" t="s">
        <v>22</v>
      </c>
      <c r="N103" s="8" t="s">
        <v>136</v>
      </c>
      <c r="O103" s="8" t="s">
        <v>957</v>
      </c>
      <c r="P103" s="8" t="s">
        <v>394</v>
      </c>
      <c r="Q103" s="8">
        <v>30130</v>
      </c>
      <c r="R103" s="10">
        <v>594</v>
      </c>
      <c r="S103" s="10"/>
      <c r="T103" s="10"/>
      <c r="U103" s="10">
        <v>570</v>
      </c>
      <c r="V103" s="299">
        <v>741</v>
      </c>
    </row>
    <row r="104" spans="1:22" x14ac:dyDescent="0.25">
      <c r="A104" s="7">
        <v>45198</v>
      </c>
      <c r="B104" s="8" t="s">
        <v>12</v>
      </c>
      <c r="C104" s="8" t="s">
        <v>122</v>
      </c>
      <c r="D104" s="8" t="s">
        <v>919</v>
      </c>
      <c r="E104" s="8" t="s">
        <v>217</v>
      </c>
      <c r="F104" s="8">
        <v>29972</v>
      </c>
      <c r="G104" s="10">
        <v>160</v>
      </c>
      <c r="H104" s="10"/>
      <c r="I104" s="8">
        <v>730</v>
      </c>
      <c r="J104" s="10">
        <v>140</v>
      </c>
      <c r="L104" s="7">
        <v>45203</v>
      </c>
      <c r="M104" s="8" t="s">
        <v>870</v>
      </c>
      <c r="N104" s="8" t="s">
        <v>122</v>
      </c>
      <c r="O104" s="8" t="s">
        <v>957</v>
      </c>
      <c r="P104" s="8" t="s">
        <v>394</v>
      </c>
      <c r="Q104" s="8">
        <v>30128</v>
      </c>
      <c r="R104" s="10">
        <v>594</v>
      </c>
      <c r="S104" s="10"/>
      <c r="T104" s="10"/>
      <c r="U104" s="10">
        <v>570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45203</v>
      </c>
      <c r="M105" s="8" t="s">
        <v>843</v>
      </c>
      <c r="N105" s="8" t="s">
        <v>731</v>
      </c>
      <c r="O105" s="8" t="s">
        <v>957</v>
      </c>
      <c r="P105" s="8" t="s">
        <v>394</v>
      </c>
      <c r="Q105" s="8">
        <v>30135</v>
      </c>
      <c r="R105" s="10">
        <v>594</v>
      </c>
      <c r="S105" s="10"/>
      <c r="T105" s="10"/>
      <c r="U105" s="10">
        <v>540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45211</v>
      </c>
      <c r="M106" s="8" t="s">
        <v>870</v>
      </c>
      <c r="N106" s="8" t="s">
        <v>144</v>
      </c>
      <c r="O106" s="8" t="s">
        <v>951</v>
      </c>
      <c r="P106" s="8" t="s">
        <v>935</v>
      </c>
      <c r="Q106" s="8"/>
      <c r="R106" s="10">
        <v>550</v>
      </c>
      <c r="S106" s="10"/>
      <c r="T106" s="10"/>
      <c r="U106" s="10">
        <v>530</v>
      </c>
      <c r="V106" s="300">
        <v>743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979</v>
      </c>
      <c r="N107" s="8" t="s">
        <v>109</v>
      </c>
      <c r="O107" s="8" t="s">
        <v>957</v>
      </c>
      <c r="P107" s="8" t="s">
        <v>980</v>
      </c>
      <c r="Q107" s="8">
        <v>30488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45215</v>
      </c>
      <c r="M108" s="8" t="s">
        <v>22</v>
      </c>
      <c r="N108" s="8" t="s">
        <v>136</v>
      </c>
      <c r="O108" s="8" t="s">
        <v>957</v>
      </c>
      <c r="P108" s="8" t="s">
        <v>980</v>
      </c>
      <c r="Q108" s="8">
        <v>30487</v>
      </c>
      <c r="R108" s="10">
        <v>315</v>
      </c>
      <c r="S108" s="10"/>
      <c r="T108" s="10"/>
      <c r="U108" s="10">
        <v>190</v>
      </c>
      <c r="V108" s="298">
        <v>741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45215</v>
      </c>
      <c r="M109" s="8" t="s">
        <v>326</v>
      </c>
      <c r="N109" s="8" t="s">
        <v>141</v>
      </c>
      <c r="O109" s="8" t="s">
        <v>957</v>
      </c>
      <c r="P109" s="8" t="s">
        <v>980</v>
      </c>
      <c r="Q109" s="8">
        <v>30493</v>
      </c>
      <c r="R109" s="10">
        <v>315</v>
      </c>
      <c r="S109" s="10"/>
      <c r="T109" s="10"/>
      <c r="U109" s="10">
        <v>190</v>
      </c>
      <c r="V109" s="298">
        <v>741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45223</v>
      </c>
      <c r="M110" s="8" t="s">
        <v>979</v>
      </c>
      <c r="N110" s="8" t="s">
        <v>109</v>
      </c>
      <c r="O110" s="8" t="s">
        <v>957</v>
      </c>
      <c r="P110" s="8" t="s">
        <v>217</v>
      </c>
      <c r="Q110" s="8">
        <v>30925</v>
      </c>
      <c r="R110" s="10">
        <v>160</v>
      </c>
      <c r="S110" s="10"/>
      <c r="T110" s="10"/>
      <c r="U110" s="10">
        <v>140</v>
      </c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45223</v>
      </c>
      <c r="M111" s="8" t="s">
        <v>916</v>
      </c>
      <c r="N111" s="8" t="s">
        <v>283</v>
      </c>
      <c r="O111" s="8" t="s">
        <v>957</v>
      </c>
      <c r="P111" s="8" t="s">
        <v>217</v>
      </c>
      <c r="Q111" s="8">
        <v>30926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28">
        <v>45227</v>
      </c>
      <c r="M112" s="8" t="s">
        <v>546</v>
      </c>
      <c r="N112" s="8" t="s">
        <v>139</v>
      </c>
      <c r="O112" s="8" t="s">
        <v>951</v>
      </c>
      <c r="P112" s="8"/>
      <c r="Q112" s="8"/>
      <c r="R112" s="8"/>
      <c r="S112" s="8"/>
      <c r="T112" s="8"/>
      <c r="U112" s="8"/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45229</v>
      </c>
      <c r="M113" s="8" t="s">
        <v>423</v>
      </c>
      <c r="N113" s="8" t="s">
        <v>283</v>
      </c>
      <c r="O113" s="8" t="s">
        <v>957</v>
      </c>
      <c r="P113" s="8" t="s">
        <v>217</v>
      </c>
      <c r="Q113" s="8">
        <v>31189</v>
      </c>
      <c r="R113" s="10">
        <v>160</v>
      </c>
      <c r="S113" s="10"/>
      <c r="T113" s="10"/>
      <c r="U113" s="10">
        <v>140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45229</v>
      </c>
      <c r="M114" s="8" t="s">
        <v>916</v>
      </c>
      <c r="N114" s="8" t="s">
        <v>141</v>
      </c>
      <c r="O114" s="8" t="s">
        <v>957</v>
      </c>
      <c r="P114" s="8" t="s">
        <v>217</v>
      </c>
      <c r="Q114" s="8">
        <v>31188</v>
      </c>
      <c r="R114" s="10">
        <v>160</v>
      </c>
      <c r="S114" s="10"/>
      <c r="T114" s="10"/>
      <c r="U114" s="10">
        <v>140</v>
      </c>
    </row>
    <row r="115" spans="1:22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L115" s="28">
        <v>45230</v>
      </c>
      <c r="M115" s="8" t="s">
        <v>870</v>
      </c>
      <c r="N115" s="8" t="s">
        <v>144</v>
      </c>
      <c r="O115" s="8" t="s">
        <v>1010</v>
      </c>
      <c r="P115" s="8" t="s">
        <v>1011</v>
      </c>
      <c r="Q115" s="8"/>
      <c r="R115" s="10">
        <v>416</v>
      </c>
      <c r="S115" s="10"/>
      <c r="T115" s="10"/>
      <c r="U115" s="10"/>
      <c r="V115" t="s">
        <v>1012</v>
      </c>
    </row>
    <row r="116" spans="1:22" x14ac:dyDescent="0.25">
      <c r="A116" s="8"/>
      <c r="B116" s="8"/>
      <c r="C116" s="8"/>
      <c r="D116" s="8"/>
      <c r="E116" s="8"/>
      <c r="F116" s="12" t="s">
        <v>14</v>
      </c>
      <c r="G116" s="13">
        <f>SUM(G103:G115)</f>
        <v>370</v>
      </c>
      <c r="H116" s="13">
        <f>SUM(H103:H115)</f>
        <v>0</v>
      </c>
      <c r="I116" s="13"/>
      <c r="J116" s="13">
        <f>SUM(J103:J115)</f>
        <v>330</v>
      </c>
      <c r="L116" s="8"/>
      <c r="M116" s="8"/>
      <c r="N116" s="8"/>
      <c r="O116" s="8"/>
      <c r="P116" s="8"/>
      <c r="Q116" s="12" t="s">
        <v>14</v>
      </c>
      <c r="R116" s="13">
        <f>SUM(R103:R115)</f>
        <v>4333</v>
      </c>
      <c r="S116" s="13">
        <f>SUM(S103:S115)</f>
        <v>0</v>
      </c>
      <c r="T116" s="13">
        <f>SUM(T103:T115)</f>
        <v>0</v>
      </c>
      <c r="U116" s="13">
        <f>SUM(U103:U115)</f>
        <v>3340</v>
      </c>
    </row>
    <row r="117" spans="1:22" x14ac:dyDescent="0.25">
      <c r="A117" s="8"/>
      <c r="B117" s="31" t="s">
        <v>40</v>
      </c>
      <c r="C117" s="8"/>
      <c r="D117" s="8"/>
      <c r="E117" s="8"/>
      <c r="F117" s="12" t="s">
        <v>17</v>
      </c>
      <c r="G117" s="12">
        <f>G116*0.99</f>
        <v>366.3</v>
      </c>
      <c r="H117" s="8"/>
      <c r="I117" s="8"/>
      <c r="J117" s="8"/>
      <c r="L117" s="8"/>
      <c r="M117" s="31" t="s">
        <v>40</v>
      </c>
      <c r="N117" s="8"/>
      <c r="O117" s="8"/>
      <c r="P117" s="8"/>
      <c r="Q117" s="12" t="s">
        <v>17</v>
      </c>
      <c r="R117" s="12">
        <f>R116*0.99</f>
        <v>4289.67</v>
      </c>
      <c r="S117" s="8"/>
      <c r="T117" s="8"/>
      <c r="U117" s="8"/>
    </row>
    <row r="118" spans="1:22" ht="15.75" x14ac:dyDescent="0.25">
      <c r="A118" s="8"/>
      <c r="B118" s="8"/>
      <c r="C118" s="8"/>
      <c r="D118" s="8"/>
      <c r="E118" s="8"/>
      <c r="F118" s="338" t="s">
        <v>18</v>
      </c>
      <c r="G118" s="339"/>
      <c r="H118" s="340"/>
      <c r="I118" s="42">
        <f>G117-J116</f>
        <v>36.300000000000011</v>
      </c>
      <c r="L118" s="8"/>
      <c r="M118" s="8"/>
      <c r="N118" s="8"/>
      <c r="O118" s="8"/>
      <c r="P118" s="8"/>
      <c r="Q118" s="338" t="s">
        <v>18</v>
      </c>
      <c r="R118" s="339"/>
      <c r="S118" s="340"/>
      <c r="T118" s="42">
        <f>R117-U116</f>
        <v>949.67000000000007</v>
      </c>
    </row>
    <row r="123" spans="1:22" x14ac:dyDescent="0.25">
      <c r="D123" s="342" t="s">
        <v>96</v>
      </c>
      <c r="E123" s="342"/>
      <c r="F123" s="342"/>
      <c r="G123" s="342"/>
      <c r="O123" s="342" t="s">
        <v>0</v>
      </c>
      <c r="P123" s="342"/>
      <c r="Q123" s="342"/>
      <c r="R123" s="342"/>
    </row>
    <row r="124" spans="1:22" x14ac:dyDescent="0.25">
      <c r="D124" s="324"/>
      <c r="E124" s="324"/>
      <c r="F124" s="324"/>
      <c r="G124" s="324"/>
      <c r="O124" s="324"/>
      <c r="P124" s="324"/>
      <c r="Q124" s="324"/>
      <c r="R124" s="324"/>
    </row>
    <row r="125" spans="1:22" x14ac:dyDescent="0.25">
      <c r="A125" s="5" t="s">
        <v>26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5" t="s">
        <v>7</v>
      </c>
      <c r="H125" s="35" t="s">
        <v>38</v>
      </c>
      <c r="I125" s="5" t="s">
        <v>39</v>
      </c>
      <c r="J125" s="24" t="s">
        <v>20</v>
      </c>
      <c r="L125" s="5" t="s">
        <v>26</v>
      </c>
      <c r="M125" s="5" t="s">
        <v>2</v>
      </c>
      <c r="N125" s="5" t="s">
        <v>3</v>
      </c>
      <c r="O125" s="5" t="s">
        <v>4</v>
      </c>
      <c r="P125" s="5" t="s">
        <v>5</v>
      </c>
      <c r="Q125" s="5" t="s">
        <v>6</v>
      </c>
      <c r="R125" s="5" t="s">
        <v>7</v>
      </c>
      <c r="S125" s="35" t="s">
        <v>38</v>
      </c>
      <c r="T125" s="5" t="s">
        <v>39</v>
      </c>
      <c r="U125" s="24" t="s">
        <v>20</v>
      </c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L138" s="8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8"/>
      <c r="B139" s="8"/>
      <c r="C139" s="8"/>
      <c r="D139" s="8"/>
      <c r="E139" s="8"/>
      <c r="F139" s="12" t="s">
        <v>14</v>
      </c>
      <c r="G139" s="13">
        <f>SUM(G126:G138)</f>
        <v>0</v>
      </c>
      <c r="H139" s="13">
        <f>SUM(H126:H138)</f>
        <v>0</v>
      </c>
      <c r="I139" s="13">
        <f>SUM(I126:I138)</f>
        <v>0</v>
      </c>
      <c r="J139" s="13">
        <f>G140-H139</f>
        <v>0</v>
      </c>
      <c r="L139" s="8"/>
      <c r="M139" s="8"/>
      <c r="N139" s="8"/>
      <c r="O139" s="8"/>
      <c r="P139" s="8"/>
      <c r="Q139" s="12" t="s">
        <v>14</v>
      </c>
      <c r="R139" s="13">
        <f>SUM(R126:R138)</f>
        <v>0</v>
      </c>
      <c r="S139" s="13">
        <f>SUM(S126:S138)</f>
        <v>0</v>
      </c>
      <c r="T139" s="13">
        <f>SUM(T126:T138)</f>
        <v>0</v>
      </c>
      <c r="U139" s="13">
        <f>R140-S139</f>
        <v>0</v>
      </c>
    </row>
    <row r="140" spans="1:21" x14ac:dyDescent="0.25">
      <c r="A140" s="8"/>
      <c r="B140" s="31" t="s">
        <v>40</v>
      </c>
      <c r="C140" s="8"/>
      <c r="D140" s="8"/>
      <c r="E140" s="8"/>
      <c r="F140" s="12" t="s">
        <v>17</v>
      </c>
      <c r="G140" s="12">
        <f>G139*0.99</f>
        <v>0</v>
      </c>
      <c r="H140" s="8"/>
      <c r="I140" s="8"/>
      <c r="J140" s="8"/>
      <c r="L140" s="8"/>
      <c r="M140" s="31" t="s">
        <v>40</v>
      </c>
      <c r="N140" s="8"/>
      <c r="O140" s="8"/>
      <c r="P140" s="8"/>
      <c r="Q140" s="12" t="s">
        <v>17</v>
      </c>
      <c r="R140" s="12">
        <f>R139*0.99</f>
        <v>0</v>
      </c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338" t="s">
        <v>18</v>
      </c>
      <c r="G141" s="339"/>
      <c r="H141" s="340"/>
      <c r="I141" s="42">
        <f>G140-I139</f>
        <v>0</v>
      </c>
      <c r="L141" s="8"/>
      <c r="M141" s="8"/>
      <c r="N141" s="8"/>
      <c r="O141" s="8"/>
      <c r="P141" s="8"/>
      <c r="Q141" s="338" t="s">
        <v>18</v>
      </c>
      <c r="R141" s="339"/>
      <c r="S141" s="340"/>
      <c r="T141" s="42">
        <f>R140-T139</f>
        <v>0</v>
      </c>
    </row>
  </sheetData>
  <mergeCells count="24">
    <mergeCell ref="F118:H118"/>
    <mergeCell ref="Q118:S118"/>
    <mergeCell ref="D123:G124"/>
    <mergeCell ref="O123:R124"/>
    <mergeCell ref="F141:H141"/>
    <mergeCell ref="Q141:S141"/>
    <mergeCell ref="D77:G78"/>
    <mergeCell ref="O77:R78"/>
    <mergeCell ref="F95:H95"/>
    <mergeCell ref="Q95:S95"/>
    <mergeCell ref="D100:G101"/>
    <mergeCell ref="O100:R101"/>
    <mergeCell ref="F49:H49"/>
    <mergeCell ref="Q49:S49"/>
    <mergeCell ref="D53:G54"/>
    <mergeCell ref="O53:R54"/>
    <mergeCell ref="F71:H71"/>
    <mergeCell ref="Q71:S71"/>
    <mergeCell ref="D1:G2"/>
    <mergeCell ref="O1:R2"/>
    <mergeCell ref="F27:H27"/>
    <mergeCell ref="Q27:S27"/>
    <mergeCell ref="D31:G32"/>
    <mergeCell ref="O31:R3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8" zoomScale="93" zoomScaleNormal="93" workbookViewId="0">
      <selection activeCell="Q162" sqref="Q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1069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1070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1082</v>
      </c>
      <c r="N156" s="8" t="s">
        <v>117</v>
      </c>
      <c r="O156" s="8" t="s">
        <v>1094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1070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1077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1083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1070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1070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1828</v>
      </c>
      <c r="S175" s="13">
        <f>SUM(S168:S174)</f>
        <v>0</v>
      </c>
      <c r="T175" s="13"/>
      <c r="U175" s="13">
        <f>SUM(U154:U174)</f>
        <v>1640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1809.72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169.72000000000003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6" workbookViewId="0">
      <selection activeCell="A145" sqref="A145:J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37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15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I308" zoomScale="80" zoomScaleNormal="80" workbookViewId="0">
      <selection activeCell="M295" sqref="M295:W321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1116</v>
      </c>
      <c r="U298" s="14">
        <v>170</v>
      </c>
      <c r="V298" s="14"/>
      <c r="W298" s="22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1082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22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22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1102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22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1102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22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1082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1116</v>
      </c>
      <c r="U305" s="14">
        <v>170</v>
      </c>
      <c r="V305" s="14" t="s">
        <v>1117</v>
      </c>
      <c r="W305" s="22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1082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22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22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22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22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22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22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1116</v>
      </c>
      <c r="U312" s="14">
        <v>170</v>
      </c>
      <c r="V312" s="14" t="s">
        <v>1117</v>
      </c>
      <c r="W312" s="22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1116</v>
      </c>
      <c r="U313" s="14">
        <v>170</v>
      </c>
      <c r="V313" s="14" t="s">
        <v>1117</v>
      </c>
      <c r="W313" s="22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22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22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1102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22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22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1082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22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1119</v>
      </c>
      <c r="O319" s="7" t="s">
        <v>21</v>
      </c>
      <c r="P319" s="7" t="s">
        <v>1102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22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1102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22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1116</v>
      </c>
      <c r="U321" s="14">
        <v>170</v>
      </c>
      <c r="V321" s="14"/>
      <c r="W321" s="22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1082</v>
      </c>
      <c r="O322" s="8" t="s">
        <v>21</v>
      </c>
      <c r="P322" s="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8" t="s">
        <v>217</v>
      </c>
      <c r="Q323" s="8"/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13</v>
      </c>
      <c r="O324" s="8" t="s">
        <v>21</v>
      </c>
      <c r="P324" s="8" t="s">
        <v>217</v>
      </c>
      <c r="Q324" s="8"/>
      <c r="R324" s="21">
        <v>180</v>
      </c>
      <c r="S324" s="8" t="s">
        <v>126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/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1076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688</v>
      </c>
      <c r="Q326" s="8"/>
      <c r="R326" s="21">
        <v>350</v>
      </c>
      <c r="S326" s="8" t="s">
        <v>139</v>
      </c>
      <c r="T326" s="8"/>
      <c r="U326" s="14">
        <v>330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1075</v>
      </c>
      <c r="I327" s="14">
        <v>170</v>
      </c>
      <c r="J327" s="315">
        <v>783</v>
      </c>
      <c r="M327" s="7">
        <v>45275</v>
      </c>
      <c r="N327" s="8" t="s">
        <v>12</v>
      </c>
      <c r="O327" s="8" t="s">
        <v>21</v>
      </c>
      <c r="P327" s="8" t="s">
        <v>189</v>
      </c>
      <c r="Q327" s="8"/>
      <c r="R327" s="21">
        <v>200</v>
      </c>
      <c r="S327" s="8" t="s">
        <v>122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1079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1079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1079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1084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1085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1073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8340</v>
      </c>
      <c r="S345" s="14"/>
      <c r="T345" s="14"/>
      <c r="U345" s="16">
        <f>SUM(U297:U344)</f>
        <v>7780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8256.6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476.60000000000036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1097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1092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1096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1113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1067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1088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1089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1095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9357.64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6253.1311279999982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1087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4311.1200000000008</v>
      </c>
      <c r="K338" s="8"/>
      <c r="L338" s="8"/>
    </row>
    <row r="339" spans="4:12" x14ac:dyDescent="0.25">
      <c r="D339" s="362" t="s">
        <v>67</v>
      </c>
      <c r="E339" s="364">
        <f>SUM(E316:E336)</f>
        <v>5385.8639999999996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1115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241.29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X220" sqref="X219:X220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/>
      <c r="S221" s="14">
        <v>220</v>
      </c>
      <c r="T221" s="8" t="s">
        <v>1123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660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653.4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23.399999999999977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1101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1072</v>
      </c>
      <c r="C3" s="8" t="s">
        <v>1073</v>
      </c>
      <c r="D3" s="8" t="s">
        <v>711</v>
      </c>
      <c r="E3" s="8" t="s">
        <v>1074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1082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1083</v>
      </c>
      <c r="C5" s="8" t="s">
        <v>1086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136" zoomScaleNormal="100" workbookViewId="0">
      <selection activeCell="T143" sqref="T143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797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1103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797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1121</v>
      </c>
      <c r="G145" s="39">
        <v>130</v>
      </c>
      <c r="H145" s="39"/>
      <c r="I145" s="145">
        <v>797</v>
      </c>
      <c r="J145" s="39">
        <v>120</v>
      </c>
      <c r="M145" s="7">
        <v>45268</v>
      </c>
      <c r="N145" s="8" t="s">
        <v>1114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1064</v>
      </c>
      <c r="G146" s="39">
        <v>130</v>
      </c>
      <c r="H146" s="39"/>
      <c r="I146" s="145">
        <v>797</v>
      </c>
      <c r="J146" s="39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797</v>
      </c>
      <c r="J147" s="39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797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1071</v>
      </c>
      <c r="G149" s="39">
        <v>130</v>
      </c>
      <c r="H149" s="39"/>
      <c r="I149" s="145">
        <v>797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797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797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1122</v>
      </c>
      <c r="G152" s="39">
        <v>130</v>
      </c>
      <c r="H152" s="39"/>
      <c r="I152" s="145">
        <v>797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390</v>
      </c>
      <c r="T162" s="14"/>
      <c r="U162" s="14"/>
      <c r="V162" s="14">
        <f>SUM(V143:V161)</f>
        <v>360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386.1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87</v>
      </c>
      <c r="R164" s="331" t="s">
        <v>18</v>
      </c>
      <c r="S164" s="332"/>
      <c r="T164" s="332"/>
      <c r="U164" s="333"/>
      <c r="V164" s="30">
        <f>S163-V162</f>
        <v>26.100000000000023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80" zoomScale="91" zoomScaleNormal="91" workbookViewId="0">
      <selection activeCell="M397" sqref="M3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8">
        <v>8029262607</v>
      </c>
      <c r="R389" s="39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8">
        <v>8029262597</v>
      </c>
      <c r="R390" s="39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8">
        <v>8029262624</v>
      </c>
      <c r="R391" s="39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8">
        <v>8029262612</v>
      </c>
      <c r="R392" s="39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8">
        <v>8029262577</v>
      </c>
      <c r="R393" s="39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1068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1068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1080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5520</v>
      </c>
      <c r="S431" s="14"/>
      <c r="T431" s="16">
        <f>SUM(T372:T430)</f>
        <v>4580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5354.4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774.39999999999964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1110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1093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1111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1081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1091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1090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2023-12-15T18:55:44Z</cp:lastPrinted>
  <dcterms:created xsi:type="dcterms:W3CDTF">2022-12-25T20:49:22Z</dcterms:created>
  <dcterms:modified xsi:type="dcterms:W3CDTF">2023-12-15T22:13:38Z</dcterms:modified>
</cp:coreProperties>
</file>