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745C295-5001-4E3F-85B4-C09D97E1F480}" xr6:coauthVersionLast="47" xr6:coauthVersionMax="47" xr10:uidLastSave="{00000000-0000-0000-0000-000000000000}"/>
  <bookViews>
    <workbookView xWindow="-120" yWindow="-120" windowWidth="20730" windowHeight="11040" tabRatio="647" firstSheet="12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  <sheet name="Hoja2" sheetId="35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5" l="1"/>
  <c r="Z258" i="2"/>
  <c r="J16" i="34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<sst xmlns="http://schemas.openxmlformats.org/spreadsheetml/2006/main" count="11842" uniqueCount="1015">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</sst>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S247" sqref="S2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6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V108" sqref="V10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2" t="s">
        <v>24</v>
      </c>
      <c r="E1" s="322"/>
      <c r="F1" s="322"/>
      <c r="G1" s="322"/>
      <c r="O1" s="322" t="s">
        <v>87</v>
      </c>
      <c r="P1" s="322"/>
      <c r="Q1" s="322"/>
      <c r="R1" s="322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2" t="s">
        <v>88</v>
      </c>
      <c r="E23" s="322"/>
      <c r="F23" s="322"/>
      <c r="G23" s="322"/>
      <c r="O23" s="322" t="s">
        <v>89</v>
      </c>
      <c r="P23" s="322"/>
      <c r="Q23" s="322"/>
      <c r="R23" s="322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2" t="s">
        <v>90</v>
      </c>
      <c r="E45" s="322"/>
      <c r="F45" s="322"/>
      <c r="G45" s="322"/>
      <c r="O45" s="322" t="s">
        <v>91</v>
      </c>
      <c r="P45" s="322"/>
      <c r="Q45" s="322"/>
      <c r="R45" s="322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2" t="s">
        <v>92</v>
      </c>
      <c r="E69" s="322"/>
      <c r="F69" s="322"/>
      <c r="G69" s="322"/>
      <c r="O69" s="322" t="s">
        <v>93</v>
      </c>
      <c r="P69" s="322"/>
      <c r="Q69" s="322"/>
      <c r="R69" s="322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2" t="s">
        <v>94</v>
      </c>
      <c r="E92" s="322"/>
      <c r="F92" s="322"/>
      <c r="G92" s="322"/>
      <c r="O92" s="322" t="s">
        <v>99</v>
      </c>
      <c r="P92" s="322"/>
      <c r="Q92" s="322"/>
      <c r="R92" s="322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3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2" t="s">
        <v>96</v>
      </c>
      <c r="E115" s="322"/>
      <c r="F115" s="322"/>
      <c r="G115" s="322"/>
      <c r="O115" s="322" t="s">
        <v>0</v>
      </c>
      <c r="P115" s="322"/>
      <c r="Q115" s="322"/>
      <c r="R115" s="322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42" sqref="W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217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217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4565.88</v>
      </c>
      <c r="X147" s="13"/>
      <c r="Y147" s="13" t="s">
        <v>82</v>
      </c>
      <c r="Z147" s="13">
        <f>SUM(Z126:Z146)</f>
        <v>4339.4123519999994</v>
      </c>
      <c r="AA147" s="13"/>
      <c r="AB147" s="13"/>
      <c r="AC147" s="13">
        <f>SUM(AC126:AC146)</f>
        <v>3177.8123519999999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4520.2212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180.80884800000058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7" t="s">
        <v>0</v>
      </c>
      <c r="R155" s="317"/>
      <c r="S155" s="317"/>
      <c r="T155" s="317"/>
      <c r="U155" s="317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N164" sqref="N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4"/>
      <c r="X102" s="324"/>
      <c r="Y102" s="324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369.19999999999982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G119" zoomScale="93" zoomScaleNormal="93" workbookViewId="0">
      <selection activeCell="L132" sqref="L132:U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6" t="s">
        <v>93</v>
      </c>
      <c r="O86" s="326"/>
      <c r="P86" s="326"/>
      <c r="Q86" s="326"/>
    </row>
    <row r="87" spans="1:21" ht="23.25" x14ac:dyDescent="0.35">
      <c r="C87" s="326" t="s">
        <v>92</v>
      </c>
      <c r="D87" s="326"/>
      <c r="E87" s="326"/>
      <c r="F87" s="32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6" t="s">
        <v>99</v>
      </c>
      <c r="O115" s="326"/>
      <c r="P115" s="326"/>
      <c r="Q115" s="326"/>
    </row>
    <row r="116" spans="1:21" ht="23.25" x14ac:dyDescent="0.35">
      <c r="C116" s="326" t="s">
        <v>94</v>
      </c>
      <c r="D116" s="326"/>
      <c r="E116" s="326"/>
      <c r="F116" s="32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8" t="s">
        <v>711</v>
      </c>
      <c r="P130" s="3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165" t="s">
        <v>987</v>
      </c>
      <c r="P132" s="165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165" t="s">
        <v>711</v>
      </c>
      <c r="P133" s="165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165" t="s">
        <v>711</v>
      </c>
      <c r="P134" s="165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165" t="s">
        <v>711</v>
      </c>
      <c r="P137" s="165" t="s">
        <v>134</v>
      </c>
      <c r="Q137" s="8">
        <v>7807025792</v>
      </c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165" t="s">
        <v>711</v>
      </c>
      <c r="P138" s="165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165" t="s">
        <v>711</v>
      </c>
      <c r="P139" s="165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/>
      <c r="M143" s="8"/>
      <c r="N143" s="8"/>
      <c r="O143" s="8"/>
      <c r="P143" s="8"/>
      <c r="Q143" s="8"/>
      <c r="R143" s="49"/>
      <c r="S143" s="49"/>
      <c r="T143" s="49"/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6940</v>
      </c>
      <c r="S147" s="13">
        <f>SUM(S131:S137)</f>
        <v>0</v>
      </c>
      <c r="T147" s="13"/>
      <c r="U147" s="13">
        <f>SUM(U117:U137)</f>
        <v>6190</v>
      </c>
    </row>
    <row r="148" spans="1:21" ht="23.25" x14ac:dyDescent="0.35">
      <c r="C148" s="326" t="s">
        <v>96</v>
      </c>
      <c r="D148" s="326"/>
      <c r="E148" s="326"/>
      <c r="F148" s="326"/>
      <c r="Q148" s="13" t="s">
        <v>17</v>
      </c>
      <c r="R148" s="13">
        <f>R147*0.99</f>
        <v>6870.6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1" t="s">
        <v>18</v>
      </c>
      <c r="R149" s="312"/>
      <c r="S149" s="313"/>
      <c r="T149" s="51"/>
      <c r="U149" s="42">
        <f>R148-U147</f>
        <v>680.60000000000036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6" t="s">
        <v>0</v>
      </c>
      <c r="O152" s="326"/>
      <c r="P152" s="326"/>
      <c r="Q152" s="326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1" t="s">
        <v>18</v>
      </c>
      <c r="G173" s="312"/>
      <c r="H173" s="313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6" t="s">
        <v>101</v>
      </c>
      <c r="D30" s="326"/>
      <c r="E30" s="326"/>
      <c r="F30" s="326"/>
      <c r="H30" s="170" t="s">
        <v>567</v>
      </c>
      <c r="I30" s="170">
        <v>544</v>
      </c>
      <c r="N30" s="326" t="s">
        <v>89</v>
      </c>
      <c r="O30" s="326"/>
      <c r="P30" s="326"/>
      <c r="Q30" s="32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0</v>
      </c>
      <c r="H21" s="8"/>
      <c r="K21" s="8"/>
      <c r="L21" s="330" t="s">
        <v>40</v>
      </c>
      <c r="M21" s="331"/>
      <c r="N21" s="331"/>
      <c r="O21" s="332"/>
      <c r="P21" s="327">
        <f>SUM(P5:P20)</f>
        <v>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0</v>
      </c>
      <c r="H48" s="8"/>
      <c r="K48" s="8"/>
      <c r="L48" s="330" t="s">
        <v>40</v>
      </c>
      <c r="M48" s="331"/>
      <c r="N48" s="331"/>
      <c r="O48" s="332"/>
      <c r="P48" s="327">
        <f>SUM(P32:P47)</f>
        <v>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0</v>
      </c>
      <c r="H75" s="8"/>
      <c r="K75" s="8"/>
      <c r="L75" s="330" t="s">
        <v>40</v>
      </c>
      <c r="M75" s="331"/>
      <c r="N75" s="331"/>
      <c r="O75" s="332"/>
      <c r="P75" s="327">
        <f>SUM(P59:P74)</f>
        <v>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0" t="s">
        <v>40</v>
      </c>
      <c r="D107" s="331"/>
      <c r="E107" s="331"/>
      <c r="F107" s="332"/>
      <c r="G107" s="327">
        <f>SUM(G86:G106)</f>
        <v>0</v>
      </c>
      <c r="H107" s="8"/>
      <c r="K107" s="8"/>
      <c r="L107" s="330" t="s">
        <v>40</v>
      </c>
      <c r="M107" s="331"/>
      <c r="N107" s="331"/>
      <c r="O107" s="332"/>
      <c r="P107" s="327">
        <f>SUM(P86:P106)</f>
        <v>3440</v>
      </c>
      <c r="Q107" s="8"/>
    </row>
    <row r="108" spans="2:17" x14ac:dyDescent="0.25">
      <c r="B108" s="8"/>
      <c r="C108" s="333"/>
      <c r="D108" s="334"/>
      <c r="E108" s="334"/>
      <c r="F108" s="335"/>
      <c r="G108" s="328"/>
      <c r="H108" s="8"/>
      <c r="K108" s="8"/>
      <c r="L108" s="333"/>
      <c r="M108" s="334"/>
      <c r="N108" s="334"/>
      <c r="O108" s="335"/>
      <c r="P108" s="328"/>
      <c r="Q108" s="8"/>
    </row>
    <row r="115" spans="2:17" ht="27" x14ac:dyDescent="0.35">
      <c r="C115" s="329" t="s">
        <v>844</v>
      </c>
      <c r="D115" s="329"/>
      <c r="E115" s="329"/>
      <c r="F115" s="54"/>
      <c r="L115" s="329" t="s">
        <v>99</v>
      </c>
      <c r="M115" s="329"/>
      <c r="N115" s="329"/>
      <c r="O115" s="54"/>
    </row>
    <row r="116" spans="2:17" ht="27" x14ac:dyDescent="0.35">
      <c r="C116" s="329"/>
      <c r="D116" s="329"/>
      <c r="E116" s="329"/>
      <c r="F116" s="54"/>
      <c r="L116" s="329"/>
      <c r="M116" s="329"/>
      <c r="N116" s="32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0" t="s">
        <v>40</v>
      </c>
      <c r="M135" s="331"/>
      <c r="N135" s="331"/>
      <c r="O135" s="332"/>
      <c r="P135" s="327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3"/>
      <c r="M136" s="334"/>
      <c r="N136" s="334"/>
      <c r="O136" s="335"/>
      <c r="P136" s="32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0" t="s">
        <v>40</v>
      </c>
      <c r="D140" s="331"/>
      <c r="E140" s="331"/>
      <c r="F140" s="332"/>
      <c r="G140" s="336">
        <f>SUM(G119:G139)</f>
        <v>340</v>
      </c>
      <c r="H140" s="8"/>
    </row>
    <row r="141" spans="2:17" x14ac:dyDescent="0.25">
      <c r="B141" s="8"/>
      <c r="C141" s="333"/>
      <c r="D141" s="334"/>
      <c r="E141" s="334"/>
      <c r="F141" s="335"/>
      <c r="G141" s="337"/>
      <c r="H141" s="8"/>
    </row>
    <row r="142" spans="2:17" x14ac:dyDescent="0.25">
      <c r="G142" s="212">
        <f>G140</f>
        <v>340</v>
      </c>
    </row>
    <row r="143" spans="2:17" ht="27" x14ac:dyDescent="0.35">
      <c r="C143" s="329" t="s">
        <v>96</v>
      </c>
      <c r="D143" s="329"/>
      <c r="E143" s="329"/>
      <c r="F143" s="54"/>
      <c r="L143" s="329" t="s">
        <v>0</v>
      </c>
      <c r="M143" s="329"/>
      <c r="N143" s="329"/>
      <c r="O143" s="54"/>
    </row>
    <row r="144" spans="2:17" ht="27" x14ac:dyDescent="0.35">
      <c r="C144" s="329"/>
      <c r="D144" s="329"/>
      <c r="E144" s="329"/>
      <c r="F144" s="54"/>
      <c r="L144" s="329"/>
      <c r="M144" s="329"/>
      <c r="N144" s="32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0" t="s">
        <v>40</v>
      </c>
      <c r="D163" s="331"/>
      <c r="E163" s="331"/>
      <c r="F163" s="332"/>
      <c r="G163" s="327">
        <f>SUM(G147:G162)</f>
        <v>0</v>
      </c>
      <c r="H163" s="8"/>
      <c r="K163" s="8"/>
      <c r="L163" s="330" t="s">
        <v>40</v>
      </c>
      <c r="M163" s="331"/>
      <c r="N163" s="331"/>
      <c r="O163" s="332"/>
      <c r="P163" s="327">
        <f>SUM(P147:P162)</f>
        <v>0</v>
      </c>
      <c r="Q163" s="8"/>
    </row>
    <row r="164" spans="2:17" x14ac:dyDescent="0.25">
      <c r="B164" s="8"/>
      <c r="C164" s="333"/>
      <c r="D164" s="334"/>
      <c r="E164" s="334"/>
      <c r="F164" s="335"/>
      <c r="G164" s="328"/>
      <c r="H164" s="8"/>
      <c r="K164" s="8"/>
      <c r="L164" s="333"/>
      <c r="M164" s="334"/>
      <c r="N164" s="334"/>
      <c r="O164" s="335"/>
      <c r="P164" s="32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560</v>
      </c>
      <c r="H21" s="8"/>
      <c r="K21" s="8"/>
      <c r="L21" s="330" t="s">
        <v>40</v>
      </c>
      <c r="M21" s="331"/>
      <c r="N21" s="331"/>
      <c r="O21" s="332"/>
      <c r="P21" s="327">
        <f>SUM(P5:P20)</f>
        <v>510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560</v>
      </c>
      <c r="H48" s="8"/>
      <c r="K48" s="8"/>
      <c r="L48" s="330" t="s">
        <v>40</v>
      </c>
      <c r="M48" s="331"/>
      <c r="N48" s="331"/>
      <c r="O48" s="332"/>
      <c r="P48" s="327">
        <f>SUM(P32:P47)</f>
        <v>590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520</v>
      </c>
      <c r="H75" s="8"/>
      <c r="K75" s="8"/>
      <c r="L75" s="330" t="s">
        <v>40</v>
      </c>
      <c r="M75" s="331"/>
      <c r="N75" s="331"/>
      <c r="O75" s="332"/>
      <c r="P75" s="327">
        <f>SUM(P59:P74)</f>
        <v>540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0" t="s">
        <v>40</v>
      </c>
      <c r="D102" s="331"/>
      <c r="E102" s="331"/>
      <c r="F102" s="332"/>
      <c r="G102" s="327">
        <f>SUM(G86:G101)</f>
        <v>510</v>
      </c>
      <c r="H102" s="8"/>
      <c r="K102" s="8"/>
      <c r="L102" s="330" t="s">
        <v>40</v>
      </c>
      <c r="M102" s="331"/>
      <c r="N102" s="331"/>
      <c r="O102" s="332"/>
      <c r="P102" s="327">
        <f>SUM(P86:P101)</f>
        <v>480</v>
      </c>
      <c r="Q102" s="8"/>
    </row>
    <row r="103" spans="2:17" x14ac:dyDescent="0.25">
      <c r="B103" s="8"/>
      <c r="C103" s="333"/>
      <c r="D103" s="334"/>
      <c r="E103" s="334"/>
      <c r="F103" s="335"/>
      <c r="G103" s="328"/>
      <c r="H103" s="8"/>
      <c r="K103" s="8"/>
      <c r="L103" s="333"/>
      <c r="M103" s="334"/>
      <c r="N103" s="334"/>
      <c r="O103" s="335"/>
      <c r="P103" s="328"/>
      <c r="Q103" s="8"/>
    </row>
    <row r="110" spans="2:17" ht="27" x14ac:dyDescent="0.35">
      <c r="C110" s="329" t="s">
        <v>94</v>
      </c>
      <c r="D110" s="329"/>
      <c r="E110" s="329"/>
      <c r="F110" s="54"/>
      <c r="L110" s="329" t="s">
        <v>99</v>
      </c>
      <c r="M110" s="329"/>
      <c r="N110" s="329"/>
      <c r="O110" s="54"/>
    </row>
    <row r="111" spans="2:17" ht="27" x14ac:dyDescent="0.35">
      <c r="C111" s="329"/>
      <c r="D111" s="329"/>
      <c r="E111" s="329"/>
      <c r="F111" s="54"/>
      <c r="L111" s="329"/>
      <c r="M111" s="329"/>
      <c r="N111" s="32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0" t="s">
        <v>40</v>
      </c>
      <c r="D133" s="331"/>
      <c r="E133" s="331"/>
      <c r="F133" s="332"/>
      <c r="G133" s="327">
        <f>SUM(G114:G132)</f>
        <v>1420</v>
      </c>
      <c r="H133" s="8"/>
      <c r="K133" s="8"/>
      <c r="L133" s="330" t="s">
        <v>40</v>
      </c>
      <c r="M133" s="331"/>
      <c r="N133" s="331"/>
      <c r="O133" s="332"/>
      <c r="P133" s="327">
        <f>SUM(P114:P132)</f>
        <v>1420</v>
      </c>
      <c r="Q133" s="8"/>
    </row>
    <row r="134" spans="2:17" ht="15" customHeight="1" x14ac:dyDescent="0.25">
      <c r="B134" s="8"/>
      <c r="C134" s="333"/>
      <c r="D134" s="334"/>
      <c r="E134" s="334"/>
      <c r="F134" s="335"/>
      <c r="G134" s="328"/>
      <c r="H134" s="8"/>
      <c r="K134" s="8"/>
      <c r="L134" s="333"/>
      <c r="M134" s="334"/>
      <c r="N134" s="334"/>
      <c r="O134" s="335"/>
      <c r="P134" s="328"/>
      <c r="Q134" s="8"/>
    </row>
    <row r="141" spans="2:17" ht="27" x14ac:dyDescent="0.35">
      <c r="C141" s="329" t="s">
        <v>96</v>
      </c>
      <c r="D141" s="329"/>
      <c r="E141" s="329"/>
      <c r="F141" s="54"/>
      <c r="L141" s="329" t="s">
        <v>0</v>
      </c>
      <c r="M141" s="329"/>
      <c r="N141" s="329"/>
      <c r="O141" s="54"/>
    </row>
    <row r="142" spans="2:17" ht="27" x14ac:dyDescent="0.35">
      <c r="C142" s="329"/>
      <c r="D142" s="329"/>
      <c r="E142" s="329"/>
      <c r="F142" s="54"/>
      <c r="L142" s="329"/>
      <c r="M142" s="329"/>
      <c r="N142" s="32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0" t="s">
        <v>40</v>
      </c>
      <c r="D161" s="331"/>
      <c r="E161" s="331"/>
      <c r="F161" s="332"/>
      <c r="G161" s="327">
        <f>SUM(G145:G160)</f>
        <v>0</v>
      </c>
      <c r="H161" s="8"/>
      <c r="K161" s="8"/>
      <c r="L161" s="330" t="s">
        <v>40</v>
      </c>
      <c r="M161" s="331"/>
      <c r="N161" s="331"/>
      <c r="O161" s="332"/>
      <c r="P161" s="327">
        <f>SUM(P145:P160)</f>
        <v>0</v>
      </c>
      <c r="Q161" s="8"/>
    </row>
    <row r="162" spans="2:17" x14ac:dyDescent="0.25">
      <c r="B162" s="8"/>
      <c r="C162" s="333"/>
      <c r="D162" s="334"/>
      <c r="E162" s="334"/>
      <c r="F162" s="335"/>
      <c r="G162" s="328"/>
      <c r="H162" s="8"/>
      <c r="K162" s="8"/>
      <c r="L162" s="333"/>
      <c r="M162" s="334"/>
      <c r="N162" s="334"/>
      <c r="O162" s="335"/>
      <c r="P162" s="32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103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J297" sqref="J29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8" t="s">
        <v>24</v>
      </c>
      <c r="C1" s="309"/>
      <c r="D1" s="309"/>
      <c r="E1" s="309"/>
      <c r="F1" s="310"/>
      <c r="G1" s="8"/>
      <c r="H1" s="8"/>
      <c r="I1" s="8"/>
      <c r="J1" s="22"/>
      <c r="M1" s="7"/>
      <c r="N1" s="308" t="s">
        <v>87</v>
      </c>
      <c r="O1" s="309"/>
      <c r="P1" s="309"/>
      <c r="Q1" s="309"/>
      <c r="R1" s="31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08" t="s">
        <v>88</v>
      </c>
      <c r="C59" s="309"/>
      <c r="D59" s="309"/>
      <c r="E59" s="309"/>
      <c r="F59" s="310"/>
      <c r="G59" s="8"/>
      <c r="H59" s="8"/>
      <c r="I59" s="8"/>
      <c r="J59" s="22"/>
      <c r="M59" s="7"/>
      <c r="N59" s="308" t="s">
        <v>89</v>
      </c>
      <c r="O59" s="309"/>
      <c r="P59" s="309"/>
      <c r="Q59" s="309"/>
      <c r="R59" s="31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08" t="s">
        <v>97</v>
      </c>
      <c r="C117" s="309"/>
      <c r="D117" s="309"/>
      <c r="E117" s="309"/>
      <c r="F117" s="310"/>
      <c r="G117" s="8"/>
      <c r="H117" s="8"/>
      <c r="I117" s="8"/>
      <c r="J117" s="22"/>
      <c r="M117" s="7"/>
      <c r="N117" s="308" t="s">
        <v>91</v>
      </c>
      <c r="O117" s="309"/>
      <c r="P117" s="309"/>
      <c r="Q117" s="309"/>
      <c r="R117" s="31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08" t="s">
        <v>98</v>
      </c>
      <c r="C175" s="309"/>
      <c r="D175" s="309"/>
      <c r="E175" s="309"/>
      <c r="F175" s="310"/>
      <c r="G175" s="8"/>
      <c r="H175" s="8"/>
      <c r="I175" s="8"/>
      <c r="J175" s="22"/>
      <c r="M175" s="7"/>
      <c r="N175" s="308" t="s">
        <v>93</v>
      </c>
      <c r="O175" s="309"/>
      <c r="P175" s="309"/>
      <c r="Q175" s="309"/>
      <c r="R175" s="31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08" t="s">
        <v>94</v>
      </c>
      <c r="C234" s="309"/>
      <c r="D234" s="309"/>
      <c r="E234" s="309"/>
      <c r="F234" s="31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8" t="s">
        <v>99</v>
      </c>
      <c r="O235" s="309"/>
      <c r="P235" s="309"/>
      <c r="Q235" s="309"/>
      <c r="R235" s="31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293.69999999999982</v>
      </c>
      <c r="V288" s="255"/>
    </row>
    <row r="294" spans="1:23" ht="31.5" x14ac:dyDescent="0.5">
      <c r="A294" s="7"/>
      <c r="B294" s="308" t="s">
        <v>96</v>
      </c>
      <c r="C294" s="309"/>
      <c r="D294" s="309"/>
      <c r="E294" s="309"/>
      <c r="F294" s="31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8" t="s">
        <v>0</v>
      </c>
      <c r="O295" s="309"/>
      <c r="P295" s="309"/>
      <c r="Q295" s="309"/>
      <c r="R295" s="31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/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0</v>
      </c>
      <c r="B1" s="329"/>
      <c r="C1" s="329"/>
      <c r="E1" s="329" t="s">
        <v>24</v>
      </c>
      <c r="F1" s="329"/>
      <c r="G1" s="329"/>
      <c r="I1" s="329" t="s">
        <v>87</v>
      </c>
      <c r="J1" s="329"/>
      <c r="K1" s="329"/>
      <c r="M1" s="329" t="s">
        <v>88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9" t="s">
        <v>498</v>
      </c>
      <c r="B22" s="329"/>
      <c r="C22" s="329"/>
      <c r="E22" s="329" t="s">
        <v>591</v>
      </c>
      <c r="F22" s="329"/>
      <c r="G22" s="329"/>
      <c r="I22" s="329" t="s">
        <v>91</v>
      </c>
      <c r="J22" s="329"/>
      <c r="K22" s="329"/>
      <c r="M22" s="329" t="s">
        <v>92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89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9" t="s">
        <v>346</v>
      </c>
      <c r="B1" s="329"/>
      <c r="C1" s="329"/>
      <c r="E1" s="329" t="s">
        <v>347</v>
      </c>
      <c r="F1" s="329"/>
      <c r="G1" s="329"/>
      <c r="I1" s="329" t="s">
        <v>348</v>
      </c>
      <c r="J1" s="329"/>
      <c r="K1" s="329"/>
      <c r="M1" s="329" t="s">
        <v>101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9" t="s">
        <v>89</v>
      </c>
      <c r="B25" s="329"/>
      <c r="C25" s="329"/>
      <c r="E25" s="329" t="s">
        <v>90</v>
      </c>
      <c r="F25" s="329"/>
      <c r="G25" s="329"/>
      <c r="I25" s="329" t="s">
        <v>630</v>
      </c>
      <c r="J25" s="329"/>
      <c r="K25" s="329"/>
      <c r="O25" s="137"/>
    </row>
    <row r="26" spans="1:15" ht="15" customHeight="1" x14ac:dyDescent="0.35">
      <c r="A26" s="329"/>
      <c r="B26" s="329"/>
      <c r="C26" s="329"/>
      <c r="E26" s="329"/>
      <c r="F26" s="329"/>
      <c r="G26" s="329"/>
      <c r="I26" s="329"/>
      <c r="J26" s="329"/>
      <c r="K26" s="32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9" t="s">
        <v>93</v>
      </c>
      <c r="B54" s="329"/>
      <c r="C54" s="329"/>
      <c r="E54" s="329" t="s">
        <v>844</v>
      </c>
      <c r="F54" s="329"/>
      <c r="G54" s="329"/>
      <c r="I54" s="329" t="s">
        <v>96</v>
      </c>
      <c r="J54" s="329"/>
      <c r="K54" s="329"/>
      <c r="M54" s="137" t="s">
        <v>0</v>
      </c>
      <c r="N54" s="137"/>
      <c r="O54" s="137"/>
    </row>
    <row r="55" spans="1:15" ht="15" customHeight="1" x14ac:dyDescent="0.35">
      <c r="A55" s="329"/>
      <c r="B55" s="329"/>
      <c r="C55" s="329"/>
      <c r="E55" s="329"/>
      <c r="F55" s="329"/>
      <c r="G55" s="329"/>
      <c r="I55" s="329"/>
      <c r="J55" s="329"/>
      <c r="K55" s="32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9" t="s">
        <v>24</v>
      </c>
      <c r="C1" s="329"/>
      <c r="D1" s="329"/>
      <c r="G1" s="329" t="s">
        <v>87</v>
      </c>
      <c r="H1" s="329"/>
      <c r="I1" s="329"/>
      <c r="L1" s="329" t="s">
        <v>88</v>
      </c>
      <c r="M1" s="329"/>
      <c r="N1" s="329"/>
      <c r="Q1" s="329" t="s">
        <v>103</v>
      </c>
      <c r="R1" s="329"/>
      <c r="S1" s="329"/>
    </row>
    <row r="2" spans="2:19" x14ac:dyDescent="0.25">
      <c r="B2" s="329"/>
      <c r="C2" s="329"/>
      <c r="D2" s="329"/>
      <c r="G2" s="329"/>
      <c r="H2" s="329"/>
      <c r="I2" s="329"/>
      <c r="L2" s="329"/>
      <c r="M2" s="329"/>
      <c r="N2" s="329"/>
      <c r="Q2" s="329"/>
      <c r="R2" s="329"/>
      <c r="S2" s="32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9" t="s">
        <v>97</v>
      </c>
      <c r="C22" s="329"/>
      <c r="D22" s="329"/>
      <c r="G22" s="329" t="s">
        <v>91</v>
      </c>
      <c r="H22" s="329"/>
      <c r="I22" s="329"/>
      <c r="L22" s="329" t="s">
        <v>92</v>
      </c>
      <c r="M22" s="329"/>
      <c r="N22" s="329"/>
      <c r="Q22" s="329" t="s">
        <v>93</v>
      </c>
      <c r="R22" s="329"/>
      <c r="S22" s="329"/>
    </row>
    <row r="23" spans="2:19" ht="15" customHeight="1" x14ac:dyDescent="0.25">
      <c r="B23" s="329"/>
      <c r="C23" s="329"/>
      <c r="D23" s="329"/>
      <c r="G23" s="329"/>
      <c r="H23" s="329"/>
      <c r="I23" s="329"/>
      <c r="L23" s="329"/>
      <c r="M23" s="329"/>
      <c r="N23" s="329"/>
      <c r="Q23" s="329"/>
      <c r="R23" s="329"/>
      <c r="S23" s="32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9" t="s">
        <v>94</v>
      </c>
      <c r="C45" s="329"/>
      <c r="D45" s="329"/>
      <c r="G45" s="329" t="s">
        <v>99</v>
      </c>
      <c r="H45" s="329"/>
      <c r="I45" s="329"/>
      <c r="L45" s="329" t="s">
        <v>96</v>
      </c>
      <c r="M45" s="329"/>
      <c r="N45" s="329"/>
      <c r="Q45" s="329" t="s">
        <v>0</v>
      </c>
      <c r="R45" s="329"/>
      <c r="S45" s="329"/>
    </row>
    <row r="46" spans="1:19" x14ac:dyDescent="0.25">
      <c r="B46" s="329"/>
      <c r="C46" s="329"/>
      <c r="D46" s="329"/>
      <c r="G46" s="329"/>
      <c r="H46" s="329"/>
      <c r="I46" s="329"/>
      <c r="L46" s="329"/>
      <c r="M46" s="329"/>
      <c r="N46" s="329"/>
      <c r="Q46" s="329"/>
      <c r="R46" s="329"/>
      <c r="S46" s="32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9"/>
      <c r="D1" s="329"/>
      <c r="E1" s="54"/>
    </row>
    <row r="2" spans="2:13" ht="27" x14ac:dyDescent="0.35">
      <c r="C2" s="329"/>
      <c r="D2" s="32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9" t="s">
        <v>24</v>
      </c>
      <c r="B1" s="329"/>
      <c r="C1" s="329"/>
      <c r="F1" s="329" t="s">
        <v>87</v>
      </c>
      <c r="G1" s="329"/>
      <c r="H1" s="329"/>
      <c r="K1" s="329" t="s">
        <v>88</v>
      </c>
      <c r="L1" s="329"/>
      <c r="M1" s="329"/>
      <c r="O1" s="329" t="s">
        <v>103</v>
      </c>
      <c r="P1" s="329"/>
      <c r="Q1" s="329"/>
    </row>
    <row r="2" spans="1:17" x14ac:dyDescent="0.25">
      <c r="A2" s="329"/>
      <c r="B2" s="329"/>
      <c r="C2" s="329"/>
      <c r="F2" s="329"/>
      <c r="G2" s="329"/>
      <c r="H2" s="329"/>
      <c r="K2" s="329"/>
      <c r="L2" s="329"/>
      <c r="M2" s="329"/>
      <c r="O2" s="329"/>
      <c r="P2" s="329"/>
      <c r="Q2" s="32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9" t="s">
        <v>97</v>
      </c>
      <c r="B22" s="329"/>
      <c r="C22" s="329"/>
      <c r="F22" s="329" t="s">
        <v>91</v>
      </c>
      <c r="G22" s="329"/>
      <c r="H22" s="329"/>
      <c r="K22" s="329" t="s">
        <v>92</v>
      </c>
      <c r="L22" s="329"/>
      <c r="M22" s="329"/>
      <c r="O22" s="329" t="s">
        <v>93</v>
      </c>
      <c r="P22" s="329"/>
      <c r="Q22" s="329"/>
    </row>
    <row r="23" spans="1:17" ht="15" customHeight="1" x14ac:dyDescent="0.25">
      <c r="A23" s="329"/>
      <c r="B23" s="329"/>
      <c r="C23" s="329"/>
      <c r="F23" s="329"/>
      <c r="G23" s="329"/>
      <c r="H23" s="329"/>
      <c r="K23" s="329"/>
      <c r="L23" s="329"/>
      <c r="M23" s="329"/>
      <c r="O23" s="329"/>
      <c r="P23" s="329"/>
      <c r="Q23" s="32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9" t="s">
        <v>94</v>
      </c>
      <c r="B42" s="329"/>
      <c r="C42" s="329"/>
      <c r="F42" s="329" t="s">
        <v>99</v>
      </c>
      <c r="G42" s="329"/>
      <c r="H42" s="329"/>
      <c r="K42" s="329" t="s">
        <v>96</v>
      </c>
      <c r="L42" s="329"/>
      <c r="M42" s="329"/>
      <c r="O42" s="329" t="s">
        <v>0</v>
      </c>
      <c r="P42" s="329"/>
      <c r="Q42" s="329"/>
    </row>
    <row r="43" spans="1:17" x14ac:dyDescent="0.25">
      <c r="A43" s="329"/>
      <c r="B43" s="329"/>
      <c r="C43" s="329"/>
      <c r="F43" s="329"/>
      <c r="G43" s="329"/>
      <c r="H43" s="329"/>
      <c r="K43" s="329"/>
      <c r="L43" s="329"/>
      <c r="M43" s="329"/>
      <c r="O43" s="329"/>
      <c r="P43" s="329"/>
      <c r="Q43" s="3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41" t="s">
        <v>24</v>
      </c>
      <c r="E3" s="341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46">
        <f>SUM(J5:J31)</f>
        <v>3313.67</v>
      </c>
      <c r="K32" s="8"/>
      <c r="L32" s="8"/>
    </row>
    <row r="33" spans="4:12" x14ac:dyDescent="0.25">
      <c r="D33" s="343"/>
      <c r="E33" s="345"/>
      <c r="H33" s="338" t="s">
        <v>40</v>
      </c>
      <c r="I33" s="339"/>
      <c r="J33" s="347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41" t="s">
        <v>87</v>
      </c>
      <c r="E39" s="341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41" t="s">
        <v>88</v>
      </c>
      <c r="E69" s="341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48">
        <f>SUM(E164:E186)</f>
        <v>5408.5055000000002</v>
      </c>
    </row>
    <row r="188" spans="4:12" x14ac:dyDescent="0.25">
      <c r="D188" s="343"/>
      <c r="E188" s="349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6284.5601999999963</v>
      </c>
    </row>
    <row r="278" spans="4:12" x14ac:dyDescent="0.25">
      <c r="D278" s="343"/>
      <c r="E278" s="351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180.80884800000058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4">
        <f>SUM(E285:E305)</f>
        <v>5716.0239480000009</v>
      </c>
      <c r="H307" s="338" t="s">
        <v>40</v>
      </c>
      <c r="I307" s="339"/>
      <c r="J307" s="65">
        <f>SUM(J284:J306)</f>
        <v>2135.62</v>
      </c>
      <c r="K307" s="8"/>
      <c r="L307" s="8"/>
    </row>
    <row r="308" spans="4:12" x14ac:dyDescent="0.25">
      <c r="D308" s="342" t="s">
        <v>67</v>
      </c>
      <c r="E308" s="345"/>
    </row>
    <row r="309" spans="4:12" x14ac:dyDescent="0.25">
      <c r="D309" s="343"/>
    </row>
    <row r="312" spans="4:12" x14ac:dyDescent="0.25">
      <c r="I312" s="325" t="s">
        <v>46</v>
      </c>
      <c r="J312" s="325"/>
      <c r="K312" s="325"/>
    </row>
    <row r="313" spans="4:12" x14ac:dyDescent="0.25">
      <c r="D313" s="64" t="s">
        <v>46</v>
      </c>
      <c r="H313" s="340" t="s">
        <v>96</v>
      </c>
      <c r="I313" s="340"/>
      <c r="J313" s="340"/>
      <c r="K313" s="340"/>
      <c r="L313" s="340"/>
    </row>
    <row r="314" spans="4:12" x14ac:dyDescent="0.25">
      <c r="D314" s="341" t="s">
        <v>96</v>
      </c>
      <c r="E314" s="3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2" t="s">
        <v>67</v>
      </c>
      <c r="E338" s="344">
        <f>SUM(E316:E336)</f>
        <v>0</v>
      </c>
      <c r="H338" s="338" t="s">
        <v>40</v>
      </c>
      <c r="I338" s="339"/>
      <c r="J338" s="65">
        <f>SUM(J315:J337)</f>
        <v>0</v>
      </c>
      <c r="K338" s="8"/>
      <c r="L338" s="8"/>
    </row>
    <row r="339" spans="4:12" x14ac:dyDescent="0.25">
      <c r="D339" s="343"/>
      <c r="E339" s="345"/>
    </row>
    <row r="343" spans="4:12" x14ac:dyDescent="0.25">
      <c r="I343" s="325" t="s">
        <v>46</v>
      </c>
      <c r="J343" s="325"/>
      <c r="K343" s="325"/>
    </row>
    <row r="344" spans="4:12" x14ac:dyDescent="0.25">
      <c r="D344" s="64" t="s">
        <v>46</v>
      </c>
      <c r="H344" s="340" t="s">
        <v>0</v>
      </c>
      <c r="I344" s="340"/>
      <c r="J344" s="340"/>
      <c r="K344" s="340"/>
      <c r="L344" s="340"/>
    </row>
    <row r="345" spans="4:12" x14ac:dyDescent="0.25">
      <c r="D345" s="341" t="s">
        <v>0</v>
      </c>
      <c r="E345" s="3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2" t="s">
        <v>67</v>
      </c>
      <c r="E369" s="344">
        <f>SUM(E347:E367)</f>
        <v>0</v>
      </c>
      <c r="H369" s="338" t="s">
        <v>40</v>
      </c>
      <c r="I369" s="339"/>
      <c r="J369" s="65">
        <f>SUM(J346:J368)</f>
        <v>0</v>
      </c>
      <c r="K369" s="8"/>
      <c r="L369" s="8"/>
    </row>
    <row r="370" spans="4:12" x14ac:dyDescent="0.25">
      <c r="D370" s="343"/>
      <c r="E370" s="34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2" t="s">
        <v>102</v>
      </c>
      <c r="H1" s="352"/>
      <c r="I1" s="352"/>
      <c r="J1" s="35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5716.0239480000009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5716.0239480000009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3580.403948000001</v>
      </c>
      <c r="M15" s="218">
        <f t="shared" si="2"/>
        <v>0</v>
      </c>
      <c r="N15" s="218">
        <f t="shared" si="2"/>
        <v>0</v>
      </c>
      <c r="O15" s="212">
        <f>SUM(C15:N15)</f>
        <v>9476.9713479999955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2" t="s">
        <v>99</v>
      </c>
      <c r="E7" s="322"/>
      <c r="F7" s="322"/>
      <c r="G7" s="322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0" zoomScaleNormal="100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0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5" t="s">
        <v>24</v>
      </c>
      <c r="C1" s="315"/>
      <c r="D1" s="315"/>
      <c r="E1" s="31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5" t="s">
        <v>87</v>
      </c>
      <c r="C29" s="315"/>
      <c r="D29" s="315"/>
      <c r="E29" s="31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5" t="s">
        <v>88</v>
      </c>
      <c r="C56" s="315"/>
      <c r="D56" s="315"/>
      <c r="E56" s="31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5" t="s">
        <v>498</v>
      </c>
      <c r="C82" s="315"/>
      <c r="D82" s="315"/>
      <c r="E82" s="31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5" t="s">
        <v>97</v>
      </c>
      <c r="C108" s="315"/>
      <c r="D108" s="315"/>
      <c r="E108" s="31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5" t="s">
        <v>610</v>
      </c>
      <c r="C136" s="315"/>
      <c r="D136" s="315"/>
      <c r="E136" s="3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5" t="s">
        <v>92</v>
      </c>
      <c r="C162" s="315"/>
      <c r="D162" s="315"/>
      <c r="E162" s="31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5" t="s">
        <v>772</v>
      </c>
      <c r="C189" s="315"/>
      <c r="D189" s="315"/>
      <c r="E189" s="31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5" t="s">
        <v>94</v>
      </c>
      <c r="C216" s="315"/>
      <c r="D216" s="315"/>
      <c r="E216" s="31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58.700000000000045</v>
      </c>
    </row>
    <row r="243" spans="1:10" ht="27" x14ac:dyDescent="0.35">
      <c r="B243" s="315" t="s">
        <v>95</v>
      </c>
      <c r="C243" s="315"/>
      <c r="D243" s="315"/>
      <c r="E243" s="315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W123" sqref="W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5" t="s">
        <v>24</v>
      </c>
      <c r="C1" s="315"/>
      <c r="D1" s="315"/>
      <c r="E1" s="315"/>
      <c r="N1" s="315" t="s">
        <v>87</v>
      </c>
      <c r="O1" s="315"/>
      <c r="P1" s="315"/>
      <c r="Q1" s="31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5" t="s">
        <v>88</v>
      </c>
      <c r="C29" s="315"/>
      <c r="D29" s="315"/>
      <c r="E29" s="315"/>
      <c r="N29" s="315" t="s">
        <v>89</v>
      </c>
      <c r="O29" s="315"/>
      <c r="P29" s="315"/>
      <c r="Q29" s="31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5" t="s">
        <v>97</v>
      </c>
      <c r="C57" s="315"/>
      <c r="D57" s="315"/>
      <c r="E57" s="315"/>
      <c r="N57" s="315" t="s">
        <v>91</v>
      </c>
      <c r="O57" s="315"/>
      <c r="P57" s="315"/>
      <c r="Q57" s="3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5" t="s">
        <v>92</v>
      </c>
      <c r="C84" s="315"/>
      <c r="D84" s="315"/>
      <c r="E84" s="315"/>
      <c r="N84" s="315" t="s">
        <v>93</v>
      </c>
      <c r="O84" s="315"/>
      <c r="P84" s="315"/>
      <c r="Q84" s="3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5" t="s">
        <v>94</v>
      </c>
      <c r="C112" s="315"/>
      <c r="D112" s="315"/>
      <c r="E112" s="315"/>
      <c r="N112" s="315" t="s">
        <v>99</v>
      </c>
      <c r="O112" s="315"/>
      <c r="P112" s="315"/>
      <c r="Q112" s="3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5" t="s">
        <v>96</v>
      </c>
      <c r="C141" s="315"/>
      <c r="D141" s="315"/>
      <c r="E141" s="315"/>
      <c r="N141" s="315" t="s">
        <v>0</v>
      </c>
      <c r="O141" s="315"/>
      <c r="P141" s="315"/>
      <c r="Q141" s="3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319" zoomScale="120" zoomScaleNormal="120" workbookViewId="0">
      <selection activeCell="R334" sqref="R33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6" t="s">
        <v>538</v>
      </c>
      <c r="X84" s="31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6"/>
      <c r="X85" s="31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/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/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0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1" t="s">
        <v>24</v>
      </c>
      <c r="D1" s="321"/>
      <c r="E1" s="321"/>
      <c r="M1" s="321" t="s">
        <v>87</v>
      </c>
      <c r="N1" s="321"/>
      <c r="O1" s="32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1" t="s">
        <v>88</v>
      </c>
      <c r="D22" s="321"/>
      <c r="E22" s="321"/>
      <c r="M22" s="321" t="s">
        <v>89</v>
      </c>
      <c r="N22" s="321"/>
      <c r="O22" s="32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1" t="s">
        <v>97</v>
      </c>
      <c r="D43" s="321"/>
      <c r="E43" s="321"/>
      <c r="M43" s="321" t="s">
        <v>91</v>
      </c>
      <c r="N43" s="321"/>
      <c r="O43" s="3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1" t="s">
        <v>92</v>
      </c>
      <c r="D66" s="321"/>
      <c r="E66" s="321"/>
      <c r="M66" s="321" t="s">
        <v>93</v>
      </c>
      <c r="N66" s="321"/>
      <c r="O66" s="3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1" t="s">
        <v>94</v>
      </c>
      <c r="D88" s="321"/>
      <c r="E88" s="321"/>
      <c r="M88" s="321" t="s">
        <v>99</v>
      </c>
      <c r="N88" s="321"/>
      <c r="O88" s="3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1" t="s">
        <v>96</v>
      </c>
      <c r="D109" s="321"/>
      <c r="E109" s="321"/>
      <c r="M109" s="321" t="s">
        <v>0</v>
      </c>
      <c r="N109" s="321"/>
      <c r="O109" s="3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7" zoomScaleNormal="100" workbookViewId="0">
      <selection activeCell="U81" sqref="U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2023-11-01T21:03:11Z</dcterms:modified>
</cp:coreProperties>
</file>