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9" documentId="11_20E602223CB1A3270F62B2751AAE136BA29CB6C4" xr6:coauthVersionLast="47" xr6:coauthVersionMax="47" xr10:uidLastSave="{FFE4CC58-137F-4C13-B2ED-C8E3FF104645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40" i="6" l="1"/>
  <c r="AN956" i="1" l="1"/>
  <c r="Y952" i="1" s="1"/>
  <c r="Y933" i="6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AN1054" i="3"/>
  <c r="Y1046" i="3" s="1"/>
  <c r="R1054" i="3"/>
  <c r="C1046" i="3" s="1"/>
  <c r="AD1052" i="3"/>
  <c r="Y1037" i="3" s="1"/>
  <c r="H1052" i="3"/>
  <c r="C1037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4" i="13" l="1"/>
  <c r="Y977" i="13" s="1"/>
  <c r="Y979" i="13" s="1"/>
  <c r="X980" i="13" s="1"/>
  <c r="Y983" i="13"/>
  <c r="Y1002" i="13" s="1"/>
  <c r="Y978" i="13" s="1"/>
  <c r="X983" i="13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B60" i="11" l="1"/>
  <c r="Y58" i="11"/>
  <c r="C106" i="11" s="1"/>
  <c r="C109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C912" i="2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X922" i="6" s="1"/>
  <c r="C969" i="6"/>
  <c r="C988" i="6" s="1"/>
  <c r="C965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B919" i="2"/>
  <c r="X921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5" i="2"/>
  <c r="Y917" i="2" s="1"/>
  <c r="Y637" i="1"/>
  <c r="Y961" i="6"/>
  <c r="Y964" i="6" s="1"/>
  <c r="B967" i="6"/>
  <c r="Y969" i="6"/>
  <c r="Y988" i="6" s="1"/>
  <c r="Y965" i="6" s="1"/>
  <c r="X969" i="6"/>
  <c r="X918" i="2" l="1"/>
  <c r="C968" i="2"/>
  <c r="C987" i="2" s="1"/>
  <c r="C964" i="2" s="1"/>
  <c r="C960" i="2"/>
  <c r="C963" i="2" s="1"/>
  <c r="B681" i="1"/>
  <c r="C672" i="1"/>
  <c r="C675" i="1" s="1"/>
  <c r="X638" i="1"/>
  <c r="C681" i="1"/>
  <c r="C700" i="1" s="1"/>
  <c r="C676" i="1" s="1"/>
  <c r="Y966" i="6"/>
  <c r="X967" i="6" s="1"/>
  <c r="C965" i="2" l="1"/>
  <c r="Y968" i="2" s="1"/>
  <c r="Y987" i="2" s="1"/>
  <c r="Y964" i="2" s="1"/>
  <c r="C677" i="1"/>
  <c r="C1015" i="6"/>
  <c r="C1034" i="6" s="1"/>
  <c r="C1010" i="6" s="1"/>
  <c r="C1011" i="6" s="1"/>
  <c r="B1013" i="6" s="1"/>
  <c r="B1015" i="6"/>
  <c r="C1005" i="2" l="1"/>
  <c r="C1008" i="2" s="1"/>
  <c r="B966" i="2"/>
  <c r="Y960" i="2"/>
  <c r="Y963" i="2" s="1"/>
  <c r="Y965" i="2" s="1"/>
  <c r="X968" i="2"/>
  <c r="X966" i="2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Y1005" i="2" l="1"/>
  <c r="Y1008" i="2" s="1"/>
  <c r="Y1010" i="2" s="1"/>
  <c r="X1011" i="2" s="1"/>
  <c r="B1012" i="2"/>
  <c r="X1014" i="2"/>
  <c r="Y677" i="1"/>
  <c r="Y1011" i="6"/>
  <c r="X101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X728" i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B861" i="3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8" i="3" s="1"/>
  <c r="C995" i="3" s="1"/>
  <c r="X949" i="3"/>
  <c r="C996" i="3" l="1"/>
  <c r="B997" i="3" l="1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Y1036" i="3" l="1"/>
  <c r="Y1039" i="3" s="1"/>
  <c r="X1045" i="3"/>
  <c r="Y1045" i="3"/>
  <c r="Y1064" i="3" s="1"/>
  <c r="Y1040" i="3" s="1"/>
  <c r="B1043" i="3"/>
  <c r="C638" i="4"/>
  <c r="C615" i="4" s="1"/>
  <c r="C616" i="4" s="1"/>
  <c r="Y611" i="4" s="1"/>
  <c r="Y614" i="4" s="1"/>
  <c r="Y1041" i="3" l="1"/>
  <c r="X1042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<sst xmlns="http://schemas.openxmlformats.org/spreadsheetml/2006/main" count="30056" uniqueCount="1722">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</sst>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V929" zoomScale="89" zoomScaleNormal="89" workbookViewId="0">
      <selection activeCell="AF938" sqref="AF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1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-2923.9299999999994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0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0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A958" zoomScale="80" zoomScaleNormal="80" zoomScalePageLayoutView="118" workbookViewId="0">
      <selection activeCell="J966" sqref="J96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1245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1245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3378.7062550000005</v>
      </c>
      <c r="AA916" s="4">
        <v>45252</v>
      </c>
      <c r="AB916" s="3" t="s">
        <v>1711</v>
      </c>
      <c r="AC916" s="3"/>
      <c r="AD916" s="5">
        <v>100</v>
      </c>
      <c r="AE916" t="s">
        <v>174</v>
      </c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-2133.7062550000005</v>
      </c>
      <c r="AA917" s="4">
        <v>45252</v>
      </c>
      <c r="AB917" s="3" t="s">
        <v>1712</v>
      </c>
      <c r="AC917" s="3"/>
      <c r="AD917" s="5">
        <v>290</v>
      </c>
      <c r="AE917" t="s">
        <v>174</v>
      </c>
      <c r="AJ917" s="25">
        <v>45252</v>
      </c>
      <c r="AK917" s="3" t="s">
        <v>431</v>
      </c>
      <c r="AL917" s="3"/>
      <c r="AM917" s="3"/>
      <c r="AN917" s="18">
        <v>100</v>
      </c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>
        <v>45210</v>
      </c>
      <c r="AB918" s="3" t="s">
        <v>412</v>
      </c>
      <c r="AC918" s="3" t="s">
        <v>1699</v>
      </c>
      <c r="AD918" s="5">
        <v>200</v>
      </c>
      <c r="AE918" t="s">
        <v>173</v>
      </c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410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1245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410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3378.7062550000005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-2133.7062550000005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-1352.2762550000004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781.43000000000006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45225</v>
      </c>
      <c r="F962" s="3" t="s">
        <v>1667</v>
      </c>
      <c r="G962" s="3" t="s">
        <v>722</v>
      </c>
      <c r="H962" s="5">
        <v>156.69999999999999</v>
      </c>
      <c r="I962" t="s">
        <v>174</v>
      </c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781.43000000000006</v>
      </c>
      <c r="E963" s="4">
        <v>45227</v>
      </c>
      <c r="F963" s="3" t="s">
        <v>516</v>
      </c>
      <c r="G963" s="3" t="s">
        <v>203</v>
      </c>
      <c r="H963" s="5">
        <v>313.60000000000002</v>
      </c>
      <c r="I963" t="s">
        <v>174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2133.7062550000005</v>
      </c>
      <c r="E964" s="4">
        <v>45230</v>
      </c>
      <c r="F964" s="3" t="s">
        <v>516</v>
      </c>
      <c r="G964" s="3" t="s">
        <v>200</v>
      </c>
      <c r="H964" s="5">
        <v>141.13</v>
      </c>
      <c r="I964" t="s">
        <v>174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1352.2762550000004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-1352.2762550000004</v>
      </c>
      <c r="E965" s="4">
        <v>45254</v>
      </c>
      <c r="F965" s="3" t="s">
        <v>1696</v>
      </c>
      <c r="G965" s="3"/>
      <c r="H965" s="5">
        <v>170</v>
      </c>
      <c r="I965" t="s">
        <v>174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-1352.2762550000004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IF(Y917&lt;=0,Y917*-1)</f>
        <v>2133.7062550000005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1352.2762550000004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781.43000000000006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2133.7062550000005</v>
      </c>
      <c r="V987" s="17"/>
      <c r="X987" s="15" t="s">
        <v>18</v>
      </c>
      <c r="Y987" s="16">
        <f>SUM(Y968:Y986)</f>
        <v>1352.2762550000004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-1352.2762550000004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-1352.2762550000004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1352.2762550000004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1352.2762550000004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-1352.2762550000004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-1352.2762550000004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1352.2762550000004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1352.2762550000004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1352.2762550000004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1352.2762550000004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D984" zoomScale="82" zoomScaleNormal="82" workbookViewId="0">
      <selection activeCell="S993" sqref="S99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7" t="s">
        <v>204</v>
      </c>
      <c r="F991" s="217"/>
      <c r="G991" s="217"/>
      <c r="H991" s="217"/>
      <c r="V991" s="17"/>
      <c r="X991" s="23" t="s">
        <v>32</v>
      </c>
      <c r="Y991" s="20">
        <f>IF(B991="PAGADO",0,C996)</f>
        <v>-625.95099999999991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341.13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341.13</v>
      </c>
      <c r="E994" s="4">
        <v>45230</v>
      </c>
      <c r="F994" s="3" t="s">
        <v>1716</v>
      </c>
      <c r="G994" s="3"/>
      <c r="H994" s="5">
        <v>200</v>
      </c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967.0809999999999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625.95099999999991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-625.95099999999991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-625.95099999999991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625.95099999999991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341.13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200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967.0809999999999</v>
      </c>
      <c r="V1018" s="17"/>
      <c r="X1018" s="15" t="s">
        <v>18</v>
      </c>
      <c r="Y1018" s="16">
        <f>SUM(Y999:Y1017)</f>
        <v>625.95099999999991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-625.95099999999991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-625.95099999999991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625.95099999999991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625.95099999999991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-625.95099999999991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-625.95099999999991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625.95099999999991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625.95099999999991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625.95099999999991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625.95099999999991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17" zoomScale="89" zoomScaleNormal="89" workbookViewId="0">
      <selection activeCell="AA929" sqref="AA92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1130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1130</v>
      </c>
      <c r="AA926" s="4">
        <v>45223</v>
      </c>
      <c r="AB926" s="3" t="s">
        <v>412</v>
      </c>
      <c r="AC926" s="3" t="s">
        <v>1713</v>
      </c>
      <c r="AD926" s="5">
        <v>660</v>
      </c>
      <c r="AE926" t="s">
        <v>241</v>
      </c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>
        <v>45236</v>
      </c>
      <c r="AB927" s="3" t="s">
        <v>412</v>
      </c>
      <c r="AC927" s="3" t="s">
        <v>200</v>
      </c>
      <c r="AD927" s="5">
        <v>150</v>
      </c>
      <c r="AE927" t="s">
        <v>241</v>
      </c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929.94</v>
      </c>
      <c r="AA928" s="4">
        <v>45237</v>
      </c>
      <c r="AB928" s="3" t="s">
        <v>412</v>
      </c>
      <c r="AC928" s="3" t="s">
        <v>169</v>
      </c>
      <c r="AD928" s="5">
        <v>150</v>
      </c>
      <c r="AE928" t="s">
        <v>241</v>
      </c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1130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929.94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929.94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929.94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929.94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929.94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929.94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929.94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929.94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929.94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929.94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929.94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929.94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917" zoomScale="82" zoomScaleNormal="82" workbookViewId="0">
      <selection activeCell="I932" sqref="I93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771.31099999999992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305.78999999999996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>
        <v>45254</v>
      </c>
      <c r="F931" s="3" t="s">
        <v>516</v>
      </c>
      <c r="G931" s="3" t="s">
        <v>152</v>
      </c>
      <c r="H931" s="5">
        <v>164.66</v>
      </c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771.31099999999992</v>
      </c>
      <c r="E932" s="4">
        <v>45230</v>
      </c>
      <c r="F932" s="3" t="s">
        <v>516</v>
      </c>
      <c r="G932" s="3" t="s">
        <v>200</v>
      </c>
      <c r="H932" s="5">
        <v>141.13</v>
      </c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771.31099999999992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771.31099999999992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771.31099999999992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305.78999999999996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771.31099999999992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771.31099999999992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771.31099999999992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771.31099999999992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771.31099999999992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771.31099999999992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AA922" sqref="AA9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679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400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>
        <v>45236</v>
      </c>
      <c r="AB920" s="3" t="s">
        <v>291</v>
      </c>
      <c r="AC920" s="3" t="s">
        <v>200</v>
      </c>
      <c r="AD920" s="5">
        <v>200</v>
      </c>
      <c r="AJ920" s="25">
        <v>45252</v>
      </c>
      <c r="AK920" s="3" t="s">
        <v>110</v>
      </c>
      <c r="AL920" s="3"/>
      <c r="AM920" s="3"/>
      <c r="AN920" s="18">
        <v>200</v>
      </c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400</v>
      </c>
      <c r="AA921" s="4">
        <v>45240</v>
      </c>
      <c r="AB921" s="3" t="s">
        <v>291</v>
      </c>
      <c r="AC921" s="3" t="s">
        <v>200</v>
      </c>
      <c r="AD921" s="5">
        <v>200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400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-1327.3620000000014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0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0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B692" zoomScale="89" zoomScaleNormal="89" workbookViewId="0">
      <selection activeCell="AH699" sqref="AH69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IF(B1051="PAGADO",0,C328)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IF(B1241="PAGADO",0,C488)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IF(B1340="PAGADO",0,C572)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IF(B1433="PAGADO",0,C657)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IF(B1526="PAGADO",0,C744)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IF(B1619="PAGADO",0,C832)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7" t="s">
        <v>62</v>
      </c>
      <c r="F916" s="217"/>
      <c r="G916" s="217"/>
      <c r="H916" s="217"/>
      <c r="V916" s="17"/>
      <c r="X916" s="23" t="s">
        <v>32</v>
      </c>
      <c r="Y916" s="20">
        <f>IF(B1713="PAGADO",0,C921)</f>
        <v>-2575.3710000000001</v>
      </c>
      <c r="AA916" s="217" t="s">
        <v>308</v>
      </c>
      <c r="AB916" s="217"/>
      <c r="AC916" s="217"/>
      <c r="AD916" s="217"/>
      <c r="AK916" s="224" t="s">
        <v>10</v>
      </c>
      <c r="AL916" s="224"/>
      <c r="AM916" s="224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8" t="str">
        <f>IF(Y921&lt;0,"NO PAGAR","COBRAR'")</f>
        <v>NO PAGAR</v>
      </c>
      <c r="Y922" s="218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18" t="str">
        <f>IF(C921&lt;0,"NO PAGAR","COBRAR'")</f>
        <v>NO PAGAR</v>
      </c>
      <c r="C923" s="21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1" t="s">
        <v>9</v>
      </c>
      <c r="C924" s="212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">
        <v>9</v>
      </c>
      <c r="Y924" s="212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3" t="s">
        <v>7</v>
      </c>
      <c r="F932" s="214"/>
      <c r="G932" s="215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3" t="s">
        <v>7</v>
      </c>
      <c r="AB932" s="214"/>
      <c r="AC932" s="215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3" t="s">
        <v>7</v>
      </c>
      <c r="O934" s="214"/>
      <c r="P934" s="214"/>
      <c r="Q934" s="215"/>
      <c r="R934" s="18">
        <f>SUM(R918:R933)</f>
        <v>1420</v>
      </c>
      <c r="S934" s="3"/>
      <c r="V934" s="17"/>
      <c r="X934" s="12"/>
      <c r="Y934" s="10"/>
      <c r="AJ934" s="213" t="s">
        <v>7</v>
      </c>
      <c r="AK934" s="214"/>
      <c r="AL934" s="214"/>
      <c r="AM934" s="215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15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7" t="s">
        <v>20</v>
      </c>
      <c r="F961" s="217"/>
      <c r="G961" s="217"/>
      <c r="H961" s="217"/>
      <c r="V961" s="17"/>
      <c r="X961" s="23" t="s">
        <v>32</v>
      </c>
      <c r="Y961" s="20">
        <f>IF(B961="PAGADO",0,C966)</f>
        <v>-2575.3710000000001</v>
      </c>
      <c r="AA961" s="217" t="s">
        <v>20</v>
      </c>
      <c r="AB961" s="217"/>
      <c r="AC961" s="217"/>
      <c r="AD961" s="217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2575.3710000000001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2575.3710000000001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-2575.3710000000001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-2575.3710000000001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1" t="s">
        <v>9</v>
      </c>
      <c r="C968" s="212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11" t="s">
        <v>9</v>
      </c>
      <c r="Y968" s="212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IF(Y916&lt;=0,Y916*-1)</f>
        <v>2575.3710000000001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2575.3710000000001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3" t="s">
        <v>7</v>
      </c>
      <c r="F977" s="214"/>
      <c r="G977" s="21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3" t="s">
        <v>7</v>
      </c>
      <c r="AB977" s="214"/>
      <c r="AC977" s="215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3" t="s">
        <v>7</v>
      </c>
      <c r="O979" s="214"/>
      <c r="P979" s="214"/>
      <c r="Q979" s="215"/>
      <c r="R979" s="18">
        <f>SUM(R963:R978)</f>
        <v>0</v>
      </c>
      <c r="S979" s="3"/>
      <c r="V979" s="17"/>
      <c r="X979" s="12"/>
      <c r="Y979" s="10"/>
      <c r="AJ979" s="213" t="s">
        <v>7</v>
      </c>
      <c r="AK979" s="214"/>
      <c r="AL979" s="214"/>
      <c r="AM979" s="215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2575.3710000000001</v>
      </c>
      <c r="V988" s="17"/>
      <c r="X988" s="15" t="s">
        <v>18</v>
      </c>
      <c r="Y988" s="16">
        <f>SUM(Y969:Y987)</f>
        <v>2575.3710000000001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6" t="s">
        <v>31</v>
      </c>
      <c r="AB1001" s="216"/>
      <c r="AC1001" s="216"/>
    </row>
    <row r="1002" spans="1:43" ht="15" customHeight="1">
      <c r="H1002" s="75"/>
      <c r="I1002" s="75"/>
      <c r="J1002" s="75"/>
      <c r="V1002" s="17"/>
      <c r="AA1002" s="216"/>
      <c r="AB1002" s="216"/>
      <c r="AC1002" s="216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-2575.3710000000001</v>
      </c>
      <c r="E1006" s="217" t="s">
        <v>20</v>
      </c>
      <c r="F1006" s="217"/>
      <c r="G1006" s="217"/>
      <c r="H1006" s="217"/>
      <c r="V1006" s="17"/>
      <c r="X1006" s="23" t="s">
        <v>32</v>
      </c>
      <c r="Y1006" s="20">
        <f>IF(B1806="PAGADO",0,C1011)</f>
        <v>-2575.3710000000001</v>
      </c>
      <c r="AA1006" s="217" t="s">
        <v>20</v>
      </c>
      <c r="AB1006" s="217"/>
      <c r="AC1006" s="217"/>
      <c r="AD1006" s="217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2575.3710000000001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2575.3710000000001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-2575.3710000000001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-2575.3710000000001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8" t="str">
        <f>IF(Y1011&lt;0,"NO PAGAR","COBRAR'")</f>
        <v>NO PAGAR</v>
      </c>
      <c r="Y1012" s="21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18" t="str">
        <f>IF(C1011&lt;0,"NO PAGAR","COBRAR'")</f>
        <v>NO PAGAR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3" t="s">
        <v>7</v>
      </c>
      <c r="F1022" s="214"/>
      <c r="G1022" s="215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3" t="s">
        <v>7</v>
      </c>
      <c r="AB1022" s="214"/>
      <c r="AC1022" s="215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3" t="s">
        <v>7</v>
      </c>
      <c r="O1024" s="214"/>
      <c r="P1024" s="214"/>
      <c r="Q1024" s="215"/>
      <c r="R1024" s="18">
        <f>SUM(R1008:R1023)</f>
        <v>0</v>
      </c>
      <c r="S1024" s="3"/>
      <c r="V1024" s="17"/>
      <c r="X1024" s="12"/>
      <c r="Y1024" s="10"/>
      <c r="AJ1024" s="213" t="s">
        <v>7</v>
      </c>
      <c r="AK1024" s="214"/>
      <c r="AL1024" s="214"/>
      <c r="AM1024" s="215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2575.3710000000001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2575.3710000000001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41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550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550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abSelected="1" topLeftCell="X869" zoomScaleNormal="100" workbookViewId="0">
      <selection activeCell="AB881" sqref="AB88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1721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A883" s="213" t="s">
        <v>7</v>
      </c>
      <c r="AB883" s="214"/>
      <c r="AC883" s="215"/>
      <c r="AD883" s="5">
        <f>SUM(AD867:AD882)</f>
        <v>240</v>
      </c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6" t="s">
        <v>28</v>
      </c>
      <c r="I909" s="216"/>
      <c r="J909" s="216"/>
      <c r="V909" s="17"/>
      <c r="AE909" s="184"/>
    </row>
    <row r="910" spans="8:31" ht="15" customHeight="1">
      <c r="H910" s="216"/>
      <c r="I910" s="216"/>
      <c r="J910" s="216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7" t="s">
        <v>20</v>
      </c>
      <c r="AB916" s="217"/>
      <c r="AC916" s="217"/>
      <c r="AD916" s="217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A932" s="213" t="s">
        <v>7</v>
      </c>
      <c r="AB932" s="214"/>
      <c r="AC932" s="215"/>
      <c r="AD932" s="5">
        <f>SUM(AD918:AD931)</f>
        <v>0</v>
      </c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6" t="s">
        <v>30</v>
      </c>
      <c r="I954" s="216"/>
      <c r="J954" s="216"/>
      <c r="V954" s="17"/>
      <c r="AA954" s="17"/>
      <c r="AB954" s="17"/>
      <c r="AC954" s="17"/>
      <c r="AD954" s="17"/>
    </row>
    <row r="955" spans="1:43">
      <c r="H955" s="216"/>
      <c r="I955" s="216"/>
      <c r="J955" s="216"/>
      <c r="V955" s="17"/>
    </row>
    <row r="956" spans="1:43">
      <c r="V956" s="17"/>
      <c r="AA956" s="216" t="s">
        <v>31</v>
      </c>
      <c r="AB956" s="216"/>
      <c r="AC956" s="216"/>
    </row>
    <row r="957" spans="1:43">
      <c r="V957" s="17"/>
      <c r="AA957" s="216"/>
      <c r="AB957" s="216"/>
      <c r="AC957" s="216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7" t="s">
        <v>20</v>
      </c>
      <c r="AB961" s="217"/>
      <c r="AC961" s="217"/>
      <c r="AD961" s="217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A977" s="213" t="s">
        <v>7</v>
      </c>
      <c r="AB977" s="214"/>
      <c r="AC977" s="215"/>
      <c r="AD977" s="5">
        <f>SUM(AD963:AD976)</f>
        <v>0</v>
      </c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6" t="s">
        <v>28</v>
      </c>
      <c r="I1002" s="216"/>
      <c r="J1002" s="216"/>
      <c r="V1002" s="17"/>
      <c r="AE1002" s="184"/>
    </row>
    <row r="1003" spans="2:41" ht="15" customHeight="1">
      <c r="H1003" s="216"/>
      <c r="I1003" s="216"/>
      <c r="J1003" s="216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7" t="s">
        <v>20</v>
      </c>
      <c r="AB1009" s="217"/>
      <c r="AC1009" s="217"/>
      <c r="AD1009" s="217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A1025" s="213" t="s">
        <v>7</v>
      </c>
      <c r="AB1025" s="214"/>
      <c r="AC1025" s="215"/>
      <c r="AD1025" s="5">
        <f>SUM(AD1011:AD1024)</f>
        <v>0</v>
      </c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6" t="s">
        <v>30</v>
      </c>
      <c r="I1047" s="216"/>
      <c r="J1047" s="216"/>
      <c r="V1047" s="17"/>
      <c r="AA1047" s="17"/>
      <c r="AB1047" s="17"/>
      <c r="AC1047" s="17"/>
      <c r="AD1047" s="17"/>
    </row>
    <row r="1048" spans="1:43">
      <c r="H1048" s="216"/>
      <c r="I1048" s="216"/>
      <c r="J1048" s="216"/>
      <c r="V1048" s="17"/>
    </row>
    <row r="1049" spans="1:43">
      <c r="V1049" s="17"/>
      <c r="AA1049" s="216" t="s">
        <v>31</v>
      </c>
      <c r="AB1049" s="216"/>
      <c r="AC1049" s="216"/>
    </row>
    <row r="1050" spans="1:43">
      <c r="V1050" s="17"/>
      <c r="AA1050" s="216"/>
      <c r="AB1050" s="216"/>
      <c r="AC1050" s="216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7" t="s">
        <v>20</v>
      </c>
      <c r="AB1054" s="217"/>
      <c r="AC1054" s="217"/>
      <c r="AD1054" s="217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A1070" s="213" t="s">
        <v>7</v>
      </c>
      <c r="AB1070" s="214"/>
      <c r="AC1070" s="215"/>
      <c r="AD1070" s="5">
        <f>SUM(AD1056:AD1069)</f>
        <v>0</v>
      </c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opLeftCell="A332" workbookViewId="0">
      <selection activeCell="G345" sqref="G345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/>
      <c r="F344" s="167"/>
      <c r="G344" s="167">
        <v>240</v>
      </c>
      <c r="H344" s="167">
        <f t="shared" si="7"/>
        <v>240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2023-11-24T14:36:04Z</cp:lastPrinted>
  <dcterms:created xsi:type="dcterms:W3CDTF">2022-12-25T20:52:30Z</dcterms:created>
  <dcterms:modified xsi:type="dcterms:W3CDTF">2023-11-24T23:13:46Z</dcterms:modified>
</cp:coreProperties>
</file>