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6EE3373-ADD7-4970-BB8C-3FEF6C7761A5}" xr6:coauthVersionLast="47" xr6:coauthVersionMax="47" xr10:uidLastSave="{00000000-0000-0000-0000-000000000000}"/>
  <bookViews>
    <workbookView xWindow="-120" yWindow="-120" windowWidth="20730" windowHeight="11040" tabRatio="647" firstSheet="12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1" i="7" l="1"/>
  <c r="J13" i="25"/>
  <c r="G13" i="25"/>
  <c r="G14" i="25" s="1"/>
  <c r="J15" i="25" s="1"/>
  <c r="G157" i="4"/>
  <c r="G158" i="4" s="1"/>
  <c r="J157" i="4"/>
  <c r="R53" i="19"/>
  <c r="J159" i="4" l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<sst xmlns="http://schemas.openxmlformats.org/spreadsheetml/2006/main" count="7858" uniqueCount="621">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</sst>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J118" zoomScaleNormal="100" workbookViewId="0">
      <selection activeCell="M128" sqref="M12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4" t="s">
        <v>24</v>
      </c>
      <c r="E1" s="204"/>
      <c r="F1" s="204"/>
      <c r="G1" s="204"/>
      <c r="H1" s="2"/>
      <c r="I1" s="2"/>
      <c r="M1" s="1"/>
      <c r="N1" s="2"/>
      <c r="O1" s="2"/>
      <c r="P1" s="204" t="s">
        <v>87</v>
      </c>
      <c r="Q1" s="204"/>
      <c r="R1" s="204"/>
      <c r="S1" s="20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5" t="s">
        <v>18</v>
      </c>
      <c r="G55" s="205"/>
      <c r="H55" s="205"/>
      <c r="I55" s="205"/>
      <c r="J55" s="20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7"/>
      <c r="K56" s="8"/>
      <c r="M56" s="8"/>
      <c r="N56" s="8"/>
      <c r="O56" s="8"/>
      <c r="P56" s="8"/>
      <c r="Q56" s="8"/>
      <c r="R56" s="205" t="s">
        <v>18</v>
      </c>
      <c r="S56" s="205"/>
      <c r="T56" s="205"/>
      <c r="U56" s="205"/>
      <c r="V56" s="20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7"/>
      <c r="W57" s="8"/>
    </row>
    <row r="63" spans="1:23" ht="28.9" x14ac:dyDescent="0.55000000000000004">
      <c r="A63" s="1"/>
      <c r="B63" s="2"/>
      <c r="C63" s="2"/>
      <c r="D63" s="204" t="s">
        <v>88</v>
      </c>
      <c r="E63" s="204"/>
      <c r="F63" s="204"/>
      <c r="G63" s="20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4" t="s">
        <v>89</v>
      </c>
      <c r="Q64" s="204"/>
      <c r="R64" s="204"/>
      <c r="S64" s="20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5" t="s">
        <v>18</v>
      </c>
      <c r="G117" s="205"/>
      <c r="H117" s="205"/>
      <c r="I117" s="205"/>
      <c r="J117" s="20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7"/>
      <c r="K118" s="8"/>
      <c r="M118" s="8"/>
      <c r="N118" s="8"/>
      <c r="O118" s="8"/>
      <c r="P118" s="8"/>
      <c r="Q118" s="8"/>
      <c r="R118" s="205" t="s">
        <v>18</v>
      </c>
      <c r="S118" s="205"/>
      <c r="T118" s="205"/>
      <c r="U118" s="205"/>
      <c r="V118" s="206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7"/>
      <c r="W119" s="8"/>
    </row>
    <row r="122" spans="1:23" ht="28.5" x14ac:dyDescent="0.45">
      <c r="A122" s="1"/>
      <c r="B122" s="2"/>
      <c r="C122" s="2"/>
      <c r="D122" s="204" t="s">
        <v>90</v>
      </c>
      <c r="E122" s="204"/>
      <c r="F122" s="204"/>
      <c r="G122" s="204"/>
      <c r="H122" s="2"/>
      <c r="I122" s="2"/>
      <c r="M122" s="1"/>
      <c r="N122" s="2"/>
      <c r="O122" s="2"/>
      <c r="P122" s="204" t="s">
        <v>91</v>
      </c>
      <c r="Q122" s="204"/>
      <c r="R122" s="204"/>
      <c r="S122" s="204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>
        <v>45082</v>
      </c>
      <c r="N127" s="8" t="s">
        <v>610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974</v>
      </c>
      <c r="T172" s="14"/>
      <c r="U172" s="15">
        <f>SUM(U124:U171)</f>
        <v>0</v>
      </c>
      <c r="V172" s="16"/>
      <c r="W172" s="13">
        <f>SUM(W124:W171)</f>
        <v>890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974</v>
      </c>
      <c r="T173" s="16" t="s">
        <v>16</v>
      </c>
      <c r="U173" s="13">
        <f>S174-U172</f>
        <v>964.26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964.26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5" t="s">
        <v>18</v>
      </c>
      <c r="G175" s="205"/>
      <c r="H175" s="205"/>
      <c r="I175" s="205"/>
      <c r="J175" s="206">
        <f>I173-K172</f>
        <v>424.71000000000004</v>
      </c>
      <c r="K175" s="8"/>
      <c r="M175" s="8"/>
      <c r="N175" s="8"/>
      <c r="O175" s="8"/>
      <c r="P175" s="8"/>
      <c r="Q175" s="8"/>
      <c r="R175" s="205" t="s">
        <v>18</v>
      </c>
      <c r="S175" s="205"/>
      <c r="T175" s="205"/>
      <c r="U175" s="205"/>
      <c r="V175" s="206">
        <f>U173-W172</f>
        <v>74.259999999999991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7"/>
      <c r="W176" s="8"/>
    </row>
    <row r="180" spans="1:23" ht="28.5" x14ac:dyDescent="0.45">
      <c r="A180" s="1"/>
      <c r="B180" s="2"/>
      <c r="C180" s="2"/>
      <c r="D180" s="204" t="s">
        <v>92</v>
      </c>
      <c r="E180" s="204"/>
      <c r="F180" s="204"/>
      <c r="G180" s="204"/>
      <c r="H180" s="2"/>
      <c r="I180" s="2"/>
      <c r="M180" s="1"/>
      <c r="N180" s="2"/>
      <c r="O180" s="2"/>
      <c r="P180" s="204" t="s">
        <v>93</v>
      </c>
      <c r="Q180" s="204"/>
      <c r="R180" s="204"/>
      <c r="S180" s="20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5" t="s">
        <v>18</v>
      </c>
      <c r="G234" s="205"/>
      <c r="H234" s="205"/>
      <c r="I234" s="205"/>
      <c r="J234" s="206">
        <f>I232-K231</f>
        <v>0</v>
      </c>
      <c r="K234" s="8"/>
      <c r="M234" s="8"/>
      <c r="N234" s="8"/>
      <c r="O234" s="8"/>
      <c r="P234" s="8"/>
      <c r="Q234" s="8"/>
      <c r="R234" s="205" t="s">
        <v>18</v>
      </c>
      <c r="S234" s="205"/>
      <c r="T234" s="205"/>
      <c r="U234" s="205"/>
      <c r="V234" s="206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7"/>
      <c r="W235" s="8"/>
    </row>
    <row r="241" spans="1:23" ht="28.5" x14ac:dyDescent="0.45">
      <c r="A241" s="1"/>
      <c r="B241" s="2"/>
      <c r="C241" s="2"/>
      <c r="D241" s="204" t="s">
        <v>94</v>
      </c>
      <c r="E241" s="204"/>
      <c r="F241" s="204"/>
      <c r="G241" s="204"/>
      <c r="H241" s="2"/>
      <c r="I241" s="2"/>
      <c r="M241" s="1"/>
      <c r="N241" s="2"/>
      <c r="O241" s="2"/>
      <c r="P241" s="204" t="s">
        <v>95</v>
      </c>
      <c r="Q241" s="204"/>
      <c r="R241" s="204"/>
      <c r="S241" s="20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5" t="s">
        <v>18</v>
      </c>
      <c r="G295" s="205"/>
      <c r="H295" s="205"/>
      <c r="I295" s="205"/>
      <c r="J295" s="206">
        <f>I293-K292</f>
        <v>0</v>
      </c>
      <c r="K295" s="8"/>
      <c r="M295" s="8"/>
      <c r="N295" s="8"/>
      <c r="O295" s="8"/>
      <c r="P295" s="8"/>
      <c r="Q295" s="8"/>
      <c r="R295" s="205" t="s">
        <v>18</v>
      </c>
      <c r="S295" s="205"/>
      <c r="T295" s="205"/>
      <c r="U295" s="205"/>
      <c r="V295" s="20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7"/>
      <c r="W296" s="8"/>
    </row>
    <row r="301" spans="1:23" ht="28.5" x14ac:dyDescent="0.45">
      <c r="A301" s="1"/>
      <c r="B301" s="2"/>
      <c r="C301" s="2"/>
      <c r="D301" s="204" t="s">
        <v>96</v>
      </c>
      <c r="E301" s="204"/>
      <c r="F301" s="204"/>
      <c r="G301" s="204"/>
      <c r="H301" s="2"/>
      <c r="I301" s="2"/>
      <c r="M301" s="1"/>
      <c r="N301" s="2"/>
      <c r="O301" s="2"/>
      <c r="P301" s="204" t="s">
        <v>30</v>
      </c>
      <c r="Q301" s="204"/>
      <c r="R301" s="204"/>
      <c r="S301" s="20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5" t="s">
        <v>18</v>
      </c>
      <c r="G355" s="205"/>
      <c r="H355" s="205"/>
      <c r="I355" s="205"/>
      <c r="J355" s="206">
        <f>I353-K352</f>
        <v>0</v>
      </c>
      <c r="K355" s="8"/>
      <c r="M355" s="8"/>
      <c r="N355" s="8"/>
      <c r="O355" s="8"/>
      <c r="P355" s="8"/>
      <c r="Q355" s="8"/>
      <c r="R355" s="205" t="s">
        <v>18</v>
      </c>
      <c r="S355" s="205"/>
      <c r="T355" s="205"/>
      <c r="U355" s="205"/>
      <c r="V355" s="20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2" t="s">
        <v>24</v>
      </c>
      <c r="E1" s="222"/>
      <c r="F1" s="222"/>
      <c r="G1" s="222"/>
      <c r="O1" s="222" t="s">
        <v>87</v>
      </c>
      <c r="P1" s="222"/>
      <c r="Q1" s="222"/>
      <c r="R1" s="222"/>
    </row>
    <row r="2" spans="1:21" x14ac:dyDescent="0.25">
      <c r="D2" s="204"/>
      <c r="E2" s="204"/>
      <c r="F2" s="204"/>
      <c r="G2" s="204"/>
      <c r="O2" s="204"/>
      <c r="P2" s="204"/>
      <c r="Q2" s="204"/>
      <c r="R2" s="20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8" t="s">
        <v>18</v>
      </c>
      <c r="G19" s="219"/>
      <c r="H19" s="220"/>
      <c r="I19" s="42">
        <f>G18-I17</f>
        <v>0</v>
      </c>
      <c r="L19" s="8"/>
      <c r="M19" s="8"/>
      <c r="N19" s="8"/>
      <c r="O19" s="8"/>
      <c r="P19" s="8"/>
      <c r="Q19" s="218" t="s">
        <v>18</v>
      </c>
      <c r="R19" s="219"/>
      <c r="S19" s="220"/>
      <c r="T19" s="42">
        <f>T18-U17</f>
        <v>15.5</v>
      </c>
    </row>
    <row r="23" spans="1:21" x14ac:dyDescent="0.25">
      <c r="D23" s="222" t="s">
        <v>88</v>
      </c>
      <c r="E23" s="222"/>
      <c r="F23" s="222"/>
      <c r="G23" s="222"/>
      <c r="O23" s="222" t="s">
        <v>89</v>
      </c>
      <c r="P23" s="222"/>
      <c r="Q23" s="222"/>
      <c r="R23" s="222"/>
    </row>
    <row r="24" spans="1:21" x14ac:dyDescent="0.25">
      <c r="D24" s="204"/>
      <c r="E24" s="204"/>
      <c r="F24" s="204"/>
      <c r="G24" s="204"/>
      <c r="O24" s="204"/>
      <c r="P24" s="204"/>
      <c r="Q24" s="204"/>
      <c r="R24" s="20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8" t="s">
        <v>18</v>
      </c>
      <c r="G41" s="219"/>
      <c r="H41" s="220"/>
      <c r="I41" s="42">
        <f>I40-J39</f>
        <v>15.5</v>
      </c>
      <c r="L41" s="8"/>
      <c r="M41" s="8"/>
      <c r="N41" s="8"/>
      <c r="O41" s="8"/>
      <c r="P41" s="8"/>
      <c r="Q41" s="218" t="s">
        <v>18</v>
      </c>
      <c r="R41" s="219"/>
      <c r="S41" s="220"/>
      <c r="T41" s="42">
        <f>R40-T39</f>
        <v>0</v>
      </c>
    </row>
    <row r="45" spans="1:21" x14ac:dyDescent="0.25">
      <c r="D45" s="222" t="s">
        <v>90</v>
      </c>
      <c r="E45" s="222"/>
      <c r="F45" s="222"/>
      <c r="G45" s="222"/>
      <c r="O45" s="222" t="s">
        <v>91</v>
      </c>
      <c r="P45" s="222"/>
      <c r="Q45" s="222"/>
      <c r="R45" s="222"/>
    </row>
    <row r="46" spans="1:21" x14ac:dyDescent="0.25">
      <c r="D46" s="204"/>
      <c r="E46" s="204"/>
      <c r="F46" s="204"/>
      <c r="G46" s="204"/>
      <c r="O46" s="204"/>
      <c r="P46" s="204"/>
      <c r="Q46" s="204"/>
      <c r="R46" s="2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8" t="s">
        <v>18</v>
      </c>
      <c r="G63" s="219"/>
      <c r="H63" s="220"/>
      <c r="I63" s="42">
        <f>G62-J61</f>
        <v>8.5999999999999943</v>
      </c>
      <c r="L63" s="8"/>
      <c r="M63" s="8"/>
      <c r="N63" s="8"/>
      <c r="O63" s="8"/>
      <c r="P63" s="8"/>
      <c r="Q63" s="218" t="s">
        <v>18</v>
      </c>
      <c r="R63" s="219"/>
      <c r="S63" s="220"/>
      <c r="T63" s="42">
        <f>R62-T61</f>
        <v>0</v>
      </c>
    </row>
    <row r="69" spans="1:21" x14ac:dyDescent="0.25">
      <c r="D69" s="222" t="s">
        <v>92</v>
      </c>
      <c r="E69" s="222"/>
      <c r="F69" s="222"/>
      <c r="G69" s="222"/>
      <c r="O69" s="222" t="s">
        <v>93</v>
      </c>
      <c r="P69" s="222"/>
      <c r="Q69" s="222"/>
      <c r="R69" s="222"/>
    </row>
    <row r="70" spans="1:21" x14ac:dyDescent="0.25">
      <c r="D70" s="204"/>
      <c r="E70" s="204"/>
      <c r="F70" s="204"/>
      <c r="G70" s="204"/>
      <c r="O70" s="204"/>
      <c r="P70" s="204"/>
      <c r="Q70" s="204"/>
      <c r="R70" s="20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8" t="s">
        <v>18</v>
      </c>
      <c r="G87" s="219"/>
      <c r="H87" s="220"/>
      <c r="I87" s="42">
        <f>G86-I85</f>
        <v>0</v>
      </c>
      <c r="L87" s="8"/>
      <c r="M87" s="8"/>
      <c r="N87" s="8"/>
      <c r="O87" s="8"/>
      <c r="P87" s="8"/>
      <c r="Q87" s="218" t="s">
        <v>18</v>
      </c>
      <c r="R87" s="219"/>
      <c r="S87" s="220"/>
      <c r="T87" s="42">
        <f>R86-T85</f>
        <v>0</v>
      </c>
    </row>
    <row r="92" spans="1:21" x14ac:dyDescent="0.25">
      <c r="D92" s="222" t="s">
        <v>94</v>
      </c>
      <c r="E92" s="222"/>
      <c r="F92" s="222"/>
      <c r="G92" s="222"/>
      <c r="O92" s="222" t="s">
        <v>99</v>
      </c>
      <c r="P92" s="222"/>
      <c r="Q92" s="222"/>
      <c r="R92" s="222"/>
    </row>
    <row r="93" spans="1:21" x14ac:dyDescent="0.25">
      <c r="D93" s="204"/>
      <c r="E93" s="204"/>
      <c r="F93" s="204"/>
      <c r="G93" s="204"/>
      <c r="O93" s="204"/>
      <c r="P93" s="204"/>
      <c r="Q93" s="204"/>
      <c r="R93" s="20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8" t="s">
        <v>18</v>
      </c>
      <c r="G110" s="219"/>
      <c r="H110" s="220"/>
      <c r="I110" s="42">
        <f>G109-I108</f>
        <v>0</v>
      </c>
      <c r="L110" s="8"/>
      <c r="M110" s="8"/>
      <c r="N110" s="8"/>
      <c r="O110" s="8"/>
      <c r="P110" s="8"/>
      <c r="Q110" s="218" t="s">
        <v>18</v>
      </c>
      <c r="R110" s="219"/>
      <c r="S110" s="220"/>
      <c r="T110" s="42">
        <f>R109-T108</f>
        <v>0</v>
      </c>
    </row>
    <row r="115" spans="1:21" x14ac:dyDescent="0.25">
      <c r="D115" s="222" t="s">
        <v>96</v>
      </c>
      <c r="E115" s="222"/>
      <c r="F115" s="222"/>
      <c r="G115" s="222"/>
      <c r="O115" s="222" t="s">
        <v>0</v>
      </c>
      <c r="P115" s="222"/>
      <c r="Q115" s="222"/>
      <c r="R115" s="222"/>
    </row>
    <row r="116" spans="1:21" x14ac:dyDescent="0.25">
      <c r="D116" s="204"/>
      <c r="E116" s="204"/>
      <c r="F116" s="204"/>
      <c r="G116" s="204"/>
      <c r="O116" s="204"/>
      <c r="P116" s="204"/>
      <c r="Q116" s="204"/>
      <c r="R116" s="2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8" t="s">
        <v>18</v>
      </c>
      <c r="G133" s="219"/>
      <c r="H133" s="220"/>
      <c r="I133" s="42">
        <f>G132-I131</f>
        <v>0</v>
      </c>
      <c r="L133" s="8"/>
      <c r="M133" s="8"/>
      <c r="N133" s="8"/>
      <c r="O133" s="8"/>
      <c r="P133" s="8"/>
      <c r="Q133" s="218" t="s">
        <v>18</v>
      </c>
      <c r="R133" s="219"/>
      <c r="S133" s="22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J60" zoomScale="96" zoomScaleNormal="96" workbookViewId="0">
      <selection activeCell="Y65" sqref="Y6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6" t="s">
        <v>24</v>
      </c>
      <c r="C1" s="216"/>
      <c r="D1" s="216"/>
      <c r="E1" s="216"/>
      <c r="F1" s="216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6" t="s">
        <v>87</v>
      </c>
      <c r="R2" s="216"/>
      <c r="S2" s="216"/>
      <c r="T2" s="216"/>
      <c r="U2" s="216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8" t="s">
        <v>18</v>
      </c>
      <c r="H25" s="219"/>
      <c r="I25" s="219"/>
      <c r="J25" s="22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8" t="s">
        <v>18</v>
      </c>
      <c r="W26" s="219"/>
      <c r="X26" s="219"/>
      <c r="Y26" s="220"/>
      <c r="Z26" s="55"/>
      <c r="AA26" s="42">
        <f>W25-Z24</f>
        <v>23.314499999999953</v>
      </c>
      <c r="AB26" s="61"/>
      <c r="AC26" s="17"/>
    </row>
    <row r="30" spans="1:42" ht="25.9" x14ac:dyDescent="0.5">
      <c r="B30" s="216" t="s">
        <v>88</v>
      </c>
      <c r="C30" s="216"/>
      <c r="D30" s="216"/>
      <c r="E30" s="216"/>
      <c r="F30" s="216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6" t="s">
        <v>89</v>
      </c>
      <c r="R31" s="216"/>
      <c r="S31" s="216"/>
      <c r="T31" s="216"/>
      <c r="U31" s="21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8" t="s">
        <v>18</v>
      </c>
      <c r="H54" s="219"/>
      <c r="I54" s="219"/>
      <c r="J54" s="22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8" t="s">
        <v>18</v>
      </c>
      <c r="W55" s="219"/>
      <c r="X55" s="219"/>
      <c r="Y55" s="220"/>
      <c r="Z55" s="55"/>
      <c r="AA55" s="42">
        <f>W54-Z53</f>
        <v>38.263499999999112</v>
      </c>
      <c r="AB55" s="61"/>
      <c r="AC55" s="17"/>
    </row>
    <row r="60" spans="1:42" ht="26.25" x14ac:dyDescent="0.4">
      <c r="B60" s="216" t="s">
        <v>97</v>
      </c>
      <c r="C60" s="216"/>
      <c r="D60" s="216"/>
      <c r="E60" s="216"/>
      <c r="F60" s="21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6" t="s">
        <v>91</v>
      </c>
      <c r="R61" s="216"/>
      <c r="S61" s="216"/>
      <c r="T61" s="216"/>
      <c r="U61" s="21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611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2455.6792590000005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445.5</v>
      </c>
      <c r="X83" s="13"/>
      <c r="Y83" s="13" t="s">
        <v>82</v>
      </c>
      <c r="Z83" s="13">
        <f>SUM(Z63:Z82)</f>
        <v>436.59000000000003</v>
      </c>
      <c r="AA83" s="13"/>
      <c r="AB83" s="13"/>
      <c r="AC83" s="13">
        <f>SUM(AC63:AC82)</f>
        <v>436.63454999999999</v>
      </c>
    </row>
    <row r="84" spans="1:29" ht="15.75" x14ac:dyDescent="0.25">
      <c r="A84" s="37"/>
      <c r="B84" s="38"/>
      <c r="C84" s="38"/>
      <c r="D84" s="38"/>
      <c r="E84" s="38"/>
      <c r="F84" s="38"/>
      <c r="G84" s="218" t="s">
        <v>18</v>
      </c>
      <c r="H84" s="219"/>
      <c r="I84" s="219"/>
      <c r="J84" s="22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441.04500000000002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8" t="s">
        <v>18</v>
      </c>
      <c r="W85" s="219"/>
      <c r="X85" s="219"/>
      <c r="Y85" s="220"/>
      <c r="Z85" s="55"/>
      <c r="AA85" s="42">
        <f>W84-Z83</f>
        <v>4.4549999999999841</v>
      </c>
      <c r="AB85" s="61"/>
      <c r="AC85" s="17"/>
    </row>
    <row r="91" spans="1:29" ht="26.25" x14ac:dyDescent="0.4">
      <c r="B91" s="216" t="s">
        <v>92</v>
      </c>
      <c r="C91" s="216"/>
      <c r="D91" s="216"/>
      <c r="E91" s="216"/>
      <c r="F91" s="21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6" t="s">
        <v>93</v>
      </c>
      <c r="R92" s="216"/>
      <c r="S92" s="216"/>
      <c r="T92" s="216"/>
      <c r="U92" s="216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8" t="s">
        <v>18</v>
      </c>
      <c r="H115" s="219"/>
      <c r="I115" s="219"/>
      <c r="J115" s="220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8" t="s">
        <v>18</v>
      </c>
      <c r="W116" s="219"/>
      <c r="X116" s="219"/>
      <c r="Y116" s="220"/>
      <c r="Z116" s="55"/>
      <c r="AA116" s="42">
        <f>W115-Z114</f>
        <v>0</v>
      </c>
      <c r="AB116" s="61"/>
      <c r="AC116" s="17"/>
    </row>
    <row r="123" spans="1:29" ht="26.25" x14ac:dyDescent="0.4">
      <c r="B123" s="216" t="s">
        <v>94</v>
      </c>
      <c r="C123" s="216"/>
      <c r="D123" s="216"/>
      <c r="E123" s="216"/>
      <c r="F123" s="21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6" t="s">
        <v>99</v>
      </c>
      <c r="R124" s="216"/>
      <c r="S124" s="216"/>
      <c r="T124" s="216"/>
      <c r="U124" s="21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8" t="s">
        <v>18</v>
      </c>
      <c r="H147" s="219"/>
      <c r="I147" s="219"/>
      <c r="J147" s="220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8" t="s">
        <v>18</v>
      </c>
      <c r="W148" s="219"/>
      <c r="X148" s="219"/>
      <c r="Y148" s="220"/>
      <c r="Z148" s="55"/>
      <c r="AA148" s="42">
        <f>W147-Z146</f>
        <v>0</v>
      </c>
      <c r="AB148" s="61"/>
      <c r="AC148" s="17"/>
    </row>
    <row r="153" spans="1:29" ht="26.25" x14ac:dyDescent="0.4">
      <c r="B153" s="216" t="s">
        <v>96</v>
      </c>
      <c r="C153" s="216"/>
      <c r="D153" s="216"/>
      <c r="E153" s="216"/>
      <c r="F153" s="21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6" t="s">
        <v>0</v>
      </c>
      <c r="R154" s="216"/>
      <c r="S154" s="216"/>
      <c r="T154" s="216"/>
      <c r="U154" s="21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8" t="s">
        <v>18</v>
      </c>
      <c r="H177" s="219"/>
      <c r="I177" s="219"/>
      <c r="J177" s="22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8" t="s">
        <v>18</v>
      </c>
      <c r="W178" s="219"/>
      <c r="X178" s="219"/>
      <c r="Y178" s="220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5"/>
  <sheetViews>
    <sheetView topLeftCell="B66" zoomScale="77" zoomScaleNormal="77" workbookViewId="0">
      <selection activeCell="M75" sqref="M7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3" t="s">
        <v>24</v>
      </c>
      <c r="D1" s="223"/>
      <c r="E1" s="223"/>
      <c r="M1" s="223" t="s">
        <v>87</v>
      </c>
      <c r="N1" s="223"/>
      <c r="O1" s="223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1" t="s">
        <v>18</v>
      </c>
      <c r="G28" s="212"/>
      <c r="H28" s="213"/>
      <c r="I28" s="42">
        <f>G27-I26</f>
        <v>97.199999999999818</v>
      </c>
      <c r="P28" s="211" t="s">
        <v>18</v>
      </c>
      <c r="Q28" s="212"/>
      <c r="R28" s="213"/>
      <c r="S28" s="42">
        <f>Q27-S26</f>
        <v>299</v>
      </c>
    </row>
    <row r="34" spans="1:28" ht="25.9" x14ac:dyDescent="0.5">
      <c r="C34" s="223" t="s">
        <v>88</v>
      </c>
      <c r="D34" s="223"/>
      <c r="E34" s="223"/>
      <c r="M34" s="223" t="s">
        <v>89</v>
      </c>
      <c r="N34" s="223"/>
      <c r="O34" s="223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1" t="s">
        <v>18</v>
      </c>
      <c r="G66" s="212"/>
      <c r="H66" s="213"/>
      <c r="I66" s="42">
        <f>G65-I64</f>
        <v>341</v>
      </c>
      <c r="P66" s="211" t="s">
        <v>18</v>
      </c>
      <c r="Q66" s="212"/>
      <c r="R66" s="213"/>
      <c r="S66" s="42">
        <f>Q65-S64</f>
        <v>176.10000000000036</v>
      </c>
    </row>
    <row r="70" spans="1:19" ht="26.25" x14ac:dyDescent="0.4">
      <c r="C70" s="223" t="s">
        <v>90</v>
      </c>
      <c r="D70" s="223"/>
      <c r="E70" s="223"/>
      <c r="M70" s="223" t="s">
        <v>91</v>
      </c>
      <c r="N70" s="223"/>
      <c r="O70" s="223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/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>
        <v>45081</v>
      </c>
      <c r="L73" s="38" t="s">
        <v>236</v>
      </c>
      <c r="M73" s="38" t="s">
        <v>117</v>
      </c>
      <c r="N73" s="38" t="s">
        <v>601</v>
      </c>
      <c r="O73" s="38" t="s">
        <v>199</v>
      </c>
      <c r="P73" s="38"/>
      <c r="Q73" s="48">
        <v>300</v>
      </c>
      <c r="R73" s="48"/>
      <c r="S73" s="49">
        <v>285</v>
      </c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>
        <v>45084</v>
      </c>
      <c r="L74" s="38" t="s">
        <v>619</v>
      </c>
      <c r="M74" s="38" t="s">
        <v>126</v>
      </c>
      <c r="N74" s="38" t="s">
        <v>601</v>
      </c>
      <c r="O74" s="38" t="s">
        <v>199</v>
      </c>
      <c r="P74" s="38"/>
      <c r="Q74" s="48">
        <v>340</v>
      </c>
      <c r="R74" s="48"/>
      <c r="S74" s="49">
        <v>325</v>
      </c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940</v>
      </c>
      <c r="R95" s="13">
        <f>SUM(R88:R94)</f>
        <v>0</v>
      </c>
      <c r="S95" s="13">
        <f>SUM(S72:S94)</f>
        <v>895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930.6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11" t="s">
        <v>18</v>
      </c>
      <c r="Q97" s="212"/>
      <c r="R97" s="213"/>
      <c r="S97" s="42">
        <f>Q96-S95</f>
        <v>35.600000000000023</v>
      </c>
    </row>
    <row r="98" spans="1:19" ht="15.75" x14ac:dyDescent="0.25">
      <c r="F98" s="211" t="s">
        <v>18</v>
      </c>
      <c r="G98" s="212"/>
      <c r="H98" s="213"/>
      <c r="I98" s="42">
        <f>G97-I96</f>
        <v>401</v>
      </c>
    </row>
    <row r="102" spans="1:19" ht="26.25" x14ac:dyDescent="0.4">
      <c r="M102" s="223" t="s">
        <v>93</v>
      </c>
      <c r="N102" s="223"/>
      <c r="O102" s="223"/>
    </row>
    <row r="103" spans="1:19" ht="26.25" x14ac:dyDescent="0.4">
      <c r="C103" s="223" t="s">
        <v>92</v>
      </c>
      <c r="D103" s="223"/>
      <c r="E103" s="223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1" t="s">
        <v>18</v>
      </c>
      <c r="Q129" s="212"/>
      <c r="R129" s="213"/>
      <c r="S129" s="42">
        <f>Q128-S127</f>
        <v>0</v>
      </c>
    </row>
    <row r="130" spans="1:19" ht="15.75" x14ac:dyDescent="0.25">
      <c r="F130" s="211" t="s">
        <v>18</v>
      </c>
      <c r="G130" s="212"/>
      <c r="H130" s="213"/>
      <c r="I130" s="42">
        <f>G129-I128</f>
        <v>0</v>
      </c>
    </row>
    <row r="134" spans="1:19" ht="26.25" x14ac:dyDescent="0.4">
      <c r="M134" s="223" t="s">
        <v>99</v>
      </c>
      <c r="N134" s="223"/>
      <c r="O134" s="223"/>
    </row>
    <row r="135" spans="1:19" ht="26.25" x14ac:dyDescent="0.4">
      <c r="C135" s="223" t="s">
        <v>94</v>
      </c>
      <c r="D135" s="223"/>
      <c r="E135" s="223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1" t="s">
        <v>18</v>
      </c>
      <c r="Q161" s="212"/>
      <c r="R161" s="213"/>
      <c r="S161" s="42">
        <f>Q160-S159</f>
        <v>0</v>
      </c>
    </row>
    <row r="162" spans="1:19" ht="15.75" x14ac:dyDescent="0.25">
      <c r="F162" s="211" t="s">
        <v>18</v>
      </c>
      <c r="G162" s="212"/>
      <c r="H162" s="213"/>
      <c r="I162" s="42">
        <f>G161-I160</f>
        <v>0</v>
      </c>
    </row>
    <row r="167" spans="1:19" ht="26.25" x14ac:dyDescent="0.4">
      <c r="M167" s="223" t="s">
        <v>0</v>
      </c>
      <c r="N167" s="223"/>
      <c r="O167" s="223"/>
    </row>
    <row r="168" spans="1:19" ht="26.25" x14ac:dyDescent="0.4">
      <c r="C168" s="223" t="s">
        <v>96</v>
      </c>
      <c r="D168" s="223"/>
      <c r="E168" s="223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1" t="s">
        <v>18</v>
      </c>
      <c r="Q194" s="212"/>
      <c r="R194" s="213"/>
      <c r="S194" s="42">
        <f>Q193-S192</f>
        <v>0</v>
      </c>
    </row>
    <row r="195" spans="1:19" ht="15.75" x14ac:dyDescent="0.25">
      <c r="F195" s="211" t="s">
        <v>18</v>
      </c>
      <c r="G195" s="212"/>
      <c r="H195" s="213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G57" zoomScale="112" zoomScaleNormal="112" workbookViewId="0">
      <selection activeCell="D81" sqref="D8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1" t="s">
        <v>18</v>
      </c>
      <c r="G26" s="212"/>
      <c r="H26" s="213"/>
      <c r="I26" s="51"/>
      <c r="J26" s="42">
        <f>G25-J24</f>
        <v>37.899999999999977</v>
      </c>
      <c r="Q26" s="211" t="s">
        <v>18</v>
      </c>
      <c r="R26" s="212"/>
      <c r="S26" s="213"/>
      <c r="T26" s="51"/>
      <c r="U26" s="42">
        <f>R25-U24</f>
        <v>77.200000000000045</v>
      </c>
    </row>
    <row r="30" spans="1:21" ht="23.25" x14ac:dyDescent="0.3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79.799999999999955</v>
      </c>
      <c r="Q55" s="211" t="s">
        <v>18</v>
      </c>
      <c r="R55" s="212"/>
      <c r="S55" s="213"/>
      <c r="T55" s="51"/>
      <c r="U55" s="42">
        <f>R54-U53</f>
        <v>43.5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79.799999999999955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abSelected="1" topLeftCell="G57" zoomScale="95" zoomScaleNormal="95" workbookViewId="0">
      <selection activeCell="O75" sqref="O75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1" t="s">
        <v>18</v>
      </c>
      <c r="G26" s="212"/>
      <c r="H26" s="213"/>
      <c r="I26" s="51"/>
      <c r="J26" s="42">
        <f>G25-J24</f>
        <v>143.5</v>
      </c>
      <c r="Q26" s="211" t="s">
        <v>18</v>
      </c>
      <c r="R26" s="212"/>
      <c r="S26" s="213"/>
      <c r="T26" s="51"/>
      <c r="U26" s="42">
        <f>R25-U24</f>
        <v>8</v>
      </c>
    </row>
    <row r="30" spans="1:21" ht="23.45" x14ac:dyDescent="0.4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84.800000000000182</v>
      </c>
      <c r="Q55" s="211" t="s">
        <v>18</v>
      </c>
      <c r="R55" s="212"/>
      <c r="S55" s="213"/>
      <c r="T55" s="51"/>
      <c r="U55" s="42">
        <f>R54-U53</f>
        <v>148.69999999999982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604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615</v>
      </c>
      <c r="P64" s="8" t="s">
        <v>616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603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617</v>
      </c>
      <c r="P65" s="8" t="s">
        <v>615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620</v>
      </c>
      <c r="O66" s="8" t="s">
        <v>617</v>
      </c>
      <c r="P66" s="8" t="s">
        <v>615</v>
      </c>
      <c r="Q66" s="8"/>
      <c r="R66" s="49">
        <v>230</v>
      </c>
      <c r="S66" s="49"/>
      <c r="T66" s="246">
        <v>478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>
        <v>45115</v>
      </c>
      <c r="M67" s="8" t="s">
        <v>487</v>
      </c>
      <c r="N67" s="8" t="s">
        <v>620</v>
      </c>
      <c r="O67" s="8" t="s">
        <v>615</v>
      </c>
      <c r="P67" s="8" t="s">
        <v>616</v>
      </c>
      <c r="Q67" s="8"/>
      <c r="R67" s="49">
        <v>180</v>
      </c>
      <c r="S67" s="49"/>
      <c r="T67" s="246">
        <v>478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246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1435</v>
      </c>
      <c r="S82" s="13">
        <f>SUM(S75:S81)</f>
        <v>0</v>
      </c>
      <c r="T82" s="13"/>
      <c r="U82" s="13">
        <f>SUM(U61:U81)</f>
        <v>1365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1420.65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81.799999999999955</v>
      </c>
      <c r="Q84" s="211" t="s">
        <v>18</v>
      </c>
      <c r="R84" s="212"/>
      <c r="S84" s="213"/>
      <c r="T84" s="51"/>
      <c r="U84" s="42">
        <f>R83-U82</f>
        <v>55.650000000000091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55" workbookViewId="0">
      <selection activeCell="V35" sqref="V3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1" t="s">
        <v>18</v>
      </c>
      <c r="G26" s="212"/>
      <c r="H26" s="213"/>
      <c r="I26" s="51"/>
      <c r="J26" s="42">
        <f>G25-J24</f>
        <v>18</v>
      </c>
      <c r="Q26" s="211" t="s">
        <v>18</v>
      </c>
      <c r="R26" s="212"/>
      <c r="S26" s="213"/>
      <c r="T26" s="51"/>
      <c r="U26" s="42">
        <f>R25-U24</f>
        <v>31</v>
      </c>
    </row>
    <row r="30" spans="1:32" ht="26.25" x14ac:dyDescent="0.4">
      <c r="C30" s="224" t="s">
        <v>101</v>
      </c>
      <c r="D30" s="224"/>
      <c r="E30" s="224"/>
      <c r="F30" s="224"/>
      <c r="H30" s="176" t="s">
        <v>567</v>
      </c>
      <c r="I30" s="176">
        <v>544</v>
      </c>
      <c r="N30" s="224" t="s">
        <v>89</v>
      </c>
      <c r="O30" s="224"/>
      <c r="P30" s="224"/>
      <c r="Q30" s="224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28.5</v>
      </c>
      <c r="Q55" s="211" t="s">
        <v>18</v>
      </c>
      <c r="R55" s="212"/>
      <c r="S55" s="213"/>
      <c r="T55" s="51"/>
      <c r="U55" s="42">
        <f>R54-U53</f>
        <v>80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53.5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4" t="s">
        <v>0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1" t="s">
        <v>18</v>
      </c>
      <c r="G26" s="212"/>
      <c r="H26" s="213"/>
      <c r="I26" s="51"/>
      <c r="J26" s="42">
        <f>G25-J24</f>
        <v>58.549999999999955</v>
      </c>
      <c r="Q26" s="211" t="s">
        <v>18</v>
      </c>
      <c r="R26" s="212"/>
      <c r="S26" s="213"/>
      <c r="T26" s="51"/>
      <c r="U26" s="42">
        <f>T24-U24</f>
        <v>115</v>
      </c>
    </row>
    <row r="30" spans="1:21" ht="23.25" x14ac:dyDescent="0.3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0</v>
      </c>
      <c r="Q55" s="211" t="s">
        <v>18</v>
      </c>
      <c r="R55" s="212"/>
      <c r="S55" s="213"/>
      <c r="T55" s="51"/>
      <c r="U55" s="42">
        <f>R54-U53</f>
        <v>0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0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3" t="s">
        <v>24</v>
      </c>
      <c r="D1" s="233"/>
      <c r="E1" s="233"/>
      <c r="F1" s="54"/>
      <c r="L1" s="233" t="s">
        <v>87</v>
      </c>
      <c r="M1" s="233"/>
      <c r="N1" s="233"/>
      <c r="O1" s="54"/>
    </row>
    <row r="2" spans="2:17" ht="27" x14ac:dyDescent="0.35">
      <c r="C2" s="233"/>
      <c r="D2" s="233"/>
      <c r="E2" s="233"/>
      <c r="F2" s="54"/>
      <c r="L2" s="233"/>
      <c r="M2" s="233"/>
      <c r="N2" s="23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5" t="s">
        <v>40</v>
      </c>
      <c r="D21" s="226"/>
      <c r="E21" s="226"/>
      <c r="F21" s="227"/>
      <c r="G21" s="231">
        <f>SUM(G5:G20)</f>
        <v>510</v>
      </c>
      <c r="H21" s="8"/>
      <c r="K21" s="8"/>
      <c r="L21" s="225" t="s">
        <v>40</v>
      </c>
      <c r="M21" s="226"/>
      <c r="N21" s="226"/>
      <c r="O21" s="227"/>
      <c r="P21" s="231">
        <f>SUM(P5:P20)</f>
        <v>510</v>
      </c>
      <c r="Q21" s="8"/>
    </row>
    <row r="22" spans="2:17" ht="15" customHeight="1" x14ac:dyDescent="0.25">
      <c r="B22" s="8"/>
      <c r="C22" s="228"/>
      <c r="D22" s="229"/>
      <c r="E22" s="229"/>
      <c r="F22" s="230"/>
      <c r="G22" s="232"/>
      <c r="H22" s="8"/>
      <c r="K22" s="8"/>
      <c r="L22" s="228"/>
      <c r="M22" s="229"/>
      <c r="N22" s="229"/>
      <c r="O22" s="230"/>
      <c r="P22" s="232"/>
      <c r="Q22" s="8"/>
    </row>
    <row r="28" spans="2:17" ht="27" x14ac:dyDescent="0.35">
      <c r="C28" s="233" t="s">
        <v>88</v>
      </c>
      <c r="D28" s="233"/>
      <c r="E28" s="233"/>
      <c r="F28" s="54"/>
      <c r="L28" s="233" t="s">
        <v>89</v>
      </c>
      <c r="M28" s="233"/>
      <c r="N28" s="233"/>
      <c r="O28" s="54"/>
    </row>
    <row r="29" spans="2:17" ht="27" x14ac:dyDescent="0.35">
      <c r="C29" s="233"/>
      <c r="D29" s="233"/>
      <c r="E29" s="233"/>
      <c r="F29" s="54"/>
      <c r="L29" s="233"/>
      <c r="M29" s="233"/>
      <c r="N29" s="23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5" t="s">
        <v>40</v>
      </c>
      <c r="D48" s="226"/>
      <c r="E48" s="226"/>
      <c r="F48" s="227"/>
      <c r="G48" s="231">
        <f>SUM(G32:G47)</f>
        <v>540</v>
      </c>
      <c r="H48" s="8"/>
      <c r="K48" s="8"/>
      <c r="L48" s="225" t="s">
        <v>40</v>
      </c>
      <c r="M48" s="226"/>
      <c r="N48" s="226"/>
      <c r="O48" s="227"/>
      <c r="P48" s="231">
        <f>SUM(P32:P47)</f>
        <v>570</v>
      </c>
      <c r="Q48" s="8"/>
    </row>
    <row r="49" spans="2:17" x14ac:dyDescent="0.25">
      <c r="B49" s="8"/>
      <c r="C49" s="228"/>
      <c r="D49" s="229"/>
      <c r="E49" s="229"/>
      <c r="F49" s="230"/>
      <c r="G49" s="232"/>
      <c r="H49" s="8"/>
      <c r="K49" s="8"/>
      <c r="L49" s="228"/>
      <c r="M49" s="229"/>
      <c r="N49" s="229"/>
      <c r="O49" s="230"/>
      <c r="P49" s="232"/>
      <c r="Q49" s="8"/>
    </row>
    <row r="55" spans="2:17" ht="27" x14ac:dyDescent="0.35">
      <c r="C55" s="233" t="s">
        <v>97</v>
      </c>
      <c r="D55" s="233"/>
      <c r="E55" s="233"/>
      <c r="F55" s="54"/>
      <c r="L55" s="233" t="s">
        <v>91</v>
      </c>
      <c r="M55" s="233"/>
      <c r="N55" s="233"/>
      <c r="O55" s="54"/>
    </row>
    <row r="56" spans="2:17" ht="27" x14ac:dyDescent="0.35">
      <c r="C56" s="233"/>
      <c r="D56" s="233"/>
      <c r="E56" s="233"/>
      <c r="F56" s="54"/>
      <c r="L56" s="233"/>
      <c r="M56" s="233"/>
      <c r="N56" s="23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5" t="s">
        <v>40</v>
      </c>
      <c r="D75" s="226"/>
      <c r="E75" s="226"/>
      <c r="F75" s="227"/>
      <c r="G75" s="231">
        <f>SUM(G59:G74)</f>
        <v>500</v>
      </c>
      <c r="H75" s="8"/>
      <c r="K75" s="8"/>
      <c r="L75" s="225" t="s">
        <v>40</v>
      </c>
      <c r="M75" s="226"/>
      <c r="N75" s="226"/>
      <c r="O75" s="227"/>
      <c r="P75" s="231">
        <f>SUM(P59:P74)</f>
        <v>500</v>
      </c>
      <c r="Q75" s="8"/>
    </row>
    <row r="76" spans="2:17" x14ac:dyDescent="0.25">
      <c r="B76" s="8"/>
      <c r="C76" s="228"/>
      <c r="D76" s="229"/>
      <c r="E76" s="229"/>
      <c r="F76" s="230"/>
      <c r="G76" s="232"/>
      <c r="H76" s="8"/>
      <c r="K76" s="8"/>
      <c r="L76" s="228"/>
      <c r="M76" s="229"/>
      <c r="N76" s="229"/>
      <c r="O76" s="230"/>
      <c r="P76" s="232"/>
      <c r="Q76" s="8"/>
    </row>
    <row r="82" spans="2:17" ht="27" x14ac:dyDescent="0.35">
      <c r="C82" s="233" t="s">
        <v>92</v>
      </c>
      <c r="D82" s="233"/>
      <c r="E82" s="233"/>
      <c r="F82" s="54"/>
      <c r="L82" s="233" t="s">
        <v>93</v>
      </c>
      <c r="M82" s="233"/>
      <c r="N82" s="233"/>
      <c r="O82" s="54"/>
    </row>
    <row r="83" spans="2:17" ht="27" x14ac:dyDescent="0.35">
      <c r="C83" s="233"/>
      <c r="D83" s="233"/>
      <c r="E83" s="233"/>
      <c r="F83" s="54"/>
      <c r="L83" s="233"/>
      <c r="M83" s="233"/>
      <c r="N83" s="23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5" t="s">
        <v>40</v>
      </c>
      <c r="D102" s="226"/>
      <c r="E102" s="226"/>
      <c r="F102" s="227"/>
      <c r="G102" s="231">
        <f>SUM(G86:G101)</f>
        <v>0</v>
      </c>
      <c r="H102" s="8"/>
      <c r="K102" s="8"/>
      <c r="L102" s="225" t="s">
        <v>40</v>
      </c>
      <c r="M102" s="226"/>
      <c r="N102" s="226"/>
      <c r="O102" s="227"/>
      <c r="P102" s="231">
        <f>SUM(P86:P101)</f>
        <v>0</v>
      </c>
      <c r="Q102" s="8"/>
    </row>
    <row r="103" spans="2:17" x14ac:dyDescent="0.25">
      <c r="B103" s="8"/>
      <c r="C103" s="228"/>
      <c r="D103" s="229"/>
      <c r="E103" s="229"/>
      <c r="F103" s="230"/>
      <c r="G103" s="232"/>
      <c r="H103" s="8"/>
      <c r="K103" s="8"/>
      <c r="L103" s="228"/>
      <c r="M103" s="229"/>
      <c r="N103" s="229"/>
      <c r="O103" s="230"/>
      <c r="P103" s="232"/>
      <c r="Q103" s="8"/>
    </row>
    <row r="110" spans="2:17" ht="27" x14ac:dyDescent="0.35">
      <c r="C110" s="233" t="s">
        <v>94</v>
      </c>
      <c r="D110" s="233"/>
      <c r="E110" s="233"/>
      <c r="F110" s="54"/>
      <c r="L110" s="233" t="s">
        <v>99</v>
      </c>
      <c r="M110" s="233"/>
      <c r="N110" s="233"/>
      <c r="O110" s="54"/>
    </row>
    <row r="111" spans="2:17" ht="27" x14ac:dyDescent="0.35">
      <c r="C111" s="233"/>
      <c r="D111" s="233"/>
      <c r="E111" s="233"/>
      <c r="F111" s="54"/>
      <c r="L111" s="233"/>
      <c r="M111" s="233"/>
      <c r="N111" s="23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5" t="s">
        <v>40</v>
      </c>
      <c r="D130" s="226"/>
      <c r="E130" s="226"/>
      <c r="F130" s="227"/>
      <c r="G130" s="231">
        <f>SUM(G114:G129)</f>
        <v>0</v>
      </c>
      <c r="H130" s="8"/>
      <c r="K130" s="8"/>
      <c r="L130" s="225" t="s">
        <v>40</v>
      </c>
      <c r="M130" s="226"/>
      <c r="N130" s="226"/>
      <c r="O130" s="227"/>
      <c r="P130" s="231">
        <f>SUM(P114:P129)</f>
        <v>0</v>
      </c>
      <c r="Q130" s="8"/>
    </row>
    <row r="131" spans="2:17" x14ac:dyDescent="0.25">
      <c r="B131" s="8"/>
      <c r="C131" s="228"/>
      <c r="D131" s="229"/>
      <c r="E131" s="229"/>
      <c r="F131" s="230"/>
      <c r="G131" s="232"/>
      <c r="H131" s="8"/>
      <c r="K131" s="8"/>
      <c r="L131" s="228"/>
      <c r="M131" s="229"/>
      <c r="N131" s="229"/>
      <c r="O131" s="230"/>
      <c r="P131" s="232"/>
      <c r="Q131" s="8"/>
    </row>
    <row r="138" spans="2:17" ht="27" x14ac:dyDescent="0.35">
      <c r="C138" s="233" t="s">
        <v>96</v>
      </c>
      <c r="D138" s="233"/>
      <c r="E138" s="233"/>
      <c r="F138" s="54"/>
      <c r="L138" s="233" t="s">
        <v>0</v>
      </c>
      <c r="M138" s="233"/>
      <c r="N138" s="233"/>
      <c r="O138" s="54"/>
    </row>
    <row r="139" spans="2:17" ht="27" x14ac:dyDescent="0.35">
      <c r="C139" s="233"/>
      <c r="D139" s="233"/>
      <c r="E139" s="233"/>
      <c r="F139" s="54"/>
      <c r="L139" s="233"/>
      <c r="M139" s="233"/>
      <c r="N139" s="23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5" t="s">
        <v>40</v>
      </c>
      <c r="D158" s="226"/>
      <c r="E158" s="226"/>
      <c r="F158" s="227"/>
      <c r="G158" s="231">
        <f>SUM(G142:G157)</f>
        <v>0</v>
      </c>
      <c r="H158" s="8"/>
      <c r="K158" s="8"/>
      <c r="L158" s="225" t="s">
        <v>40</v>
      </c>
      <c r="M158" s="226"/>
      <c r="N158" s="226"/>
      <c r="O158" s="227"/>
      <c r="P158" s="231">
        <f>SUM(P142:P157)</f>
        <v>0</v>
      </c>
      <c r="Q158" s="8"/>
    </row>
    <row r="159" spans="2:17" x14ac:dyDescent="0.25">
      <c r="B159" s="8"/>
      <c r="C159" s="228"/>
      <c r="D159" s="229"/>
      <c r="E159" s="229"/>
      <c r="F159" s="230"/>
      <c r="G159" s="232"/>
      <c r="H159" s="8"/>
      <c r="K159" s="8"/>
      <c r="L159" s="228"/>
      <c r="M159" s="229"/>
      <c r="N159" s="229"/>
      <c r="O159" s="230"/>
      <c r="P159" s="232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103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0</v>
      </c>
      <c r="B1" s="233"/>
      <c r="C1" s="233"/>
      <c r="E1" s="233" t="s">
        <v>24</v>
      </c>
      <c r="F1" s="233"/>
      <c r="G1" s="233"/>
      <c r="I1" s="233" t="s">
        <v>87</v>
      </c>
      <c r="J1" s="233"/>
      <c r="K1" s="233"/>
      <c r="M1" s="233" t="s">
        <v>88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3" t="s">
        <v>498</v>
      </c>
      <c r="B22" s="233"/>
      <c r="C22" s="233"/>
      <c r="E22" s="233" t="s">
        <v>591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K112" zoomScale="115" zoomScaleNormal="115" workbookViewId="0">
      <selection activeCell="V124" sqref="V12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8" t="s">
        <v>24</v>
      </c>
      <c r="C1" s="209"/>
      <c r="D1" s="209"/>
      <c r="E1" s="209"/>
      <c r="F1" s="210"/>
      <c r="G1" s="8"/>
      <c r="H1" s="8"/>
      <c r="I1" s="8"/>
      <c r="J1" s="22"/>
      <c r="M1" s="7"/>
      <c r="N1" s="208" t="s">
        <v>87</v>
      </c>
      <c r="O1" s="209"/>
      <c r="P1" s="209"/>
      <c r="Q1" s="209"/>
      <c r="R1" s="210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1" t="s">
        <v>18</v>
      </c>
      <c r="F53" s="212"/>
      <c r="G53" s="212"/>
      <c r="H53" s="213"/>
      <c r="I53" s="18">
        <f>F52-I51</f>
        <v>429.39999999999964</v>
      </c>
      <c r="Q53" s="211" t="s">
        <v>18</v>
      </c>
      <c r="R53" s="212"/>
      <c r="S53" s="212"/>
      <c r="T53" s="213"/>
      <c r="U53" s="18">
        <f>R52-U51</f>
        <v>508.6230000000005</v>
      </c>
    </row>
    <row r="59" spans="1:22" ht="31.15" x14ac:dyDescent="0.6">
      <c r="A59" s="7"/>
      <c r="B59" s="208" t="s">
        <v>88</v>
      </c>
      <c r="C59" s="209"/>
      <c r="D59" s="209"/>
      <c r="E59" s="209"/>
      <c r="F59" s="210"/>
      <c r="G59" s="8"/>
      <c r="H59" s="8"/>
      <c r="I59" s="8"/>
      <c r="J59" s="22"/>
      <c r="M59" s="7"/>
      <c r="N59" s="208" t="s">
        <v>89</v>
      </c>
      <c r="O59" s="209"/>
      <c r="P59" s="209"/>
      <c r="Q59" s="209"/>
      <c r="R59" s="210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1" t="s">
        <v>18</v>
      </c>
      <c r="R110" s="212"/>
      <c r="S110" s="212"/>
      <c r="T110" s="213"/>
      <c r="U110" s="18">
        <f>R109-U108</f>
        <v>419.80000000000018</v>
      </c>
    </row>
    <row r="111" spans="1:22" ht="14.45" x14ac:dyDescent="0.3">
      <c r="E111" s="211" t="s">
        <v>18</v>
      </c>
      <c r="F111" s="212"/>
      <c r="G111" s="212"/>
      <c r="H111" s="213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4"/>
      <c r="R113" s="214"/>
      <c r="S113" s="214"/>
      <c r="T113" s="214"/>
      <c r="U113" s="165"/>
    </row>
    <row r="117" spans="1:22" ht="31.15" x14ac:dyDescent="0.6">
      <c r="A117" s="7"/>
      <c r="B117" s="208" t="s">
        <v>97</v>
      </c>
      <c r="C117" s="209"/>
      <c r="D117" s="209"/>
      <c r="E117" s="209"/>
      <c r="F117" s="210"/>
      <c r="G117" s="8"/>
      <c r="H117" s="8"/>
      <c r="I117" s="8"/>
      <c r="J117" s="22"/>
      <c r="M117" s="7"/>
      <c r="N117" s="208" t="s">
        <v>91</v>
      </c>
      <c r="O117" s="209"/>
      <c r="P117" s="209"/>
      <c r="Q117" s="209"/>
      <c r="R117" s="210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/>
      <c r="R119" s="14">
        <v>200</v>
      </c>
      <c r="S119" s="8" t="s">
        <v>117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/>
      <c r="R120" s="14">
        <v>350</v>
      </c>
      <c r="S120" s="8" t="s">
        <v>139</v>
      </c>
      <c r="T120" s="8"/>
      <c r="U120" s="14">
        <v>330</v>
      </c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/>
      <c r="R121" s="21">
        <v>180</v>
      </c>
      <c r="S121" s="8" t="s">
        <v>213</v>
      </c>
      <c r="T121" s="8"/>
      <c r="U121" s="14">
        <v>170</v>
      </c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/>
      <c r="R122" s="21">
        <v>180</v>
      </c>
      <c r="S122" s="8" t="s">
        <v>122</v>
      </c>
      <c r="T122" s="8"/>
      <c r="U122" s="14">
        <v>170</v>
      </c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/>
      <c r="R123" s="21">
        <v>180</v>
      </c>
      <c r="S123" s="8" t="s">
        <v>117</v>
      </c>
      <c r="T123" s="8"/>
      <c r="U123" s="14">
        <v>170</v>
      </c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45085</v>
      </c>
      <c r="N124" s="8" t="s">
        <v>123</v>
      </c>
      <c r="O124" s="8" t="s">
        <v>140</v>
      </c>
      <c r="P124" s="8" t="s">
        <v>211</v>
      </c>
      <c r="Q124" s="8"/>
      <c r="R124" s="21">
        <v>350</v>
      </c>
      <c r="S124" s="8"/>
      <c r="T124" s="8"/>
      <c r="U124" s="14">
        <v>330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1440</v>
      </c>
      <c r="S166" s="14"/>
      <c r="T166" s="14"/>
      <c r="U166" s="16">
        <f>SUM(U119:U165)</f>
        <v>1350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1425.6</v>
      </c>
    </row>
    <row r="168" spans="1:22" x14ac:dyDescent="0.25">
      <c r="E168" s="211" t="s">
        <v>18</v>
      </c>
      <c r="F168" s="212"/>
      <c r="G168" s="212"/>
      <c r="H168" s="213"/>
      <c r="I168" s="18">
        <f>F167-I166</f>
        <v>461.29999999999927</v>
      </c>
      <c r="Q168" s="211" t="s">
        <v>18</v>
      </c>
      <c r="R168" s="212"/>
      <c r="S168" s="212"/>
      <c r="T168" s="213"/>
      <c r="U168" s="18">
        <f>R167-U166</f>
        <v>75.599999999999909</v>
      </c>
    </row>
    <row r="175" spans="1:22" ht="31.5" x14ac:dyDescent="0.5">
      <c r="A175" s="7"/>
      <c r="B175" s="208" t="s">
        <v>98</v>
      </c>
      <c r="C175" s="209"/>
      <c r="D175" s="209"/>
      <c r="E175" s="209"/>
      <c r="F175" s="210"/>
      <c r="G175" s="8"/>
      <c r="H175" s="8"/>
      <c r="I175" s="8"/>
      <c r="J175" s="22"/>
      <c r="M175" s="7"/>
      <c r="N175" s="208" t="s">
        <v>93</v>
      </c>
      <c r="O175" s="209"/>
      <c r="P175" s="209"/>
      <c r="Q175" s="209"/>
      <c r="R175" s="210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1" t="s">
        <v>18</v>
      </c>
      <c r="F227" s="212"/>
      <c r="G227" s="212"/>
      <c r="H227" s="213"/>
      <c r="I227" s="18">
        <f>F226-I225</f>
        <v>0</v>
      </c>
      <c r="Q227" s="211" t="s">
        <v>18</v>
      </c>
      <c r="R227" s="212"/>
      <c r="S227" s="212"/>
      <c r="T227" s="213"/>
      <c r="U227" s="18">
        <f>R226-U225</f>
        <v>0</v>
      </c>
    </row>
    <row r="234" spans="1:22" ht="31.5" x14ac:dyDescent="0.5">
      <c r="A234" s="7"/>
      <c r="B234" s="208" t="s">
        <v>94</v>
      </c>
      <c r="C234" s="209"/>
      <c r="D234" s="209"/>
      <c r="E234" s="209"/>
      <c r="F234" s="210"/>
      <c r="G234" s="8"/>
      <c r="H234" s="8"/>
      <c r="I234" s="8"/>
      <c r="J234" s="22"/>
      <c r="M234" s="7"/>
      <c r="N234" s="208" t="s">
        <v>99</v>
      </c>
      <c r="O234" s="209"/>
      <c r="P234" s="209"/>
      <c r="Q234" s="209"/>
      <c r="R234" s="210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1" t="s">
        <v>18</v>
      </c>
      <c r="F286" s="212"/>
      <c r="G286" s="212"/>
      <c r="H286" s="213"/>
      <c r="I286" s="18">
        <f>F285-I284</f>
        <v>0</v>
      </c>
      <c r="Q286" s="211" t="s">
        <v>18</v>
      </c>
      <c r="R286" s="212"/>
      <c r="S286" s="212"/>
      <c r="T286" s="213"/>
      <c r="U286" s="18">
        <f>R285-U284</f>
        <v>0</v>
      </c>
    </row>
    <row r="293" spans="1:22" ht="31.5" x14ac:dyDescent="0.5">
      <c r="A293" s="7"/>
      <c r="B293" s="208" t="s">
        <v>96</v>
      </c>
      <c r="C293" s="209"/>
      <c r="D293" s="209"/>
      <c r="E293" s="209"/>
      <c r="F293" s="210"/>
      <c r="G293" s="8"/>
      <c r="H293" s="8"/>
      <c r="I293" s="8"/>
      <c r="J293" s="22"/>
      <c r="M293" s="7"/>
      <c r="N293" s="208" t="s">
        <v>0</v>
      </c>
      <c r="O293" s="209"/>
      <c r="P293" s="209"/>
      <c r="Q293" s="209"/>
      <c r="R293" s="210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1" t="s">
        <v>18</v>
      </c>
      <c r="F345" s="212"/>
      <c r="G345" s="212"/>
      <c r="H345" s="213"/>
      <c r="I345" s="18">
        <f>F344-I343</f>
        <v>0</v>
      </c>
      <c r="Q345" s="211" t="s">
        <v>18</v>
      </c>
      <c r="R345" s="212"/>
      <c r="S345" s="212"/>
      <c r="T345" s="213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89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1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3" t="s">
        <v>346</v>
      </c>
      <c r="B1" s="233"/>
      <c r="C1" s="233"/>
      <c r="E1" s="233" t="s">
        <v>347</v>
      </c>
      <c r="F1" s="233"/>
      <c r="G1" s="233"/>
      <c r="I1" s="233" t="s">
        <v>348</v>
      </c>
      <c r="J1" s="233"/>
      <c r="K1" s="233"/>
      <c r="M1" s="233" t="s">
        <v>101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3" t="s">
        <v>89</v>
      </c>
      <c r="B25" s="233"/>
      <c r="C25" s="233"/>
      <c r="E25" s="233" t="s">
        <v>90</v>
      </c>
      <c r="F25" s="233"/>
      <c r="G25" s="233"/>
      <c r="I25" s="233" t="s">
        <v>92</v>
      </c>
      <c r="J25" s="233"/>
      <c r="K25" s="233"/>
      <c r="O25" s="143"/>
    </row>
    <row r="26" spans="1:15" ht="15" customHeight="1" x14ac:dyDescent="0.35">
      <c r="A26" s="233"/>
      <c r="B26" s="233"/>
      <c r="C26" s="233"/>
      <c r="E26" s="233"/>
      <c r="F26" s="233"/>
      <c r="G26" s="233"/>
      <c r="I26" s="233"/>
      <c r="J26" s="233"/>
      <c r="K26" s="23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3" t="s">
        <v>94</v>
      </c>
      <c r="B54" s="233"/>
      <c r="C54" s="233"/>
      <c r="E54" s="233" t="s">
        <v>99</v>
      </c>
      <c r="F54" s="233"/>
      <c r="G54" s="233"/>
      <c r="I54" s="233" t="s">
        <v>96</v>
      </c>
      <c r="J54" s="233"/>
      <c r="K54" s="233"/>
      <c r="O54" s="143"/>
    </row>
    <row r="55" spans="1:15" ht="15" customHeight="1" x14ac:dyDescent="0.35">
      <c r="A55" s="233"/>
      <c r="B55" s="233"/>
      <c r="C55" s="233"/>
      <c r="E55" s="233"/>
      <c r="F55" s="233"/>
      <c r="G55" s="233"/>
      <c r="I55" s="233"/>
      <c r="J55" s="233"/>
      <c r="K55" s="23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F34" sqref="F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606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607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150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3" t="s">
        <v>94</v>
      </c>
      <c r="B45" s="233"/>
      <c r="C45" s="233"/>
      <c r="F45" s="233" t="s">
        <v>99</v>
      </c>
      <c r="G45" s="233"/>
      <c r="H45" s="233"/>
      <c r="K45" s="233" t="s">
        <v>96</v>
      </c>
      <c r="L45" s="233"/>
      <c r="M45" s="233"/>
      <c r="O45" s="233" t="s">
        <v>0</v>
      </c>
      <c r="P45" s="233"/>
      <c r="Q45" s="233"/>
    </row>
    <row r="46" spans="1:17" x14ac:dyDescent="0.25">
      <c r="A46" s="233"/>
      <c r="B46" s="233"/>
      <c r="C46" s="233"/>
      <c r="F46" s="233"/>
      <c r="G46" s="233"/>
      <c r="H46" s="233"/>
      <c r="K46" s="233"/>
      <c r="L46" s="233"/>
      <c r="M46" s="233"/>
      <c r="O46" s="233"/>
      <c r="P46" s="233"/>
      <c r="Q46" s="23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3"/>
      <c r="D1" s="233"/>
      <c r="E1" s="54"/>
    </row>
    <row r="2" spans="2:13" ht="27" x14ac:dyDescent="0.35">
      <c r="C2" s="233"/>
      <c r="D2" s="23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8" t="s">
        <v>40</v>
      </c>
      <c r="C14" s="219"/>
      <c r="D14" s="220"/>
      <c r="E14" s="13">
        <f>SUM(E5:E13)</f>
        <v>300</v>
      </c>
      <c r="F14" s="8"/>
      <c r="I14" s="218" t="s">
        <v>40</v>
      </c>
      <c r="J14" s="219"/>
      <c r="K14" s="220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8" t="s">
        <v>40</v>
      </c>
      <c r="C31" s="219"/>
      <c r="D31" s="220"/>
      <c r="E31" s="13">
        <f>SUM(E22:E30)</f>
        <v>60</v>
      </c>
      <c r="F31" s="8"/>
      <c r="I31" s="218" t="s">
        <v>40</v>
      </c>
      <c r="J31" s="219"/>
      <c r="K31" s="22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8" t="s">
        <v>40</v>
      </c>
      <c r="C48" s="219"/>
      <c r="D48" s="220"/>
      <c r="E48" s="13">
        <f>SUM(E39:E47)</f>
        <v>165</v>
      </c>
      <c r="F48" s="8"/>
      <c r="I48" s="218" t="s">
        <v>40</v>
      </c>
      <c r="J48" s="219"/>
      <c r="K48" s="220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8" t="s">
        <v>40</v>
      </c>
      <c r="C65" s="219"/>
      <c r="D65" s="220"/>
      <c r="E65" s="13">
        <f>SUM(E56:E64)</f>
        <v>0</v>
      </c>
      <c r="F65" s="8"/>
      <c r="I65" s="218" t="s">
        <v>40</v>
      </c>
      <c r="J65" s="219"/>
      <c r="K65" s="220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8" t="s">
        <v>40</v>
      </c>
      <c r="C83" s="219"/>
      <c r="D83" s="220"/>
      <c r="E83" s="13">
        <f>SUM(E74:E82)</f>
        <v>0</v>
      </c>
      <c r="F83" s="8"/>
      <c r="I83" s="218" t="s">
        <v>40</v>
      </c>
      <c r="J83" s="219"/>
      <c r="K83" s="22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8" t="s">
        <v>40</v>
      </c>
      <c r="C101" s="219"/>
      <c r="D101" s="220"/>
      <c r="E101" s="13">
        <f>SUM(E92:E100)</f>
        <v>0</v>
      </c>
      <c r="F101" s="8"/>
      <c r="I101" s="218" t="s">
        <v>40</v>
      </c>
      <c r="J101" s="219"/>
      <c r="K101" s="22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3" t="s">
        <v>94</v>
      </c>
      <c r="B42" s="233"/>
      <c r="C42" s="233"/>
      <c r="F42" s="233" t="s">
        <v>99</v>
      </c>
      <c r="G42" s="233"/>
      <c r="H42" s="233"/>
      <c r="K42" s="233" t="s">
        <v>96</v>
      </c>
      <c r="L42" s="233"/>
      <c r="M42" s="233"/>
      <c r="O42" s="233" t="s">
        <v>0</v>
      </c>
      <c r="P42" s="233"/>
      <c r="Q42" s="233"/>
    </row>
    <row r="43" spans="1:17" x14ac:dyDescent="0.25">
      <c r="A43" s="233"/>
      <c r="B43" s="233"/>
      <c r="C43" s="233"/>
      <c r="F43" s="233"/>
      <c r="G43" s="233"/>
      <c r="H43" s="233"/>
      <c r="K43" s="233"/>
      <c r="L43" s="233"/>
      <c r="M43" s="233"/>
      <c r="O43" s="233"/>
      <c r="P43" s="233"/>
      <c r="Q43" s="23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6" t="s">
        <v>46</v>
      </c>
      <c r="J2" s="236"/>
      <c r="K2" s="236"/>
    </row>
    <row r="3" spans="4:12" ht="14.45" x14ac:dyDescent="0.3">
      <c r="D3" s="238" t="s">
        <v>24</v>
      </c>
      <c r="E3" s="238"/>
      <c r="H3" s="237" t="s">
        <v>24</v>
      </c>
      <c r="I3" s="237"/>
      <c r="J3" s="237"/>
      <c r="K3" s="237"/>
      <c r="L3" s="237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9" t="s">
        <v>67</v>
      </c>
      <c r="E32" s="241">
        <f>SUM(E5:E31)</f>
        <v>4479.1264000000001</v>
      </c>
      <c r="H32" s="8"/>
      <c r="I32" s="8"/>
      <c r="J32" s="243">
        <f>SUM(J5:J31)</f>
        <v>3313.67</v>
      </c>
      <c r="K32" s="8"/>
      <c r="L32" s="8"/>
    </row>
    <row r="33" spans="4:12" x14ac:dyDescent="0.25">
      <c r="D33" s="240"/>
      <c r="E33" s="242"/>
      <c r="H33" s="234" t="s">
        <v>40</v>
      </c>
      <c r="I33" s="235"/>
      <c r="J33" s="244"/>
      <c r="K33" s="8"/>
      <c r="L33" s="8"/>
    </row>
    <row r="38" spans="4:12" x14ac:dyDescent="0.25">
      <c r="D38" s="64" t="s">
        <v>46</v>
      </c>
      <c r="I38" s="236" t="s">
        <v>46</v>
      </c>
      <c r="J38" s="236"/>
      <c r="K38" s="236"/>
    </row>
    <row r="39" spans="4:12" ht="14.45" x14ac:dyDescent="0.3">
      <c r="D39" s="238" t="s">
        <v>87</v>
      </c>
      <c r="E39" s="238"/>
      <c r="H39" s="237" t="s">
        <v>87</v>
      </c>
      <c r="I39" s="237"/>
      <c r="J39" s="237"/>
      <c r="K39" s="237"/>
      <c r="L39" s="237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9" t="s">
        <v>67</v>
      </c>
      <c r="E63" s="241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0"/>
      <c r="E64" s="242"/>
      <c r="H64" s="234" t="s">
        <v>40</v>
      </c>
      <c r="I64" s="235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6" t="s">
        <v>46</v>
      </c>
      <c r="J68" s="236"/>
      <c r="K68" s="236"/>
    </row>
    <row r="69" spans="4:12" ht="14.45" x14ac:dyDescent="0.3">
      <c r="D69" s="238" t="s">
        <v>88</v>
      </c>
      <c r="E69" s="238"/>
      <c r="H69" s="237" t="s">
        <v>88</v>
      </c>
      <c r="I69" s="237"/>
      <c r="J69" s="237"/>
      <c r="K69" s="237"/>
      <c r="L69" s="237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9" t="s">
        <v>67</v>
      </c>
      <c r="E94" s="241">
        <f>SUM(E71:E93)</f>
        <v>4905.3713000000007</v>
      </c>
      <c r="H94" s="234" t="s">
        <v>40</v>
      </c>
      <c r="I94" s="235"/>
      <c r="J94" s="65">
        <f>SUM(J71:J93)</f>
        <v>3783.35</v>
      </c>
      <c r="K94" s="8"/>
      <c r="L94" s="8"/>
    </row>
    <row r="95" spans="4:12" x14ac:dyDescent="0.25">
      <c r="D95" s="240"/>
      <c r="E95" s="242"/>
    </row>
    <row r="99" spans="4:12" x14ac:dyDescent="0.25">
      <c r="I99" s="236" t="s">
        <v>46</v>
      </c>
      <c r="J99" s="236"/>
      <c r="K99" s="236"/>
    </row>
    <row r="100" spans="4:12" x14ac:dyDescent="0.25">
      <c r="D100" s="64" t="s">
        <v>566</v>
      </c>
      <c r="H100" s="237" t="s">
        <v>89</v>
      </c>
      <c r="I100" s="237"/>
      <c r="J100" s="237"/>
      <c r="K100" s="237"/>
      <c r="L100" s="237"/>
    </row>
    <row r="101" spans="4:12" ht="14.45" x14ac:dyDescent="0.3">
      <c r="D101" s="238" t="s">
        <v>89</v>
      </c>
      <c r="E101" s="23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4" t="s">
        <v>40</v>
      </c>
      <c r="I125" s="235"/>
      <c r="J125" s="65">
        <f>SUM(J102:J124)</f>
        <v>3644.8100000000004</v>
      </c>
      <c r="K125" s="8"/>
      <c r="L125" s="8"/>
    </row>
    <row r="126" spans="4:12" x14ac:dyDescent="0.25">
      <c r="D126" s="239" t="s">
        <v>67</v>
      </c>
      <c r="E126" s="241">
        <f>SUM(E103:E125)</f>
        <v>4954.3834999999999</v>
      </c>
    </row>
    <row r="127" spans="4:12" x14ac:dyDescent="0.25">
      <c r="D127" s="240"/>
      <c r="E127" s="242"/>
    </row>
    <row r="129" spans="4:12" x14ac:dyDescent="0.25">
      <c r="I129" s="236" t="s">
        <v>46</v>
      </c>
      <c r="J129" s="236"/>
      <c r="K129" s="236"/>
    </row>
    <row r="130" spans="4:12" x14ac:dyDescent="0.25">
      <c r="D130" s="64" t="s">
        <v>565</v>
      </c>
      <c r="H130" s="237" t="s">
        <v>97</v>
      </c>
      <c r="I130" s="237"/>
      <c r="J130" s="237"/>
      <c r="K130" s="237"/>
      <c r="L130" s="237"/>
    </row>
    <row r="131" spans="4:12" ht="14.45" x14ac:dyDescent="0.3">
      <c r="D131" s="238" t="s">
        <v>97</v>
      </c>
      <c r="E131" s="23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9" t="s">
        <v>67</v>
      </c>
      <c r="E156" s="241">
        <f>SUM(E133:E155)</f>
        <v>5011.245899999999</v>
      </c>
      <c r="H156" s="234" t="s">
        <v>40</v>
      </c>
      <c r="I156" s="235"/>
      <c r="J156" s="65">
        <f>SUM(J132:J155)</f>
        <v>4230.47</v>
      </c>
      <c r="K156" s="8"/>
      <c r="L156" s="8"/>
    </row>
    <row r="157" spans="4:12" x14ac:dyDescent="0.25">
      <c r="D157" s="240"/>
      <c r="E157" s="242"/>
    </row>
    <row r="160" spans="4:12" x14ac:dyDescent="0.25">
      <c r="I160" s="236" t="s">
        <v>46</v>
      </c>
      <c r="J160" s="236"/>
      <c r="K160" s="236"/>
    </row>
    <row r="161" spans="4:12" x14ac:dyDescent="0.25">
      <c r="D161" s="64" t="s">
        <v>46</v>
      </c>
      <c r="H161" s="237" t="s">
        <v>91</v>
      </c>
      <c r="I161" s="237"/>
      <c r="J161" s="237"/>
      <c r="K161" s="237"/>
      <c r="L161" s="237"/>
    </row>
    <row r="162" spans="4:12" x14ac:dyDescent="0.25">
      <c r="D162" s="238" t="s">
        <v>91</v>
      </c>
      <c r="E162" s="23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9" t="s">
        <v>67</v>
      </c>
      <c r="E186" s="241">
        <f>SUM(E164:E184)</f>
        <v>0</v>
      </c>
      <c r="H186" s="234" t="s">
        <v>40</v>
      </c>
      <c r="I186" s="235"/>
      <c r="J186" s="65">
        <f>SUM(J163:J185)</f>
        <v>200</v>
      </c>
      <c r="K186" s="8"/>
      <c r="L186" s="8"/>
    </row>
    <row r="187" spans="4:12" x14ac:dyDescent="0.25">
      <c r="D187" s="240"/>
      <c r="E187" s="242"/>
    </row>
    <row r="190" spans="4:12" x14ac:dyDescent="0.25">
      <c r="I190" s="236" t="s">
        <v>46</v>
      </c>
      <c r="J190" s="236"/>
      <c r="K190" s="236"/>
    </row>
    <row r="191" spans="4:12" x14ac:dyDescent="0.25">
      <c r="D191" s="64" t="s">
        <v>46</v>
      </c>
      <c r="H191" s="237" t="s">
        <v>92</v>
      </c>
      <c r="I191" s="237"/>
      <c r="J191" s="237"/>
      <c r="K191" s="237"/>
      <c r="L191" s="237"/>
    </row>
    <row r="192" spans="4:12" x14ac:dyDescent="0.25">
      <c r="D192" s="238" t="s">
        <v>92</v>
      </c>
      <c r="E192" s="23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9" t="s">
        <v>67</v>
      </c>
      <c r="E216" s="241">
        <f>SUM(E194:E214)</f>
        <v>0</v>
      </c>
      <c r="H216" s="234" t="s">
        <v>40</v>
      </c>
      <c r="I216" s="235"/>
      <c r="J216" s="65">
        <f>SUM(J193:J215)</f>
        <v>0</v>
      </c>
      <c r="K216" s="8"/>
      <c r="L216" s="8"/>
    </row>
    <row r="217" spans="4:12" x14ac:dyDescent="0.25">
      <c r="D217" s="240"/>
      <c r="E217" s="242"/>
    </row>
    <row r="220" spans="4:12" x14ac:dyDescent="0.25">
      <c r="I220" s="236" t="s">
        <v>46</v>
      </c>
      <c r="J220" s="236"/>
      <c r="K220" s="236"/>
    </row>
    <row r="221" spans="4:12" x14ac:dyDescent="0.25">
      <c r="D221" s="64" t="s">
        <v>46</v>
      </c>
      <c r="H221" s="237" t="s">
        <v>93</v>
      </c>
      <c r="I221" s="237"/>
      <c r="J221" s="237"/>
      <c r="K221" s="237"/>
      <c r="L221" s="237"/>
    </row>
    <row r="222" spans="4:12" x14ac:dyDescent="0.25">
      <c r="D222" s="238" t="s">
        <v>93</v>
      </c>
      <c r="E222" s="23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9" t="s">
        <v>67</v>
      </c>
      <c r="E246" s="241">
        <f>SUM(E224:E244)</f>
        <v>0</v>
      </c>
      <c r="H246" s="234" t="s">
        <v>40</v>
      </c>
      <c r="I246" s="235"/>
      <c r="J246" s="65">
        <f>SUM(J223:J245)</f>
        <v>0</v>
      </c>
      <c r="K246" s="8"/>
      <c r="L246" s="8"/>
    </row>
    <row r="247" spans="4:12" x14ac:dyDescent="0.25">
      <c r="D247" s="240"/>
      <c r="E247" s="242"/>
    </row>
    <row r="250" spans="4:12" x14ac:dyDescent="0.25">
      <c r="I250" s="236" t="s">
        <v>46</v>
      </c>
      <c r="J250" s="236"/>
      <c r="K250" s="236"/>
    </row>
    <row r="251" spans="4:12" x14ac:dyDescent="0.25">
      <c r="D251" s="64" t="s">
        <v>46</v>
      </c>
      <c r="H251" s="237" t="s">
        <v>94</v>
      </c>
      <c r="I251" s="237"/>
      <c r="J251" s="237"/>
      <c r="K251" s="237"/>
      <c r="L251" s="237"/>
    </row>
    <row r="252" spans="4:12" x14ac:dyDescent="0.25">
      <c r="D252" s="238" t="s">
        <v>94</v>
      </c>
      <c r="E252" s="23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9" t="s">
        <v>67</v>
      </c>
      <c r="E276" s="241">
        <f>SUM(E254:E274)</f>
        <v>0</v>
      </c>
      <c r="H276" s="234" t="s">
        <v>40</v>
      </c>
      <c r="I276" s="235"/>
      <c r="J276" s="65">
        <f>SUM(J253:J275)</f>
        <v>0</v>
      </c>
      <c r="K276" s="8"/>
      <c r="L276" s="8"/>
    </row>
    <row r="277" spans="4:12" x14ac:dyDescent="0.25">
      <c r="D277" s="240"/>
      <c r="E277" s="242"/>
    </row>
    <row r="281" spans="4:12" x14ac:dyDescent="0.25">
      <c r="I281" s="236" t="s">
        <v>46</v>
      </c>
      <c r="J281" s="236"/>
      <c r="K281" s="236"/>
    </row>
    <row r="282" spans="4:12" x14ac:dyDescent="0.25">
      <c r="D282" s="64" t="s">
        <v>46</v>
      </c>
      <c r="H282" s="237" t="s">
        <v>99</v>
      </c>
      <c r="I282" s="237"/>
      <c r="J282" s="237"/>
      <c r="K282" s="237"/>
      <c r="L282" s="237"/>
    </row>
    <row r="283" spans="4:12" x14ac:dyDescent="0.25">
      <c r="D283" s="238" t="s">
        <v>99</v>
      </c>
      <c r="E283" s="23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9" t="s">
        <v>67</v>
      </c>
      <c r="E307" s="241">
        <f>SUM(E285:E305)</f>
        <v>0</v>
      </c>
      <c r="H307" s="234" t="s">
        <v>40</v>
      </c>
      <c r="I307" s="235"/>
      <c r="J307" s="65">
        <f>SUM(J284:J306)</f>
        <v>0</v>
      </c>
      <c r="K307" s="8"/>
      <c r="L307" s="8"/>
    </row>
    <row r="308" spans="4:12" x14ac:dyDescent="0.25">
      <c r="D308" s="240"/>
      <c r="E308" s="242"/>
    </row>
    <row r="312" spans="4:12" x14ac:dyDescent="0.25">
      <c r="I312" s="236" t="s">
        <v>46</v>
      </c>
      <c r="J312" s="236"/>
      <c r="K312" s="236"/>
    </row>
    <row r="313" spans="4:12" x14ac:dyDescent="0.25">
      <c r="D313" s="64" t="s">
        <v>46</v>
      </c>
      <c r="H313" s="237" t="s">
        <v>96</v>
      </c>
      <c r="I313" s="237"/>
      <c r="J313" s="237"/>
      <c r="K313" s="237"/>
      <c r="L313" s="237"/>
    </row>
    <row r="314" spans="4:12" x14ac:dyDescent="0.25">
      <c r="D314" s="238" t="s">
        <v>96</v>
      </c>
      <c r="E314" s="23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9" t="s">
        <v>67</v>
      </c>
      <c r="E338" s="241">
        <f>SUM(E316:E336)</f>
        <v>0</v>
      </c>
      <c r="H338" s="234" t="s">
        <v>40</v>
      </c>
      <c r="I338" s="235"/>
      <c r="J338" s="65">
        <f>SUM(J315:J337)</f>
        <v>0</v>
      </c>
      <c r="K338" s="8"/>
      <c r="L338" s="8"/>
    </row>
    <row r="339" spans="4:12" x14ac:dyDescent="0.25">
      <c r="D339" s="240"/>
      <c r="E339" s="242"/>
    </row>
    <row r="343" spans="4:12" x14ac:dyDescent="0.25">
      <c r="I343" s="236" t="s">
        <v>46</v>
      </c>
      <c r="J343" s="236"/>
      <c r="K343" s="236"/>
    </row>
    <row r="344" spans="4:12" x14ac:dyDescent="0.25">
      <c r="D344" s="64" t="s">
        <v>46</v>
      </c>
      <c r="H344" s="237" t="s">
        <v>0</v>
      </c>
      <c r="I344" s="237"/>
      <c r="J344" s="237"/>
      <c r="K344" s="237"/>
      <c r="L344" s="237"/>
    </row>
    <row r="345" spans="4:12" x14ac:dyDescent="0.25">
      <c r="D345" s="238" t="s">
        <v>0</v>
      </c>
      <c r="E345" s="23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9" t="s">
        <v>67</v>
      </c>
      <c r="E369" s="241">
        <f>SUM(E347:E367)</f>
        <v>0</v>
      </c>
      <c r="H369" s="234" t="s">
        <v>40</v>
      </c>
      <c r="I369" s="235"/>
      <c r="J369" s="65">
        <f>SUM(J346:J368)</f>
        <v>0</v>
      </c>
      <c r="K369" s="8"/>
      <c r="L369" s="8"/>
    </row>
    <row r="370" spans="4:12" x14ac:dyDescent="0.25">
      <c r="D370" s="240"/>
      <c r="E370" s="242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5" t="s">
        <v>102</v>
      </c>
      <c r="H1" s="245"/>
      <c r="I1" s="245"/>
      <c r="J1" s="245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5011.245899999999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5011.245899999999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780.77589999999873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5"/>
  <sheetViews>
    <sheetView workbookViewId="0">
      <selection activeCell="J20" sqref="J20"/>
    </sheetView>
  </sheetViews>
  <sheetFormatPr baseColWidth="10" defaultRowHeight="15" x14ac:dyDescent="0.25"/>
  <sheetData>
    <row r="1" spans="1:10" ht="26.25" x14ac:dyDescent="0.4">
      <c r="C1" s="216" t="s">
        <v>91</v>
      </c>
      <c r="D1" s="216"/>
      <c r="E1" s="21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411</v>
      </c>
      <c r="J2" s="5" t="s">
        <v>32</v>
      </c>
    </row>
    <row r="3" spans="1:10" x14ac:dyDescent="0.25">
      <c r="A3" s="7">
        <v>45082</v>
      </c>
      <c r="B3" s="8" t="s">
        <v>123</v>
      </c>
      <c r="C3" s="8" t="s">
        <v>141</v>
      </c>
      <c r="D3" s="8" t="s">
        <v>333</v>
      </c>
      <c r="E3" s="8" t="s">
        <v>511</v>
      </c>
      <c r="F3" s="8"/>
      <c r="G3" s="8">
        <v>180</v>
      </c>
      <c r="H3" s="8"/>
      <c r="I3" s="31">
        <v>571</v>
      </c>
      <c r="J3" s="8">
        <v>160</v>
      </c>
    </row>
    <row r="4" spans="1:10" x14ac:dyDescent="0.25">
      <c r="A4" s="7">
        <v>45076</v>
      </c>
      <c r="B4" s="8" t="s">
        <v>125</v>
      </c>
      <c r="C4" s="8" t="s">
        <v>544</v>
      </c>
      <c r="D4" s="8" t="s">
        <v>61</v>
      </c>
      <c r="E4" s="8" t="s">
        <v>260</v>
      </c>
      <c r="F4" s="8"/>
      <c r="G4" s="8">
        <v>180</v>
      </c>
      <c r="H4" s="8"/>
      <c r="I4" s="31">
        <v>571</v>
      </c>
      <c r="J4" s="8">
        <v>160</v>
      </c>
    </row>
    <row r="5" spans="1:10" x14ac:dyDescent="0.25">
      <c r="A5" s="7">
        <v>45076</v>
      </c>
      <c r="B5" s="8" t="s">
        <v>341</v>
      </c>
      <c r="C5" s="8" t="s">
        <v>129</v>
      </c>
      <c r="D5" s="8" t="s">
        <v>327</v>
      </c>
      <c r="E5" s="8" t="s">
        <v>260</v>
      </c>
      <c r="F5" s="8"/>
      <c r="G5" s="8">
        <v>230</v>
      </c>
      <c r="H5" s="8"/>
      <c r="I5" s="31">
        <v>571</v>
      </c>
      <c r="J5" s="8">
        <v>210</v>
      </c>
    </row>
    <row r="6" spans="1:10" x14ac:dyDescent="0.25">
      <c r="A6" s="7"/>
      <c r="B6" s="8"/>
      <c r="C6" s="8"/>
      <c r="D6" s="8"/>
      <c r="E6" s="8"/>
      <c r="F6" s="8"/>
      <c r="G6" s="8"/>
      <c r="H6" s="8"/>
      <c r="I6" s="31"/>
      <c r="J6" s="8"/>
    </row>
    <row r="7" spans="1:10" x14ac:dyDescent="0.25">
      <c r="A7" s="7"/>
      <c r="B7" s="8"/>
      <c r="C7" s="8"/>
      <c r="D7" s="8"/>
      <c r="E7" s="8"/>
      <c r="F7" s="8"/>
      <c r="G7" s="8"/>
      <c r="H7" s="8"/>
      <c r="I7" s="31"/>
      <c r="J7" s="8"/>
    </row>
    <row r="8" spans="1:10" x14ac:dyDescent="0.25">
      <c r="A8" s="7"/>
      <c r="B8" s="8"/>
      <c r="C8" s="8"/>
      <c r="D8" s="8"/>
      <c r="E8" s="8"/>
      <c r="F8" s="8"/>
      <c r="G8" s="8"/>
      <c r="H8" s="8"/>
      <c r="I8" s="31"/>
      <c r="J8" s="8"/>
    </row>
    <row r="9" spans="1:10" x14ac:dyDescent="0.25">
      <c r="A9" s="7"/>
      <c r="B9" s="8"/>
      <c r="C9" s="8"/>
      <c r="D9" s="8"/>
      <c r="E9" s="8"/>
      <c r="F9" s="8"/>
      <c r="G9" s="8"/>
      <c r="H9" s="8"/>
      <c r="I9" s="31"/>
      <c r="J9" s="8"/>
    </row>
    <row r="10" spans="1:10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</row>
    <row r="11" spans="1:10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</row>
    <row r="12" spans="1:10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</row>
    <row r="13" spans="1:10" x14ac:dyDescent="0.25">
      <c r="A13" s="7"/>
      <c r="B13" s="8"/>
      <c r="C13" s="8"/>
      <c r="D13" s="8"/>
      <c r="E13" s="8"/>
      <c r="F13" s="13" t="s">
        <v>14</v>
      </c>
      <c r="G13" s="13">
        <f>SUM(G3:G12)</f>
        <v>590</v>
      </c>
      <c r="H13" s="13"/>
      <c r="I13" s="32"/>
      <c r="J13" s="13">
        <f>SUM(J3:J12)</f>
        <v>530</v>
      </c>
    </row>
    <row r="14" spans="1:10" x14ac:dyDescent="0.25">
      <c r="A14" s="7"/>
      <c r="B14" s="8"/>
      <c r="C14" s="8"/>
      <c r="D14" s="8"/>
      <c r="E14" s="8"/>
      <c r="F14" s="13" t="s">
        <v>17</v>
      </c>
      <c r="G14" s="13">
        <f>G13*0.99</f>
        <v>584.1</v>
      </c>
      <c r="H14" s="13"/>
      <c r="I14" s="32"/>
      <c r="J14" s="10"/>
    </row>
    <row r="15" spans="1:10" x14ac:dyDescent="0.25">
      <c r="A15" s="7"/>
      <c r="B15" s="8"/>
      <c r="C15" s="8"/>
      <c r="D15" s="8"/>
      <c r="E15" s="8"/>
      <c r="F15" s="211" t="s">
        <v>18</v>
      </c>
      <c r="G15" s="212"/>
      <c r="H15" s="212"/>
      <c r="I15" s="213"/>
      <c r="J15" s="30">
        <f>G14-J13</f>
        <v>54.100000000000023</v>
      </c>
    </row>
  </sheetData>
  <mergeCells count="2">
    <mergeCell ref="C1:E1"/>
    <mergeCell ref="F15:I15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83" workbookViewId="0">
      <selection activeCell="P96" sqref="P96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1" t="s">
        <v>18</v>
      </c>
      <c r="F38" s="212"/>
      <c r="G38" s="212"/>
      <c r="H38" s="213"/>
      <c r="I38" s="18">
        <f>F37-I36</f>
        <v>73.396400000000085</v>
      </c>
      <c r="J38" s="17"/>
      <c r="R38" s="211" t="s">
        <v>18</v>
      </c>
      <c r="S38" s="212"/>
      <c r="T38" s="212"/>
      <c r="U38" s="213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1" t="s">
        <v>18</v>
      </c>
      <c r="F80" s="212"/>
      <c r="G80" s="212"/>
      <c r="H80" s="213"/>
      <c r="I80" s="18">
        <f>F79-I78</f>
        <v>116.23340000000007</v>
      </c>
      <c r="R80" s="211" t="s">
        <v>18</v>
      </c>
      <c r="S80" s="212"/>
      <c r="T80" s="212"/>
      <c r="U80" s="21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6"/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6"/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1" t="s">
        <v>18</v>
      </c>
      <c r="F123" s="212"/>
      <c r="G123" s="212"/>
      <c r="H123" s="213"/>
      <c r="I123" s="18">
        <f>F122-I121</f>
        <v>61.100000000000023</v>
      </c>
      <c r="R123" s="211" t="s">
        <v>18</v>
      </c>
      <c r="S123" s="212"/>
      <c r="T123" s="212"/>
      <c r="U123" s="213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1" t="s">
        <v>18</v>
      </c>
      <c r="F168" s="212"/>
      <c r="G168" s="212"/>
      <c r="H168" s="213"/>
      <c r="I168" s="18">
        <f>F167-I166</f>
        <v>0</v>
      </c>
      <c r="R168" s="211" t="s">
        <v>18</v>
      </c>
      <c r="S168" s="212"/>
      <c r="T168" s="212"/>
      <c r="U168" s="213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1" t="s">
        <v>18</v>
      </c>
      <c r="F211" s="212"/>
      <c r="G211" s="212"/>
      <c r="H211" s="213"/>
      <c r="I211" s="18">
        <f>F210-I209</f>
        <v>0</v>
      </c>
      <c r="R211" s="211" t="s">
        <v>18</v>
      </c>
      <c r="S211" s="212"/>
      <c r="T211" s="212"/>
      <c r="U211" s="21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1" t="s">
        <v>18</v>
      </c>
      <c r="F254" s="212"/>
      <c r="G254" s="212"/>
      <c r="H254" s="213"/>
      <c r="I254" s="18">
        <f>F253-I252</f>
        <v>0</v>
      </c>
      <c r="R254" s="211" t="s">
        <v>18</v>
      </c>
      <c r="S254" s="212"/>
      <c r="T254" s="212"/>
      <c r="U254" s="213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06" workbookViewId="0">
      <selection activeCell="K138" sqref="K13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5" t="s">
        <v>24</v>
      </c>
      <c r="C1" s="215"/>
      <c r="D1" s="215"/>
      <c r="E1" s="215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1" t="s">
        <v>18</v>
      </c>
      <c r="G24" s="212"/>
      <c r="H24" s="212"/>
      <c r="I24" s="213"/>
      <c r="J24" s="30">
        <f>G23-J22</f>
        <v>0</v>
      </c>
    </row>
    <row r="29" spans="1:10" ht="27.6" x14ac:dyDescent="0.45">
      <c r="B29" s="215" t="s">
        <v>87</v>
      </c>
      <c r="C29" s="215"/>
      <c r="D29" s="215"/>
      <c r="E29" s="215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1" t="s">
        <v>18</v>
      </c>
      <c r="G52" s="212"/>
      <c r="H52" s="212"/>
      <c r="I52" s="213"/>
      <c r="J52" s="30">
        <f>G51-J50</f>
        <v>17</v>
      </c>
    </row>
    <row r="56" spans="1:10" ht="27.6" x14ac:dyDescent="0.45">
      <c r="B56" s="215" t="s">
        <v>88</v>
      </c>
      <c r="C56" s="215"/>
      <c r="D56" s="215"/>
      <c r="E56" s="215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1" t="s">
        <v>18</v>
      </c>
      <c r="G79" s="212"/>
      <c r="H79" s="212"/>
      <c r="I79" s="213"/>
      <c r="J79" s="30">
        <f>G78-J77</f>
        <v>88.300400000000081</v>
      </c>
    </row>
    <row r="82" spans="1:10" ht="27.6" x14ac:dyDescent="0.45">
      <c r="B82" s="215" t="s">
        <v>498</v>
      </c>
      <c r="C82" s="215"/>
      <c r="D82" s="215"/>
      <c r="E82" s="215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1" t="s">
        <v>18</v>
      </c>
      <c r="G105" s="212"/>
      <c r="H105" s="212"/>
      <c r="I105" s="213"/>
      <c r="J105" s="30">
        <f>G104-J103</f>
        <v>0</v>
      </c>
    </row>
    <row r="108" spans="1:10" ht="27.6" x14ac:dyDescent="0.45">
      <c r="B108" s="215" t="s">
        <v>97</v>
      </c>
      <c r="C108" s="215"/>
      <c r="D108" s="215"/>
      <c r="E108" s="215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1" t="s">
        <v>18</v>
      </c>
      <c r="G131" s="212"/>
      <c r="H131" s="212"/>
      <c r="I131" s="213"/>
      <c r="J131" s="30">
        <f>G130-J129</f>
        <v>41.5</v>
      </c>
    </row>
    <row r="136" spans="1:10" ht="27" x14ac:dyDescent="0.35">
      <c r="B136" s="215" t="s">
        <v>612</v>
      </c>
      <c r="C136" s="215"/>
      <c r="D136" s="215"/>
      <c r="E136" s="21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613</v>
      </c>
      <c r="E138" s="26" t="s">
        <v>131</v>
      </c>
      <c r="F138" s="97"/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1" t="s">
        <v>18</v>
      </c>
      <c r="G159" s="212"/>
      <c r="H159" s="212"/>
      <c r="I159" s="213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J55" zoomScale="112" zoomScaleNormal="112" workbookViewId="0">
      <selection activeCell="I67" sqref="I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5" t="s">
        <v>24</v>
      </c>
      <c r="C1" s="215"/>
      <c r="D1" s="215"/>
      <c r="E1" s="215"/>
      <c r="N1" s="215" t="s">
        <v>87</v>
      </c>
      <c r="O1" s="215"/>
      <c r="P1" s="215"/>
      <c r="Q1" s="215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1" t="s">
        <v>18</v>
      </c>
      <c r="G24" s="212"/>
      <c r="H24" s="212"/>
      <c r="I24" s="213"/>
      <c r="J24" s="30">
        <f>G23-J22</f>
        <v>43.5</v>
      </c>
      <c r="R24" s="211" t="s">
        <v>18</v>
      </c>
      <c r="S24" s="212"/>
      <c r="T24" s="212"/>
      <c r="U24" s="213"/>
      <c r="V24" s="30">
        <f>S23-V22</f>
        <v>26.100000000000023</v>
      </c>
    </row>
    <row r="29" spans="1:22" ht="27.6" x14ac:dyDescent="0.45">
      <c r="B29" s="215" t="s">
        <v>88</v>
      </c>
      <c r="C29" s="215"/>
      <c r="D29" s="215"/>
      <c r="E29" s="215"/>
      <c r="N29" s="215" t="s">
        <v>89</v>
      </c>
      <c r="O29" s="215"/>
      <c r="P29" s="215"/>
      <c r="Q29" s="215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1" t="s">
        <v>18</v>
      </c>
      <c r="G52" s="212"/>
      <c r="H52" s="212"/>
      <c r="I52" s="213"/>
      <c r="J52" s="30">
        <f>G51-J50</f>
        <v>92.650000000000091</v>
      </c>
      <c r="R52" s="211" t="s">
        <v>18</v>
      </c>
      <c r="S52" s="212"/>
      <c r="T52" s="212"/>
      <c r="U52" s="213"/>
      <c r="V52" s="30">
        <f>S51-V50</f>
        <v>83.200000000000045</v>
      </c>
    </row>
    <row r="57" spans="1:22" ht="27" x14ac:dyDescent="0.35">
      <c r="B57" s="215" t="s">
        <v>97</v>
      </c>
      <c r="C57" s="215"/>
      <c r="D57" s="215"/>
      <c r="E57" s="215"/>
      <c r="N57" s="215" t="s">
        <v>91</v>
      </c>
      <c r="O57" s="215"/>
      <c r="P57" s="215"/>
      <c r="Q57" s="21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11" t="s">
        <v>18</v>
      </c>
      <c r="G80" s="212"/>
      <c r="H80" s="212"/>
      <c r="I80" s="213"/>
      <c r="J80" s="30">
        <f>G79-J78</f>
        <v>69.599999999999909</v>
      </c>
      <c r="R80" s="211" t="s">
        <v>18</v>
      </c>
      <c r="S80" s="212"/>
      <c r="T80" s="212"/>
      <c r="U80" s="213"/>
      <c r="V80" s="30">
        <f>S79-V78</f>
        <v>0</v>
      </c>
    </row>
    <row r="84" spans="1:22" ht="27" x14ac:dyDescent="0.35">
      <c r="B84" s="215" t="s">
        <v>92</v>
      </c>
      <c r="C84" s="215"/>
      <c r="D84" s="215"/>
      <c r="E84" s="215"/>
      <c r="N84" s="215" t="s">
        <v>93</v>
      </c>
      <c r="O84" s="215"/>
      <c r="P84" s="215"/>
      <c r="Q84" s="21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1" t="s">
        <v>18</v>
      </c>
      <c r="G107" s="212"/>
      <c r="H107" s="212"/>
      <c r="I107" s="213"/>
      <c r="J107" s="30">
        <f>G106-J105</f>
        <v>0</v>
      </c>
      <c r="R107" s="211" t="s">
        <v>18</v>
      </c>
      <c r="S107" s="212"/>
      <c r="T107" s="212"/>
      <c r="U107" s="213"/>
      <c r="V107" s="30">
        <f>S106-V105</f>
        <v>0</v>
      </c>
    </row>
    <row r="112" spans="1:22" ht="27" x14ac:dyDescent="0.35">
      <c r="B112" s="215" t="s">
        <v>94</v>
      </c>
      <c r="C112" s="215"/>
      <c r="D112" s="215"/>
      <c r="E112" s="215"/>
      <c r="N112" s="215" t="s">
        <v>99</v>
      </c>
      <c r="O112" s="215"/>
      <c r="P112" s="215"/>
      <c r="Q112" s="21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1" t="s">
        <v>18</v>
      </c>
      <c r="G135" s="212"/>
      <c r="H135" s="212"/>
      <c r="I135" s="213"/>
      <c r="J135" s="30">
        <f>G134-J133</f>
        <v>0</v>
      </c>
      <c r="R135" s="211" t="s">
        <v>18</v>
      </c>
      <c r="S135" s="212"/>
      <c r="T135" s="212"/>
      <c r="U135" s="213"/>
      <c r="V135" s="30">
        <f>S134-V133</f>
        <v>0</v>
      </c>
    </row>
    <row r="141" spans="1:22" ht="27" x14ac:dyDescent="0.35">
      <c r="B141" s="215" t="s">
        <v>96</v>
      </c>
      <c r="C141" s="215"/>
      <c r="D141" s="215"/>
      <c r="E141" s="215"/>
      <c r="N141" s="215" t="s">
        <v>0</v>
      </c>
      <c r="O141" s="215"/>
      <c r="P141" s="215"/>
      <c r="Q141" s="21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1" t="s">
        <v>18</v>
      </c>
      <c r="G164" s="212"/>
      <c r="H164" s="212"/>
      <c r="I164" s="213"/>
      <c r="J164" s="30">
        <f>G163-J162</f>
        <v>0</v>
      </c>
      <c r="R164" s="211" t="s">
        <v>18</v>
      </c>
      <c r="S164" s="212"/>
      <c r="T164" s="212"/>
      <c r="U164" s="213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F34" zoomScale="90" zoomScaleNormal="90" workbookViewId="0">
      <selection activeCell="L42" sqref="L4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1" t="s">
        <v>18</v>
      </c>
      <c r="G15" s="212"/>
      <c r="H15" s="212"/>
      <c r="I15" s="213"/>
      <c r="J15" s="30">
        <f>G14-J13</f>
        <v>28.199999999999989</v>
      </c>
      <c r="L15" s="7"/>
      <c r="M15" s="8"/>
      <c r="N15" s="8"/>
      <c r="O15" s="8"/>
      <c r="P15" s="8"/>
      <c r="Q15" s="211" t="s">
        <v>18</v>
      </c>
      <c r="R15" s="212"/>
      <c r="S15" s="212"/>
      <c r="T15" s="213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6" t="s">
        <v>88</v>
      </c>
      <c r="D20" s="216"/>
      <c r="E20" s="216"/>
      <c r="N20" s="216" t="s">
        <v>89</v>
      </c>
      <c r="O20" s="216"/>
      <c r="P20" s="216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1" t="s">
        <v>18</v>
      </c>
      <c r="G34" s="212"/>
      <c r="H34" s="212"/>
      <c r="I34" s="213"/>
      <c r="J34" s="30">
        <f>G33-J32</f>
        <v>18.199999999999989</v>
      </c>
      <c r="L34" s="7"/>
      <c r="M34" s="8"/>
      <c r="N34" s="8"/>
      <c r="O34" s="8"/>
      <c r="P34" s="8"/>
      <c r="Q34" s="211" t="s">
        <v>18</v>
      </c>
      <c r="R34" s="212"/>
      <c r="S34" s="212"/>
      <c r="T34" s="213"/>
      <c r="U34" s="30">
        <f>R33-U32</f>
        <v>72.799999999999955</v>
      </c>
    </row>
    <row r="38" spans="1:21" ht="26.25" x14ac:dyDescent="0.4">
      <c r="C38" s="216" t="s">
        <v>97</v>
      </c>
      <c r="D38" s="216"/>
      <c r="E38" s="216"/>
      <c r="N38" s="216" t="s">
        <v>91</v>
      </c>
      <c r="O38" s="216"/>
      <c r="P38" s="216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/>
      <c r="U41" s="8">
        <v>160</v>
      </c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360</v>
      </c>
      <c r="S50" s="13"/>
      <c r="T50" s="32"/>
      <c r="U50" s="13">
        <f>SUM(U40:U49)</f>
        <v>320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356.4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1" t="s">
        <v>18</v>
      </c>
      <c r="G52" s="212"/>
      <c r="H52" s="212"/>
      <c r="I52" s="213"/>
      <c r="J52" s="30">
        <f>G51-J50</f>
        <v>126.90000000000009</v>
      </c>
      <c r="L52" s="7"/>
      <c r="M52" s="8"/>
      <c r="N52" s="8"/>
      <c r="O52" s="8"/>
      <c r="P52" s="8"/>
      <c r="Q52" s="211" t="s">
        <v>18</v>
      </c>
      <c r="R52" s="212"/>
      <c r="S52" s="212"/>
      <c r="T52" s="213"/>
      <c r="U52" s="30">
        <f>R51-U50</f>
        <v>36.399999999999977</v>
      </c>
    </row>
    <row r="57" spans="1:21" ht="26.25" x14ac:dyDescent="0.4">
      <c r="C57" s="216" t="s">
        <v>92</v>
      </c>
      <c r="D57" s="216"/>
      <c r="E57" s="216"/>
      <c r="N57" s="216" t="s">
        <v>93</v>
      </c>
      <c r="O57" s="216"/>
      <c r="P57" s="21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1" t="s">
        <v>18</v>
      </c>
      <c r="G71" s="212"/>
      <c r="H71" s="212"/>
      <c r="I71" s="213"/>
      <c r="J71" s="30">
        <f>G70-J69</f>
        <v>0</v>
      </c>
      <c r="L71" s="7"/>
      <c r="M71" s="8"/>
      <c r="N71" s="8"/>
      <c r="O71" s="8"/>
      <c r="P71" s="8"/>
      <c r="Q71" s="211" t="s">
        <v>18</v>
      </c>
      <c r="R71" s="212"/>
      <c r="S71" s="212"/>
      <c r="T71" s="213"/>
      <c r="U71" s="30">
        <f>R70-U69</f>
        <v>0</v>
      </c>
    </row>
    <row r="75" spans="1:21" ht="26.25" x14ac:dyDescent="0.4">
      <c r="C75" s="216" t="s">
        <v>94</v>
      </c>
      <c r="D75" s="216"/>
      <c r="E75" s="216"/>
      <c r="N75" s="216" t="s">
        <v>99</v>
      </c>
      <c r="O75" s="216"/>
      <c r="P75" s="21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1" t="s">
        <v>18</v>
      </c>
      <c r="G89" s="212"/>
      <c r="H89" s="212"/>
      <c r="I89" s="213"/>
      <c r="J89" s="30">
        <f>G88-J87</f>
        <v>0</v>
      </c>
      <c r="L89" s="7"/>
      <c r="M89" s="8"/>
      <c r="N89" s="8"/>
      <c r="O89" s="8"/>
      <c r="P89" s="8"/>
      <c r="Q89" s="211" t="s">
        <v>18</v>
      </c>
      <c r="R89" s="212"/>
      <c r="S89" s="212"/>
      <c r="T89" s="213"/>
      <c r="U89" s="30">
        <f>R88-U87</f>
        <v>0</v>
      </c>
    </row>
    <row r="94" spans="1:21" ht="26.25" x14ac:dyDescent="0.4">
      <c r="C94" s="216" t="s">
        <v>96</v>
      </c>
      <c r="D94" s="216"/>
      <c r="E94" s="216"/>
      <c r="N94" s="216" t="s">
        <v>0</v>
      </c>
      <c r="O94" s="216"/>
      <c r="P94" s="21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1" t="s">
        <v>18</v>
      </c>
      <c r="G108" s="212"/>
      <c r="H108" s="212"/>
      <c r="I108" s="213"/>
      <c r="J108" s="30">
        <f>G107-J106</f>
        <v>0</v>
      </c>
      <c r="L108" s="7"/>
      <c r="M108" s="8"/>
      <c r="N108" s="8"/>
      <c r="O108" s="8"/>
      <c r="P108" s="8"/>
      <c r="Q108" s="211" t="s">
        <v>18</v>
      </c>
      <c r="R108" s="212"/>
      <c r="S108" s="212"/>
      <c r="T108" s="21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C140" zoomScale="96" zoomScaleNormal="96" workbookViewId="0">
      <selection activeCell="A163" sqref="A16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8" t="s">
        <v>18</v>
      </c>
      <c r="F63" s="219"/>
      <c r="G63" s="219"/>
      <c r="H63" s="220"/>
      <c r="I63" s="30">
        <f>G62-I61</f>
        <v>903.5</v>
      </c>
      <c r="J63" s="84"/>
      <c r="L63" s="8"/>
      <c r="M63" s="8"/>
      <c r="N63" s="8"/>
      <c r="O63" s="8"/>
      <c r="P63" s="218" t="s">
        <v>18</v>
      </c>
      <c r="Q63" s="219"/>
      <c r="R63" s="219"/>
      <c r="S63" s="220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6" t="s">
        <v>88</v>
      </c>
      <c r="D69" s="216"/>
      <c r="E69" s="216"/>
      <c r="N69" s="216" t="s">
        <v>89</v>
      </c>
      <c r="O69" s="216"/>
      <c r="P69" s="216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7" t="s">
        <v>538</v>
      </c>
      <c r="X84" s="21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7"/>
      <c r="X85" s="217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8" t="s">
        <v>18</v>
      </c>
      <c r="F131" s="219"/>
      <c r="G131" s="219"/>
      <c r="H131" s="220"/>
      <c r="I131" s="30">
        <f>G130-I129</f>
        <v>606</v>
      </c>
      <c r="J131" s="84"/>
      <c r="L131" s="8"/>
      <c r="M131" s="8"/>
      <c r="N131" s="8"/>
      <c r="O131" s="8"/>
      <c r="P131" s="218" t="s">
        <v>18</v>
      </c>
      <c r="Q131" s="219"/>
      <c r="R131" s="219"/>
      <c r="S131" s="220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6" t="s">
        <v>97</v>
      </c>
      <c r="D137" s="216"/>
      <c r="E137" s="216"/>
      <c r="N137" s="216" t="s">
        <v>91</v>
      </c>
      <c r="O137" s="216"/>
      <c r="P137" s="216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614</v>
      </c>
      <c r="P139" s="8" t="s">
        <v>131</v>
      </c>
      <c r="Q139" s="8"/>
      <c r="R139" s="14">
        <v>250</v>
      </c>
      <c r="S139" s="14"/>
      <c r="T139" s="14">
        <v>200</v>
      </c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614</v>
      </c>
      <c r="P140" s="8" t="s">
        <v>131</v>
      </c>
      <c r="Q140" s="8"/>
      <c r="R140" s="14">
        <v>250</v>
      </c>
      <c r="S140" s="14"/>
      <c r="T140" s="14">
        <v>200</v>
      </c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614</v>
      </c>
      <c r="P141" s="8" t="s">
        <v>618</v>
      </c>
      <c r="Q141" s="8"/>
      <c r="R141" s="14">
        <v>175</v>
      </c>
      <c r="S141" s="14"/>
      <c r="T141" s="14">
        <v>175</v>
      </c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614</v>
      </c>
      <c r="P142" s="8" t="s">
        <v>131</v>
      </c>
      <c r="Q142" s="8"/>
      <c r="R142" s="14">
        <v>250</v>
      </c>
      <c r="S142" s="14"/>
      <c r="T142" s="14">
        <v>200</v>
      </c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614</v>
      </c>
      <c r="P143" s="38" t="s">
        <v>131</v>
      </c>
      <c r="Q143" s="38"/>
      <c r="R143" s="39">
        <v>250</v>
      </c>
      <c r="S143" s="39"/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608</v>
      </c>
      <c r="I151" s="39">
        <f>IF(G151=175,150,IF(G151=250,200,0))</f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609</v>
      </c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608</v>
      </c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608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608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608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608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608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608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608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608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608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608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608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608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608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1175</v>
      </c>
      <c r="S197" s="14"/>
      <c r="T197" s="16">
        <f>SUM(T139:T196)</f>
        <v>975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1139.75</v>
      </c>
      <c r="S198" s="14"/>
      <c r="T198" s="14"/>
    </row>
    <row r="199" spans="1:20" x14ac:dyDescent="0.25">
      <c r="A199" s="8"/>
      <c r="B199" s="8"/>
      <c r="C199" s="8"/>
      <c r="D199" s="8"/>
      <c r="E199" s="218" t="s">
        <v>18</v>
      </c>
      <c r="F199" s="219"/>
      <c r="G199" s="219"/>
      <c r="H199" s="220"/>
      <c r="I199" s="30">
        <f>G198-I197</f>
        <v>956.5</v>
      </c>
      <c r="J199" s="84"/>
      <c r="L199" s="8"/>
      <c r="M199" s="8"/>
      <c r="N199" s="8"/>
      <c r="O199" s="8"/>
      <c r="P199" s="218" t="s">
        <v>18</v>
      </c>
      <c r="Q199" s="219"/>
      <c r="R199" s="219"/>
      <c r="S199" s="220"/>
      <c r="T199" s="30">
        <f>R198-T197</f>
        <v>164.75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6" t="s">
        <v>92</v>
      </c>
      <c r="D205" s="216"/>
      <c r="E205" s="216"/>
      <c r="N205" s="216" t="s">
        <v>93</v>
      </c>
      <c r="O205" s="216"/>
      <c r="P205" s="21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8" t="s">
        <v>18</v>
      </c>
      <c r="F267" s="219"/>
      <c r="G267" s="219"/>
      <c r="H267" s="220"/>
      <c r="I267" s="30">
        <f>G266-I265</f>
        <v>0</v>
      </c>
      <c r="J267" s="84"/>
      <c r="L267" s="8"/>
      <c r="M267" s="8"/>
      <c r="N267" s="8"/>
      <c r="O267" s="8"/>
      <c r="P267" s="218" t="s">
        <v>18</v>
      </c>
      <c r="Q267" s="219"/>
      <c r="R267" s="219"/>
      <c r="S267" s="220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6" t="s">
        <v>94</v>
      </c>
      <c r="D275" s="216"/>
      <c r="E275" s="216"/>
      <c r="N275" s="216" t="s">
        <v>99</v>
      </c>
      <c r="O275" s="216"/>
      <c r="P275" s="216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8" t="s">
        <v>18</v>
      </c>
      <c r="F337" s="219"/>
      <c r="G337" s="219"/>
      <c r="H337" s="220"/>
      <c r="I337" s="30">
        <f>G336-I335</f>
        <v>0</v>
      </c>
      <c r="J337" s="84"/>
      <c r="L337" s="8"/>
      <c r="M337" s="8"/>
      <c r="N337" s="8"/>
      <c r="O337" s="8"/>
      <c r="P337" s="218" t="s">
        <v>18</v>
      </c>
      <c r="Q337" s="219"/>
      <c r="R337" s="219"/>
      <c r="S337" s="220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6" t="s">
        <v>96</v>
      </c>
      <c r="D346" s="216"/>
      <c r="E346" s="216"/>
      <c r="N346" s="216" t="s">
        <v>0</v>
      </c>
      <c r="O346" s="216"/>
      <c r="P346" s="216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8" t="s">
        <v>18</v>
      </c>
      <c r="F408" s="219"/>
      <c r="G408" s="219"/>
      <c r="H408" s="220"/>
      <c r="I408" s="30">
        <f>G407-I406</f>
        <v>0</v>
      </c>
      <c r="J408" s="84"/>
      <c r="L408" s="8"/>
      <c r="M408" s="8"/>
      <c r="N408" s="8"/>
      <c r="O408" s="8"/>
      <c r="P408" s="218" t="s">
        <v>18</v>
      </c>
      <c r="Q408" s="219"/>
      <c r="R408" s="219"/>
      <c r="S408" s="220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6" t="s">
        <v>24</v>
      </c>
      <c r="D415" s="216"/>
      <c r="E415" s="216"/>
      <c r="N415" s="216" t="s">
        <v>24</v>
      </c>
      <c r="O415" s="216"/>
      <c r="P415" s="216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8" t="s">
        <v>18</v>
      </c>
      <c r="F477" s="219"/>
      <c r="G477" s="219"/>
      <c r="H477" s="220"/>
      <c r="I477" s="30">
        <f>G476-I475</f>
        <v>0</v>
      </c>
      <c r="J477" s="84"/>
      <c r="L477" s="8"/>
      <c r="M477" s="8"/>
      <c r="N477" s="8"/>
      <c r="O477" s="8"/>
      <c r="P477" s="218" t="s">
        <v>18</v>
      </c>
      <c r="Q477" s="219"/>
      <c r="R477" s="219"/>
      <c r="S477" s="220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8" t="s">
        <v>18</v>
      </c>
      <c r="F17" s="219"/>
      <c r="G17" s="219"/>
      <c r="H17" s="220"/>
      <c r="I17" s="30">
        <f>G16-I15</f>
        <v>0</v>
      </c>
      <c r="K17" s="8"/>
      <c r="L17" s="8"/>
      <c r="M17" s="8"/>
      <c r="N17" s="8"/>
      <c r="O17" s="218" t="s">
        <v>18</v>
      </c>
      <c r="P17" s="219"/>
      <c r="Q17" s="219"/>
      <c r="R17" s="220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1" t="s">
        <v>88</v>
      </c>
      <c r="D22" s="221"/>
      <c r="E22" s="221"/>
      <c r="M22" s="221" t="s">
        <v>89</v>
      </c>
      <c r="N22" s="221"/>
      <c r="O22" s="221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8" t="s">
        <v>18</v>
      </c>
      <c r="F38" s="219"/>
      <c r="G38" s="219"/>
      <c r="H38" s="220"/>
      <c r="I38" s="30">
        <f>G37-I36</f>
        <v>21.700000000000045</v>
      </c>
      <c r="K38" s="8"/>
      <c r="L38" s="8"/>
      <c r="M38" s="8"/>
      <c r="N38" s="8"/>
      <c r="O38" s="218" t="s">
        <v>18</v>
      </c>
      <c r="P38" s="219"/>
      <c r="Q38" s="219"/>
      <c r="R38" s="220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1" t="s">
        <v>97</v>
      </c>
      <c r="D43" s="221"/>
      <c r="E43" s="221"/>
      <c r="M43" s="221" t="s">
        <v>91</v>
      </c>
      <c r="N43" s="221"/>
      <c r="O43" s="22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8" t="s">
        <v>18</v>
      </c>
      <c r="F59" s="219"/>
      <c r="G59" s="219"/>
      <c r="H59" s="220"/>
      <c r="I59" s="30">
        <f>G58-I57</f>
        <v>0</v>
      </c>
      <c r="K59" s="8"/>
      <c r="L59" s="8"/>
      <c r="M59" s="8"/>
      <c r="N59" s="8"/>
      <c r="O59" s="218" t="s">
        <v>18</v>
      </c>
      <c r="P59" s="219"/>
      <c r="Q59" s="219"/>
      <c r="R59" s="220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1" t="s">
        <v>92</v>
      </c>
      <c r="D66" s="221"/>
      <c r="E66" s="221"/>
      <c r="M66" s="221" t="s">
        <v>93</v>
      </c>
      <c r="N66" s="221"/>
      <c r="O66" s="22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8" t="s">
        <v>18</v>
      </c>
      <c r="F82" s="219"/>
      <c r="G82" s="219"/>
      <c r="H82" s="220"/>
      <c r="I82" s="30">
        <f>G81-I80</f>
        <v>0</v>
      </c>
      <c r="K82" s="8"/>
      <c r="L82" s="8"/>
      <c r="M82" s="8"/>
      <c r="N82" s="8"/>
      <c r="O82" s="218" t="s">
        <v>18</v>
      </c>
      <c r="P82" s="219"/>
      <c r="Q82" s="219"/>
      <c r="R82" s="22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1" t="s">
        <v>94</v>
      </c>
      <c r="D88" s="221"/>
      <c r="E88" s="221"/>
      <c r="M88" s="221" t="s">
        <v>99</v>
      </c>
      <c r="N88" s="221"/>
      <c r="O88" s="22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8" t="s">
        <v>18</v>
      </c>
      <c r="F104" s="219"/>
      <c r="G104" s="219"/>
      <c r="H104" s="220"/>
      <c r="I104" s="30">
        <f>G103-I102</f>
        <v>0</v>
      </c>
      <c r="K104" s="8"/>
      <c r="L104" s="8"/>
      <c r="M104" s="8"/>
      <c r="N104" s="8"/>
      <c r="O104" s="218" t="s">
        <v>18</v>
      </c>
      <c r="P104" s="219"/>
      <c r="Q104" s="219"/>
      <c r="R104" s="22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1" t="s">
        <v>96</v>
      </c>
      <c r="D109" s="221"/>
      <c r="E109" s="221"/>
      <c r="M109" s="221" t="s">
        <v>0</v>
      </c>
      <c r="N109" s="221"/>
      <c r="O109" s="22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8" t="s">
        <v>18</v>
      </c>
      <c r="F125" s="219"/>
      <c r="G125" s="219"/>
      <c r="H125" s="220"/>
      <c r="I125" s="30">
        <f>G124-I123</f>
        <v>0</v>
      </c>
      <c r="K125" s="8"/>
      <c r="L125" s="8"/>
      <c r="M125" s="8"/>
      <c r="N125" s="8"/>
      <c r="O125" s="218" t="s">
        <v>18</v>
      </c>
      <c r="P125" s="219"/>
      <c r="Q125" s="219"/>
      <c r="R125" s="22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8" t="s">
        <v>18</v>
      </c>
      <c r="G17" s="219"/>
      <c r="H17" s="219"/>
      <c r="I17" s="220"/>
      <c r="J17" s="30">
        <f>G16-J15</f>
        <v>48.799999999999955</v>
      </c>
      <c r="L17" s="7"/>
      <c r="M17" s="8"/>
      <c r="N17" s="8"/>
      <c r="O17" s="8"/>
      <c r="P17" s="8"/>
      <c r="Q17" s="218" t="s">
        <v>18</v>
      </c>
      <c r="R17" s="219"/>
      <c r="S17" s="219"/>
      <c r="T17" s="220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6" t="s">
        <v>88</v>
      </c>
      <c r="D24" s="216"/>
      <c r="E24" s="216"/>
      <c r="N24" s="216" t="s">
        <v>89</v>
      </c>
      <c r="O24" s="216"/>
      <c r="P24" s="216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8" t="s">
        <v>18</v>
      </c>
      <c r="G40" s="219"/>
      <c r="H40" s="219"/>
      <c r="I40" s="220"/>
      <c r="J40" s="30">
        <f>G39-J38</f>
        <v>8.7999999999999972</v>
      </c>
      <c r="L40" s="7"/>
      <c r="M40" s="8"/>
      <c r="N40" s="8"/>
      <c r="O40" s="8"/>
      <c r="P40" s="8"/>
      <c r="Q40" s="218" t="s">
        <v>18</v>
      </c>
      <c r="R40" s="219"/>
      <c r="S40" s="219"/>
      <c r="T40" s="220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6" t="s">
        <v>97</v>
      </c>
      <c r="D48" s="216"/>
      <c r="E48" s="216"/>
      <c r="N48" s="216" t="s">
        <v>91</v>
      </c>
      <c r="O48" s="216"/>
      <c r="P48" s="21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8" t="s">
        <v>18</v>
      </c>
      <c r="G64" s="219"/>
      <c r="H64" s="219"/>
      <c r="I64" s="220"/>
      <c r="J64" s="30">
        <f>G63-J62</f>
        <v>35</v>
      </c>
      <c r="L64" s="7"/>
      <c r="M64" s="8"/>
      <c r="N64" s="8"/>
      <c r="O64" s="8"/>
      <c r="P64" s="8"/>
      <c r="Q64" s="218" t="s">
        <v>18</v>
      </c>
      <c r="R64" s="219"/>
      <c r="S64" s="219"/>
      <c r="T64" s="22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6" t="s">
        <v>92</v>
      </c>
      <c r="D71" s="216"/>
      <c r="E71" s="216"/>
      <c r="N71" s="216" t="s">
        <v>93</v>
      </c>
      <c r="O71" s="216"/>
      <c r="P71" s="21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8" t="s">
        <v>18</v>
      </c>
      <c r="G87" s="219"/>
      <c r="H87" s="219"/>
      <c r="I87" s="220"/>
      <c r="J87" s="30">
        <f>G86-J85</f>
        <v>0</v>
      </c>
      <c r="L87" s="7"/>
      <c r="M87" s="8"/>
      <c r="N87" s="8"/>
      <c r="O87" s="8"/>
      <c r="P87" s="8"/>
      <c r="Q87" s="218" t="s">
        <v>18</v>
      </c>
      <c r="R87" s="219"/>
      <c r="S87" s="219"/>
      <c r="T87" s="22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6" t="s">
        <v>94</v>
      </c>
      <c r="D95" s="216"/>
      <c r="E95" s="216"/>
      <c r="N95" s="216" t="s">
        <v>99</v>
      </c>
      <c r="O95" s="216"/>
      <c r="P95" s="21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8" t="s">
        <v>18</v>
      </c>
      <c r="G111" s="219"/>
      <c r="H111" s="219"/>
      <c r="I111" s="220"/>
      <c r="J111" s="30">
        <f>G110-J109</f>
        <v>0</v>
      </c>
      <c r="L111" s="7"/>
      <c r="M111" s="8"/>
      <c r="N111" s="8"/>
      <c r="O111" s="8"/>
      <c r="P111" s="8"/>
      <c r="Q111" s="218" t="s">
        <v>18</v>
      </c>
      <c r="R111" s="219"/>
      <c r="S111" s="219"/>
      <c r="T111" s="22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6" t="s">
        <v>100</v>
      </c>
      <c r="D118" s="216"/>
      <c r="E118" s="216"/>
      <c r="N118" s="216" t="s">
        <v>0</v>
      </c>
      <c r="O118" s="216"/>
      <c r="P118" s="21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8" t="s">
        <v>18</v>
      </c>
      <c r="G134" s="219"/>
      <c r="H134" s="219"/>
      <c r="I134" s="220"/>
      <c r="J134" s="30">
        <f>G133-J132</f>
        <v>0</v>
      </c>
      <c r="L134" s="7"/>
      <c r="M134" s="8"/>
      <c r="N134" s="8"/>
      <c r="O134" s="8"/>
      <c r="P134" s="8"/>
      <c r="Q134" s="218" t="s">
        <v>18</v>
      </c>
      <c r="R134" s="219"/>
      <c r="S134" s="219"/>
      <c r="T134" s="22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2023-06-08T17:02:08Z</cp:lastPrinted>
  <dcterms:created xsi:type="dcterms:W3CDTF">2022-12-25T20:49:22Z</dcterms:created>
  <dcterms:modified xsi:type="dcterms:W3CDTF">2023-06-08T17:02:56Z</dcterms:modified>
</cp:coreProperties>
</file>