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" i="10" l="1"/>
  <c r="H179" i="10"/>
  <c r="I177" i="10"/>
  <c r="M177" i="10" s="1"/>
  <c r="N177" i="10" s="1"/>
  <c r="K177" i="10"/>
  <c r="K179" i="10"/>
  <c r="J134" i="9"/>
  <c r="G134" i="9"/>
  <c r="H176" i="10"/>
  <c r="H175" i="10"/>
  <c r="K175" i="10" s="1"/>
  <c r="I176" i="10" l="1"/>
  <c r="M176" i="10" s="1"/>
  <c r="N176" i="10" s="1"/>
  <c r="K176" i="10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N179" i="10" l="1"/>
  <c r="AB126" i="10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6" i="9"/>
  <c r="AA81" i="7"/>
</calcChain>
</file>

<file path=xl/sharedStrings.xml><?xml version="1.0" encoding="utf-8"?>
<sst xmlns="http://schemas.openxmlformats.org/spreadsheetml/2006/main" count="13201" uniqueCount="1086">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</sst>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22" workbookViewId="0">
      <selection activeCell="J139" sqref="J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1068</v>
      </c>
      <c r="C131" s="8" t="s">
        <v>1082</v>
      </c>
      <c r="D131" s="8" t="s">
        <v>919</v>
      </c>
      <c r="E131" s="8" t="s">
        <v>935</v>
      </c>
      <c r="F131" s="8"/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SUM(G118:G131)</f>
        <v>5173.26</v>
      </c>
      <c r="H134" s="13">
        <f>SUM(H118:H130)</f>
        <v>0</v>
      </c>
      <c r="I134" s="13">
        <f>SUM(I118:I130)</f>
        <v>7760</v>
      </c>
      <c r="J134" s="13">
        <f>SUM(J118:J131)</f>
        <v>4430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5121.5273999999999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1" t="s">
        <v>18</v>
      </c>
      <c r="G136" s="332"/>
      <c r="H136" s="333"/>
      <c r="I136" s="42">
        <f>G135-J134</f>
        <v>691.52739999999994</v>
      </c>
      <c r="L136" s="8"/>
      <c r="M136" s="8"/>
      <c r="N136" s="8"/>
      <c r="O136" s="8"/>
      <c r="P136" s="8"/>
      <c r="Q136" s="331" t="s">
        <v>18</v>
      </c>
      <c r="R136" s="332"/>
      <c r="S136" s="333"/>
      <c r="T136" s="42">
        <f>R135-T134</f>
        <v>0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3"/>
  <sheetViews>
    <sheetView tabSelected="1" topLeftCell="A163" zoomScaleNormal="100" workbookViewId="0">
      <selection activeCell="J168" sqref="J1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7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7" si="58">H156*0.96</f>
        <v>190.07999999999998</v>
      </c>
      <c r="L156" s="181">
        <v>772</v>
      </c>
      <c r="M156" s="59">
        <f t="shared" ref="M156:M177" si="59">I156-J156</f>
        <v>196.02</v>
      </c>
      <c r="N156" s="10">
        <f t="shared" ref="N156:N177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>
        <v>45259</v>
      </c>
      <c r="B177" s="38" t="s">
        <v>12</v>
      </c>
      <c r="C177" s="38" t="s">
        <v>213</v>
      </c>
      <c r="D177" s="38" t="s">
        <v>179</v>
      </c>
      <c r="E177" s="38" t="s">
        <v>1085</v>
      </c>
      <c r="F177" s="38"/>
      <c r="G177" s="45">
        <v>140</v>
      </c>
      <c r="H177" s="45">
        <f t="shared" si="57"/>
        <v>138.6</v>
      </c>
      <c r="I177" s="45">
        <f t="shared" si="57"/>
        <v>137.214</v>
      </c>
      <c r="J177" s="38"/>
      <c r="K177" s="45">
        <f t="shared" si="58"/>
        <v>133.05599999999998</v>
      </c>
      <c r="L177" s="46"/>
      <c r="M177" s="46">
        <f t="shared" si="59"/>
        <v>137.214</v>
      </c>
      <c r="N177" s="10">
        <f t="shared" si="60"/>
        <v>131.72543999999999</v>
      </c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SUM(H155:H177)</f>
        <v>7439.8500000000013</v>
      </c>
      <c r="I179" s="13"/>
      <c r="J179" s="13" t="s">
        <v>82</v>
      </c>
      <c r="K179" s="13">
        <f>SUM(K155:K177)</f>
        <v>7142.2559999999994</v>
      </c>
      <c r="L179" s="13"/>
      <c r="M179" s="13"/>
      <c r="N179" s="13">
        <f>SUM(N155:N177)</f>
        <v>5256.4334399999998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7365.451500000001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1" t="s">
        <v>18</v>
      </c>
      <c r="H181" s="332"/>
      <c r="I181" s="332"/>
      <c r="J181" s="333"/>
      <c r="K181" s="55"/>
      <c r="L181" s="42">
        <f>H180-K179</f>
        <v>223.19550000000163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1" t="s">
        <v>18</v>
      </c>
      <c r="W183" s="332"/>
      <c r="X183" s="332"/>
      <c r="Y183" s="333"/>
      <c r="Z183" s="55"/>
      <c r="AA183" s="42">
        <f>W182-Z181</f>
        <v>0</v>
      </c>
      <c r="AB183" s="61"/>
      <c r="AC183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J176" sqref="J1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5"/>
  <sheetViews>
    <sheetView workbookViewId="0">
      <selection activeCell="C12" sqref="C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4200</v>
      </c>
      <c r="H19" s="13">
        <f>SUM(H4:H18)</f>
        <v>0</v>
      </c>
      <c r="I19" s="13">
        <f>SUM(I4:I18)</f>
        <v>3920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4158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1" t="s">
        <v>18</v>
      </c>
      <c r="G21" s="332"/>
      <c r="H21" s="333"/>
      <c r="I21" s="42">
        <f>G20-I19</f>
        <v>238</v>
      </c>
      <c r="L21" s="8"/>
      <c r="M21" s="8"/>
      <c r="N21" s="8"/>
      <c r="O21" s="8"/>
      <c r="P21" s="8"/>
      <c r="Q21" s="331" t="s">
        <v>18</v>
      </c>
      <c r="R21" s="332"/>
      <c r="S21" s="333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7"/>
      <c r="E26" s="317"/>
      <c r="F26" s="317"/>
      <c r="G26" s="317"/>
      <c r="O26" s="317"/>
      <c r="P26" s="317"/>
      <c r="Q26" s="317"/>
      <c r="R26" s="317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1" t="s">
        <v>18</v>
      </c>
      <c r="G43" s="332"/>
      <c r="H43" s="333"/>
      <c r="I43" s="42">
        <f>I42-J41</f>
        <v>15.5</v>
      </c>
      <c r="L43" s="8"/>
      <c r="M43" s="8"/>
      <c r="N43" s="8"/>
      <c r="O43" s="8"/>
      <c r="P43" s="8"/>
      <c r="Q43" s="331" t="s">
        <v>18</v>
      </c>
      <c r="R43" s="332"/>
      <c r="S43" s="333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7"/>
      <c r="E48" s="317"/>
      <c r="F48" s="317"/>
      <c r="G48" s="317"/>
      <c r="O48" s="317"/>
      <c r="P48" s="317"/>
      <c r="Q48" s="317"/>
      <c r="R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1" t="s">
        <v>18</v>
      </c>
      <c r="G65" s="332"/>
      <c r="H65" s="333"/>
      <c r="I65" s="42">
        <f>G64-J63</f>
        <v>8.5999999999999943</v>
      </c>
      <c r="L65" s="8"/>
      <c r="M65" s="8"/>
      <c r="N65" s="8"/>
      <c r="O65" s="8"/>
      <c r="P65" s="8"/>
      <c r="Q65" s="331" t="s">
        <v>18</v>
      </c>
      <c r="R65" s="332"/>
      <c r="S65" s="333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7"/>
      <c r="E72" s="317"/>
      <c r="F72" s="317"/>
      <c r="G72" s="317"/>
      <c r="O72" s="317"/>
      <c r="P72" s="317"/>
      <c r="Q72" s="317"/>
      <c r="R72" s="317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1" t="s">
        <v>18</v>
      </c>
      <c r="G89" s="332"/>
      <c r="H89" s="333"/>
      <c r="I89" s="42">
        <f>G88-I87</f>
        <v>0</v>
      </c>
      <c r="L89" s="8"/>
      <c r="M89" s="8"/>
      <c r="N89" s="8"/>
      <c r="O89" s="8"/>
      <c r="P89" s="8"/>
      <c r="Q89" s="331" t="s">
        <v>18</v>
      </c>
      <c r="R89" s="332"/>
      <c r="S89" s="333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7"/>
      <c r="E95" s="317"/>
      <c r="F95" s="317"/>
      <c r="G95" s="317"/>
      <c r="O95" s="317"/>
      <c r="P95" s="317"/>
      <c r="Q95" s="317"/>
      <c r="R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1" t="s">
        <v>18</v>
      </c>
      <c r="G112" s="332"/>
      <c r="H112" s="333"/>
      <c r="I112" s="42">
        <f>G111-J110</f>
        <v>36.300000000000011</v>
      </c>
      <c r="L112" s="8"/>
      <c r="M112" s="8"/>
      <c r="N112" s="8"/>
      <c r="O112" s="8"/>
      <c r="P112" s="8"/>
      <c r="Q112" s="331" t="s">
        <v>18</v>
      </c>
      <c r="R112" s="332"/>
      <c r="S112" s="333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7"/>
      <c r="E118" s="317"/>
      <c r="F118" s="317"/>
      <c r="G118" s="317"/>
      <c r="O118" s="317"/>
      <c r="P118" s="317"/>
      <c r="Q118" s="317"/>
      <c r="R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1" t="s">
        <v>18</v>
      </c>
      <c r="G135" s="332"/>
      <c r="H135" s="333"/>
      <c r="I135" s="42">
        <f>G134-I133</f>
        <v>0</v>
      </c>
      <c r="L135" s="8"/>
      <c r="M135" s="8"/>
      <c r="N135" s="8"/>
      <c r="O135" s="8"/>
      <c r="P135" s="8"/>
      <c r="Q135" s="331" t="s">
        <v>18</v>
      </c>
      <c r="R135" s="332"/>
      <c r="S135" s="333"/>
      <c r="T135" s="42">
        <f>R134-T133</f>
        <v>0</v>
      </c>
    </row>
  </sheetData>
  <mergeCells count="24">
    <mergeCell ref="F112:H112"/>
    <mergeCell ref="Q112:S112"/>
    <mergeCell ref="D117:G118"/>
    <mergeCell ref="O117:R118"/>
    <mergeCell ref="F135:H135"/>
    <mergeCell ref="Q135:S135"/>
    <mergeCell ref="D71:G72"/>
    <mergeCell ref="O71:R72"/>
    <mergeCell ref="F89:H89"/>
    <mergeCell ref="Q89:S89"/>
    <mergeCell ref="D94:G95"/>
    <mergeCell ref="O94:R95"/>
    <mergeCell ref="F43:H43"/>
    <mergeCell ref="Q43:S43"/>
    <mergeCell ref="D47:G48"/>
    <mergeCell ref="O47:R48"/>
    <mergeCell ref="F65:H65"/>
    <mergeCell ref="Q65:S65"/>
    <mergeCell ref="D1:G2"/>
    <mergeCell ref="O1:R2"/>
    <mergeCell ref="F21:H21"/>
    <mergeCell ref="Q21:S21"/>
    <mergeCell ref="D25:G26"/>
    <mergeCell ref="O25:R2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26" zoomScale="93" zoomScaleNormal="93" workbookViewId="0">
      <selection activeCell="K130" sqref="K13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1074</v>
      </c>
      <c r="F160" s="8"/>
      <c r="G160" s="49">
        <v>140</v>
      </c>
      <c r="H160" s="49"/>
      <c r="I160" s="49"/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105.75999999999999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11" zoomScale="80" zoomScaleNormal="80" workbookViewId="0">
      <selection activeCell="A334" sqref="A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1083</v>
      </c>
      <c r="E330" s="38"/>
      <c r="F330" s="14">
        <v>600</v>
      </c>
      <c r="G330" s="8" t="s">
        <v>181</v>
      </c>
      <c r="H330" s="8"/>
      <c r="I330" s="14">
        <v>580</v>
      </c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1083</v>
      </c>
      <c r="E331" s="8"/>
      <c r="F331" s="14">
        <v>600</v>
      </c>
      <c r="G331" s="8" t="s">
        <v>283</v>
      </c>
      <c r="H331" s="8"/>
      <c r="I331" s="14">
        <v>580</v>
      </c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1083</v>
      </c>
      <c r="E332" s="8"/>
      <c r="F332" s="14">
        <v>600</v>
      </c>
      <c r="G332" s="8" t="s">
        <v>139</v>
      </c>
      <c r="H332" s="8"/>
      <c r="I332" s="14">
        <v>580</v>
      </c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10260</v>
      </c>
      <c r="G344" s="14"/>
      <c r="H344" s="14"/>
      <c r="I344" s="16">
        <f>SUM(I296:I343)</f>
        <v>9730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10157.4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427.39999999999964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8611.6898999999976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YOBEL!I326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2082.6800000000003</v>
      </c>
      <c r="K337" s="8"/>
      <c r="L337" s="8"/>
    </row>
    <row r="338" spans="4:12" x14ac:dyDescent="0.25">
      <c r="D338" s="355" t="s">
        <v>67</v>
      </c>
      <c r="E338" s="357">
        <f>SUM(E316:E336)</f>
        <v>200</v>
      </c>
    </row>
    <row r="339" spans="4:12" x14ac:dyDescent="0.25">
      <c r="D339" s="356"/>
      <c r="E339" s="358"/>
    </row>
    <row r="342" spans="4:12" x14ac:dyDescent="0.25">
      <c r="I342" s="338" t="s">
        <v>46</v>
      </c>
      <c r="J342" s="338"/>
      <c r="K342" s="338"/>
    </row>
    <row r="343" spans="4:12" x14ac:dyDescent="0.25">
      <c r="H343" s="353" t="s">
        <v>0</v>
      </c>
      <c r="I343" s="353"/>
      <c r="J343" s="353"/>
      <c r="K343" s="353"/>
      <c r="L343" s="35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4" t="s">
        <v>0</v>
      </c>
      <c r="E345" s="35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150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YOBEL!I357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55" t="s">
        <v>67</v>
      </c>
      <c r="E369" s="357">
        <f>SUM(E347:E367)</f>
        <v>150</v>
      </c>
    </row>
    <row r="370" spans="4:5" x14ac:dyDescent="0.25">
      <c r="D370" s="356"/>
      <c r="E370" s="35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150</v>
      </c>
      <c r="O15" s="212">
        <f>SUM(C15:N15)</f>
        <v>7296.126227999991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0" t="s">
        <v>96</v>
      </c>
      <c r="C1" s="330"/>
      <c r="D1" s="330"/>
      <c r="E1" s="330"/>
      <c r="F1" s="33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7" zoomScale="80" zoomScaleNormal="80" workbookViewId="0">
      <selection activeCell="H271" sqref="H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7" zoomScaleNormal="100" workbookViewId="0">
      <selection activeCell="J153" sqref="J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/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87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06" zoomScale="91" zoomScaleNormal="91" workbookViewId="0">
      <selection activeCell="F424" sqref="F4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600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7">
        <v>45259</v>
      </c>
      <c r="B423" s="8" t="s">
        <v>12</v>
      </c>
      <c r="C423" s="8" t="s">
        <v>122</v>
      </c>
      <c r="D423" s="8" t="s">
        <v>437</v>
      </c>
      <c r="E423" s="8" t="s">
        <v>1084</v>
      </c>
      <c r="F423" s="8"/>
      <c r="G423" s="14"/>
      <c r="H423" s="14"/>
      <c r="I423" s="14"/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>
        <v>45259</v>
      </c>
      <c r="B424" s="8" t="s">
        <v>818</v>
      </c>
      <c r="C424" s="8" t="s">
        <v>136</v>
      </c>
      <c r="D424" s="8" t="s">
        <v>437</v>
      </c>
      <c r="E424" s="8" t="s">
        <v>217</v>
      </c>
      <c r="F424" s="8"/>
      <c r="G424" s="14">
        <v>250</v>
      </c>
      <c r="H424" s="14"/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>
        <v>45259</v>
      </c>
      <c r="B425" s="8" t="s">
        <v>12</v>
      </c>
      <c r="C425" s="8" t="s">
        <v>122</v>
      </c>
      <c r="D425" s="8" t="s">
        <v>437</v>
      </c>
      <c r="E425" s="8" t="s">
        <v>217</v>
      </c>
      <c r="F425" s="8"/>
      <c r="G425" s="14">
        <v>175</v>
      </c>
      <c r="H425" s="14"/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>
        <v>45259</v>
      </c>
      <c r="B426" s="8" t="s">
        <v>326</v>
      </c>
      <c r="C426" s="8" t="s">
        <v>144</v>
      </c>
      <c r="D426" s="8" t="s">
        <v>437</v>
      </c>
      <c r="E426" s="8" t="s">
        <v>217</v>
      </c>
      <c r="F426" s="8"/>
      <c r="G426" s="14">
        <v>250</v>
      </c>
      <c r="H426" s="14"/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12780.74</v>
      </c>
      <c r="H431" s="14"/>
      <c r="I431" s="16">
        <f>SUM(I372:I430)</f>
        <v>10250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0</v>
      </c>
      <c r="S431" s="14"/>
      <c r="T431" s="16">
        <f>SUM(T372:T430)</f>
        <v>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12397.317799999999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0</v>
      </c>
      <c r="S432" s="14"/>
      <c r="T432" s="14"/>
    </row>
    <row r="433" spans="1:20" x14ac:dyDescent="0.25">
      <c r="A433" s="8"/>
      <c r="B433" s="8"/>
      <c r="C433" s="8"/>
      <c r="D433" s="8"/>
      <c r="E433" s="331" t="s">
        <v>18</v>
      </c>
      <c r="F433" s="332"/>
      <c r="G433" s="332"/>
      <c r="H433" s="333"/>
      <c r="I433" s="30">
        <f>G432-I431</f>
        <v>2147.3177999999989</v>
      </c>
      <c r="J433" s="80"/>
      <c r="L433" s="8"/>
      <c r="M433" s="8"/>
      <c r="N433" s="8"/>
      <c r="O433" s="8"/>
      <c r="P433" s="331" t="s">
        <v>18</v>
      </c>
      <c r="Q433" s="332"/>
      <c r="R433" s="332"/>
      <c r="S433" s="333"/>
      <c r="T433" s="30">
        <f>R432-T431</f>
        <v>0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0" t="s">
        <v>24</v>
      </c>
      <c r="D440" s="330"/>
      <c r="E440" s="330"/>
      <c r="N440" s="330" t="s">
        <v>24</v>
      </c>
      <c r="O440" s="330"/>
      <c r="P440" s="330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1" t="s">
        <v>18</v>
      </c>
      <c r="F502" s="332"/>
      <c r="G502" s="332"/>
      <c r="H502" s="333"/>
      <c r="I502" s="30">
        <f>G501-I500</f>
        <v>0</v>
      </c>
      <c r="J502" s="80"/>
      <c r="L502" s="8"/>
      <c r="M502" s="8"/>
      <c r="N502" s="8"/>
      <c r="O502" s="8"/>
      <c r="P502" s="331" t="s">
        <v>18</v>
      </c>
      <c r="Q502" s="332"/>
      <c r="R502" s="332"/>
      <c r="S502" s="333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63.799999999999955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2023-11-28T21:45:34Z</cp:lastPrinted>
  <dcterms:created xsi:type="dcterms:W3CDTF">2022-12-25T20:49:22Z</dcterms:created>
  <dcterms:modified xsi:type="dcterms:W3CDTF">2023-11-30T16:02:14Z</dcterms:modified>
</cp:coreProperties>
</file>