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3" i="19" l="1"/>
  <c r="G83" i="19"/>
  <c r="R54" i="19"/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J82" i="19"/>
  <c r="H82" i="19"/>
  <c r="G82" i="19"/>
  <c r="U53" i="19"/>
  <c r="S53" i="19"/>
  <c r="R53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<sst xmlns="http://schemas.openxmlformats.org/spreadsheetml/2006/main" count="7554" uniqueCount="595">
  <si>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</si>
  <si>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</si>
  <si>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</si>
  <si>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</si>
  <si>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</si>
  <si>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</si>
  <si>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</si>
  <si>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</si>
  <si>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</si>
  <si>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</si>
  <si>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</si>
  <si>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</si>
  <si>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</si>
  <si>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</si>
  <si>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</si>
  <si>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</si>
  <si>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</si>
  <si>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</si>
  <si>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</si>
  <si>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</si>
  <si>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</si>
  <si>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</si>
  <si>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</si>
  <si>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</si>
  <si>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</si>
  <si>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</si>
  <si>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</si>
  <si>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</si>
  <si>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</si>
  <si>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</si>
  <si>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</si>
  <si>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</si>
  <si>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</si>
  <si>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</si>
  <si>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</si>
  <si>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</si>
  <si>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</si>
  <si>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</si>
  <si>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</si>
  <si>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</si>
  <si>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</si>
  <si>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</si>
  <si>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</si>
  <si>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</si>
  <si>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</si>
  <si>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</si>
  <si>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</si>
  <si>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</si>
  <si>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</si>
  <si>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</si>
  <si>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</si>
  <si>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</si>
  <si>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</si>
  <si>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</si>
  <si>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</si>
  <si>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</si>
  <si>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</si>
  <si>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</si>
  <si>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</si>
  <si>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</si>
  <si>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</si>
  <si>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</si>
  <si>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</si>
  <si>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</si>
  <si>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</si>
  <si>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</si>
  <si>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</si>
  <si>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</si>
  <si>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</si>
  <si>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</si>
  <si>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</si>
  <si>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</si>
  <si>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</si>
  <si>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</si>
  <si>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</si>
  <si>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</si>
  <si>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</si>
  <si>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</si>
  <si>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</si>
  <si>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</si>
  <si>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</si>
  <si>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</si>
  <si>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</si>
  <si>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</si>
  <si>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</si>
  <si>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</si>
  <si>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</si>
  <si>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</si>
  <si>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</si>
  <si>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</si>
  <si>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</si>
  <si>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</si>
  <si>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</si>
  <si>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</si>
  <si>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</si>
  <si>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</si>
  <si>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</si>
  <si>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</si>
  <si>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</si>
  <si>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</si>
  <si>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</si>
  <si>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</si>
  <si>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</si>
  <si>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</si>
  <si>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</si>
  <si>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</si>
  <si>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</si>
  <si>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</si>
  <si>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</si>
  <si>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</si>
  <si>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</si>
  <si>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</si>
  <si>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</si>
  <si>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</si>
  <si>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</si>
  <si>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</si>
  <si>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</si>
  <si>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</si>
  <si>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</si>
  <si>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</si>
  <si>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</si>
  <si>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</si>
  <si>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</si>
  <si>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</si>
  <si>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</si>
  <si>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</si>
  <si>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</si>
  <si>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</si>
  <si>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</si>
  <si>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</si>
  <si>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</si>
  <si>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</si>
  <si>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</si>
  <si>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</si>
  <si>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</si>
  <si>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</si>
  <si>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</si>
  <si>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</si>
  <si>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</si>
  <si>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</si>
  <si>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</si>
  <si>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</si>
  <si>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</si>
  <si>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</si>
  <si>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</si>
  <si>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</si>
  <si>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</si>
  <si>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</si>
  <si>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</si>
  <si>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</si>
  <si>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</si>
  <si>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</si>
  <si>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</si>
  <si>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</si>
  <si>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</si>
  <si>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</si>
  <si>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</si>
  <si>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</si>
  <si>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</si>
  <si>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</si>
  <si>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</si>
  <si>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</si>
  <si>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</si>
  <si>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</si>
  <si>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</si>
  <si>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</si>
  <si>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</si>
  <si>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</si>
  <si>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</si>
  <si>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</si>
  <si>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</si>
  <si>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</si>
  <si>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</si>
  <si>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</si>
  <si>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</si>
  <si>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</si>
  <si>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</si>
  <si>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</si>
  <si>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</si>
  <si>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</si>
  <si>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</si>
  <si>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</si>
  <si>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</si>
  <si>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</si>
  <si>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</si>
  <si>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</si>
  <si>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</si>
  <si>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</si>
  <si>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</si>
  <si>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</si>
  <si>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</si>
  <si>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</si>
  <si>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</si>
  <si>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</si>
  <si>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</si>
  <si>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</si>
  <si>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</si>
  <si>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</si>
  <si>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</si>
  <si>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</si>
  <si>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</si>
  <si>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</si>
  <si>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</si>
  <si>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</si>
  <si>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</si>
  <si>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</si>
  <si>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</si>
  <si>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</si>
  <si>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</si>
  <si>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</si>
  <si>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</si>
  <si>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</si>
  <si>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</si>
  <si>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</si>
  <si>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</si>
  <si>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</si>
  <si>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</si>
  <si>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</si>
  <si>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</si>
  <si>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</si>
  <si>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</si>
  <si>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</si>
  <si>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</si>
  <si>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</si>
  <si>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</si>
  <si>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</si>
  <si>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</si>
  <si>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</si>
  <si>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</si>
  <si>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</si>
  <si>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</si>
  <si>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</si>
  <si>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</si>
  <si>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</si>
  <si>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</si>
  <si>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</si>
  <si>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</si>
  <si>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</si>
  <si>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</si>
  <si>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</si>
  <si>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</si>
  <si>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</si>
  <si>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</si>
  <si>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</si>
  <si>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</si>
  <si>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</si>
  <si>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</si>
  <si>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</si>
  <si>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</si>
  <si>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</si>
  <si>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</si>
  <si>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</si>
  <si>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</si>
  <si>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</si>
  <si>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</si>
  <si>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</si>
  <si>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</si>
  <si>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</si>
  <si>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</si>
  <si>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</si>
  <si>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</si>
  <si>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</si>
  <si>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</si>
  <si>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</si>
  <si>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</si>
  <si>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</si>
  <si>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</si>
  <si>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</si>
  <si>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</si>
  <si>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</si>
  <si>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</si>
  <si>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</si>
  <si>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</si>
  <si>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</si>
  <si>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</si>
  <si>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</si>
  <si>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</si>
  <si>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</si>
  <si>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</si>
  <si>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</si>
  <si>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</si>
  <si>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</si>
  <si>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</si>
  <si>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</si>
  <si>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</si>
  <si>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</si>
  <si>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</si>
  <si>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</si>
  <si>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</si>
  <si>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</si>
  <si>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</si>
  <si>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</si>
  <si>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</si>
  <si>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</si>
  <si>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</si>
  <si>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</si>
  <si>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</si>
  <si>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</si>
  <si>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</si>
  <si>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</si>
  <si>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</si>
  <si>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</si>
  <si>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</si>
  <si>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</si>
  <si>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</si>
  <si>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</si>
  <si>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</si>
  <si>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</si>
  <si>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</si>
  <si>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</si>
  <si>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</si>
  <si>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</si>
  <si>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</si>
  <si>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</si>
  <si>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</si>
  <si>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</si>
  <si>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</si>
  <si>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</si>
  <si>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</si>
  <si>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</si>
  <si>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</si>
  <si>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</si>
  <si>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</si>
  <si>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</si>
  <si>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</si>
  <si>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</si>
  <si>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</si>
  <si>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</si>
  <si>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</si>
  <si>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</si>
  <si>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</si>
  <si>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</si>
  <si>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</si>
  <si>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</si>
  <si>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</si>
  <si>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</si>
  <si>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</si>
  <si>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</si>
  <si>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</si>
  <si>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</si>
  <si>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</si>
  <si>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</si>
  <si>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</si>
  <si>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</si>
  <si>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</si>
  <si>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</si>
  <si>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</si>
  <si>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</si>
  <si>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</si>
  <si>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</si>
  <si>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</si>
  <si>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</si>
  <si>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</si>
  <si>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</si>
  <si>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</si>
  <si>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</si>
  <si>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</si>
  <si>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</si>
  <si>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</si>
  <si>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</si>
  <si>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</si>
  <si>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</si>
  <si>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</si>
  <si>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</si>
  <si>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</si>
  <si>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</si>
  <si>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</si>
  <si>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</si>
  <si>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</si>
  <si>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</si>
  <si>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</si>
  <si>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</si>
  <si>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</si>
  <si>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</si>
  <si>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</si>
  <si>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</si>
  <si>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</si>
  <si>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</si>
  <si>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</si>
  <si>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</si>
  <si>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</si>
  <si>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</si>
  <si>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</si>
  <si>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</si>
  <si>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</si>
  <si>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</si>
  <si>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</si>
  <si>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</si>
  <si>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</si>
  <si>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</si>
  <si>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</si>
  <si>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</si>
  <si>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</si>
  <si>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</si>
  <si>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</si>
  <si>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</si>
  <si>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</si>
  <si>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</si>
  <si>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</si>
  <si>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</si>
  <si>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</si>
  <si>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</si>
  <si>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</si>
  <si>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</si>
  <si>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</si>
  <si>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</si>
  <si>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</si>
  <si>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</si>
  <si>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</si>
  <si>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</si>
  <si>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</si>
  <si>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</si>
  <si>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</si>
  <si>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</si>
  <si>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</si>
  <si>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</si>
  <si>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</si>
  <si>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</si>
  <si>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</si>
  <si>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</si>
  <si>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</si>
  <si>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</si>
  <si>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</si>
  <si>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</si>
  <si>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</si>
  <si>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</si>
  <si>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</si>
  <si>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</si>
  <si>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</si>
  <si>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</si>
  <si>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</si>
  <si>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</si>
  <si>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</si>
  <si>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</si>
  <si>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</si>
  <si>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</si>
  <si>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</si>
  <si>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</si>
  <si>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</si>
  <si>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</si>
  <si>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</si>
  <si>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</si>
  <si>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</si>
  <si>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</si>
  <si>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</si>
  <si>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</si>
  <si>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</si>
  <si>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</si>
  <si>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</si>
  <si>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</si>
  <si>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</si>
  <si>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</si>
  <si>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</si>
  <si>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</si>
  <si>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</si>
  <si>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</si>
  <si>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</si>
  <si>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</si>
  <si>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</si>
  <si>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</si>
  <si>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</si>
  <si>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</si>
  <si>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</si>
  <si>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</si>
  <si>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</si>
  <si>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</si>
  <si>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</si>
  <si>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</si>
  <si>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</si>
  <si>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</si>
  <si>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</si>
  <si>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</si>
  <si>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</si>
  <si>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</si>
  <si>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</si>
  <si>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</si>
  <si>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</si>
  <si>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</si>
  <si>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</si>
  <si>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</si>
  <si>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</si>
  <si>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</si>
  <si>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</si>
  <si>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</si>
  <si>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</si>
  <si>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</si>
  <si>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</si>
  <si>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</si>
  <si>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</si>
  <si>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</si>
  <si>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</si>
  <si>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</si>
  <si>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</si>
  <si>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</si>
  <si>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</si>
  <si>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</si>
  <si>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</si>
  <si>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</si>
  <si>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</si>
  <si>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</si>
  <si>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</si>
  <si>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</si>
  <si>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</si>
  <si>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</si>
  <si>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</si>
  <si>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</si>
  <si>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</si>
  <si>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</si>
  <si>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</si>
  <si>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</si>
  <si>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</si>
  <si>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</si>
  <si>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</si>
  <si>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</si>
  <si>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</si>
  <si>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</si>
  <si>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</si>
  <si>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</si>
  <si>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</si>
  <si>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</si>
  <si>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</si>
  <si>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</si>
  <si>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</si>
  <si>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</si>
  <si>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</si>
  <si>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</si>
  <si>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</si>
  <si>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</si>
  <si>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</si>
  <si>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</si>
  <si>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</si>
  <si>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</si>
  <si>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</si>
  <si>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</si>
  <si>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</si>
  <si>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</si>
  <si>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</si>
  <si>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</si>
  <si>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</si>
  <si>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</si>
  <si>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</si>
  <si>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</si>
  <si>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</si>
  <si>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</si>
  <si>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</si>
  <si>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</si>
  <si>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</si>
  <si>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</si>
  <si>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</si>
  <si>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</si>
  <si>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</si>
  <si>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</si>
  <si>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</si>
  <si>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</si>
  <si>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</si>
  <si>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</si>
  <si>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</si>
  <si>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</si>
  <si>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</si>
  <si>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</si>
  <si>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</si>
  <si>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</si>
  <si>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</si>
  <si>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</si>
  <si>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</si>
  <si>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</si>
  <si>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</si>
  <si>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</si>
  <si>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</si>
  <si>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</si>
  <si>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</si>
  <si>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</si>
  <si>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</si>
  <si>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</si>
  <si>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</si>
  <si>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</si>
  <si>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</si>
  <si>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</si>
  <si>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</si>
  <si>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</si>
  <si>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</si>
  <si>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</si>
  <si>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</si>
  <si>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</si>
  <si>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</si>
  <si>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</si>
  <si>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</si>
  <si>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</si>
  <si>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</si>
  <si>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</si>
  <si>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</si>
  <si>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>jaime a</t>
  </si>
  <si>
    <t xml:space="preserve">Eduardo Bayas </t>
  </si>
  <si>
    <t xml:space="preserve">Portoviejo </t>
  </si>
  <si>
    <t>S/g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</si>
</sst>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2" t="s">
        <v>91</v>
      </c>
      <c r="Q123" s="202"/>
      <c r="R123" s="202"/>
      <c r="S123" s="20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203" t="s">
        <v>18</v>
      </c>
      <c r="S176" s="203"/>
      <c r="T176" s="203"/>
      <c r="U176" s="203"/>
      <c r="V176" s="20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5"/>
      <c r="W177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2" t="s">
        <v>93</v>
      </c>
      <c r="Q181" s="202"/>
      <c r="R181" s="202"/>
      <c r="S181" s="20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203" t="s">
        <v>18</v>
      </c>
      <c r="S235" s="203"/>
      <c r="T235" s="203"/>
      <c r="U235" s="203"/>
      <c r="V235" s="20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5"/>
      <c r="W236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2" t="s">
        <v>95</v>
      </c>
      <c r="Q242" s="202"/>
      <c r="R242" s="202"/>
      <c r="S242" s="20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203" t="s">
        <v>18</v>
      </c>
      <c r="S296" s="203"/>
      <c r="T296" s="203"/>
      <c r="U296" s="203"/>
      <c r="V296" s="20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5"/>
      <c r="W297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2" t="s">
        <v>30</v>
      </c>
      <c r="Q302" s="202"/>
      <c r="R302" s="202"/>
      <c r="S302" s="20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203" t="s">
        <v>18</v>
      </c>
      <c r="S356" s="203"/>
      <c r="T356" s="203"/>
      <c r="U356" s="203"/>
      <c r="V356" s="20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1" zoomScale="130" zoomScaleNormal="130" workbookViewId="0">
      <selection activeCell="E84" sqref="E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594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594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9" t="s">
        <v>18</v>
      </c>
      <c r="G97" s="210"/>
      <c r="H97" s="211"/>
      <c r="I97" s="42">
        <f>G96-I95</f>
        <v>160.80000000000018</v>
      </c>
      <c r="P97" s="209" t="s">
        <v>18</v>
      </c>
      <c r="Q97" s="210"/>
      <c r="R97" s="211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9" t="s">
        <v>18</v>
      </c>
      <c r="G129" s="210"/>
      <c r="H129" s="211"/>
      <c r="I129" s="42">
        <f>G128-I127</f>
        <v>0</v>
      </c>
      <c r="P129" s="209" t="s">
        <v>18</v>
      </c>
      <c r="Q129" s="210"/>
      <c r="R129" s="211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9" t="s">
        <v>18</v>
      </c>
      <c r="G161" s="210"/>
      <c r="H161" s="211"/>
      <c r="I161" s="42">
        <f>G160-I159</f>
        <v>0</v>
      </c>
      <c r="P161" s="209" t="s">
        <v>18</v>
      </c>
      <c r="Q161" s="210"/>
      <c r="R161" s="211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9" t="s">
        <v>18</v>
      </c>
      <c r="G194" s="210"/>
      <c r="H194" s="211"/>
      <c r="I194" s="42">
        <f>G193-I192</f>
        <v>0</v>
      </c>
      <c r="P194" s="209" t="s">
        <v>18</v>
      </c>
      <c r="Q194" s="210"/>
      <c r="R194" s="21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4.2000000000000028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148.5</v>
      </c>
    </row>
    <row r="59" spans="1:21" ht="23.45" x14ac:dyDescent="0.4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593</v>
      </c>
      <c r="F64" s="8"/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56.5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J61" sqref="J6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21" ht="26.25" x14ac:dyDescent="0.4">
      <c r="C30" s="222" t="s">
        <v>101</v>
      </c>
      <c r="D30" s="222"/>
      <c r="E30" s="222"/>
      <c r="F30" s="222"/>
      <c r="H30" s="194" t="s">
        <v>586</v>
      </c>
      <c r="I30" s="194">
        <v>544</v>
      </c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71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405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427.5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22.5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5"/>
  <sheetViews>
    <sheetView tabSelected="1" topLeftCell="A116" zoomScale="115" zoomScaleNormal="115" workbookViewId="0">
      <selection activeCell="E134" sqref="E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>
        <v>45003</v>
      </c>
      <c r="B133" s="8" t="s">
        <v>592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4940</v>
      </c>
      <c r="G166" s="14"/>
      <c r="H166" s="14"/>
      <c r="I166" s="16">
        <f>SUM(I119:I165)</f>
        <v>4640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4890.6000000000004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250.60000000000036</v>
      </c>
      <c r="Q168" s="209" t="s">
        <v>18</v>
      </c>
      <c r="R168" s="210"/>
      <c r="S168" s="210"/>
      <c r="T168" s="211"/>
      <c r="U168" s="18">
        <f>R167-U166</f>
        <v>0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585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4805.1834999999992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584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250.60000000000036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52.200000000000045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22.5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3190.4629999999997</v>
      </c>
      <c r="H156" s="232" t="s">
        <v>40</v>
      </c>
      <c r="I156" s="233"/>
      <c r="J156" s="65">
        <f>SUM(J132:J155)</f>
        <v>2148.19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3190.4629999999997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3190.4629999999997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1042.2729999999997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6" t="s">
        <v>97</v>
      </c>
      <c r="C1" s="207"/>
      <c r="D1" s="207"/>
      <c r="E1" s="207"/>
      <c r="F1" s="20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H13" sqref="H13"/>
    </sheetView>
  </sheetViews>
  <sheetFormatPr baseColWidth="10" defaultRowHeight="15" x14ac:dyDescent="0.25"/>
  <sheetData>
    <row r="1" spans="1:10" ht="26.25" x14ac:dyDescent="0.4">
      <c r="C1" s="221" t="s">
        <v>97</v>
      </c>
      <c r="D1" s="221"/>
      <c r="E1" s="221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8">
        <v>4261</v>
      </c>
      <c r="G3" s="106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8">
        <v>4257</v>
      </c>
      <c r="G4" s="106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8">
        <v>4264</v>
      </c>
      <c r="G5" s="106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8">
        <v>4263</v>
      </c>
      <c r="G6" s="106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8">
        <v>4266</v>
      </c>
      <c r="G7" s="106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8">
        <v>4278</v>
      </c>
      <c r="G8" s="106">
        <v>180</v>
      </c>
      <c r="H8" s="8" t="s">
        <v>591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8">
        <v>4299</v>
      </c>
      <c r="G9" s="106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8">
        <v>4300</v>
      </c>
      <c r="G10" s="106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8">
        <v>4298</v>
      </c>
      <c r="G11" s="106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8">
        <v>4335</v>
      </c>
      <c r="G12" s="106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9" t="s">
        <v>18</v>
      </c>
      <c r="G29" s="210"/>
      <c r="H29" s="211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25.699999999999989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5" zoomScale="112" zoomScaleNormal="112" workbookViewId="0">
      <selection activeCell="F66" sqref="F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780</v>
      </c>
      <c r="H78" s="14"/>
      <c r="I78" s="14"/>
      <c r="J78" s="14">
        <f>SUM(J59:J77)</f>
        <v>720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772.2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52.200000000000045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72.799999999999955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540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498.75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L50" sqref="L50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17.399999999999977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2023-05-19T16:13:46Z</cp:lastPrinted>
  <dcterms:created xsi:type="dcterms:W3CDTF">2022-12-25T20:49:22Z</dcterms:created>
  <dcterms:modified xsi:type="dcterms:W3CDTF">2023-05-19T18:41:12Z</dcterms:modified>
</cp:coreProperties>
</file>