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20" yWindow="-120" windowWidth="20730" windowHeight="11040" activeTab="2"/>
  </bookViews>
  <sheets>
    <sheet name="BOLIVARIANO" sheetId="1" r:id="rId1"/>
    <sheet name="AUSTRO " sheetId="2" r:id="rId2"/>
    <sheet name="PICHINCHA " sheetId="5" r:id="rId3"/>
    <sheet name="BOLIVA" sheetId="3" r:id="rId4"/>
    <sheet name="Hoja1" sheetId="4" r:id="rId5"/>
  </sheets>
  <calcPr calcId="145621"/>
</workbook>
</file>

<file path=xl/calcChain.xml><?xml version="1.0" encoding="utf-8"?>
<calcChain xmlns="http://schemas.openxmlformats.org/spreadsheetml/2006/main">
  <c r="L4" i="5" l="1"/>
  <c r="L3" i="5"/>
  <c r="G8" i="5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63" i="2" l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O59" i="2"/>
  <c r="O58" i="2"/>
  <c r="G42" i="2"/>
  <c r="G43" i="2" s="1"/>
  <c r="G1269" i="1" l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O1265" i="1"/>
  <c r="O1264" i="1"/>
  <c r="F1264" i="1"/>
  <c r="R42" i="2" l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G44" i="2"/>
  <c r="G45" i="2" s="1"/>
  <c r="G46" i="2" s="1"/>
  <c r="G47" i="2" s="1"/>
  <c r="G48" i="2" s="1"/>
  <c r="G49" i="2" s="1"/>
  <c r="G50" i="2" s="1"/>
  <c r="G51" i="2" s="1"/>
  <c r="G52" i="2" s="1"/>
  <c r="G53" i="2" s="1"/>
  <c r="O38" i="2"/>
  <c r="O37" i="2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O1105" i="1"/>
  <c r="O1104" i="1"/>
  <c r="F1104" i="1"/>
  <c r="G1241" i="1" l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R24" i="2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l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</calcChain>
</file>

<file path=xl/sharedStrings.xml><?xml version="1.0" encoding="utf-8"?>
<sst xmlns="http://schemas.openxmlformats.org/spreadsheetml/2006/main" count="10123" uniqueCount="2924">
  <si>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</si>
  <si>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</si>
  <si>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</si>
  <si>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</si>
  <si>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</si>
  <si>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</si>
  <si>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</si>
  <si>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</si>
  <si>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</si>
  <si>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</si>
  <si>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</si>
  <si>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</si>
  <si>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</si>
  <si>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</si>
  <si>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</si>
  <si>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</si>
  <si>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</si>
  <si>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</si>
  <si>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</si>
  <si>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</si>
  <si>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</si>
  <si>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</si>
  <si>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</si>
  <si>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</si>
  <si>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</si>
  <si>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</si>
  <si>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</si>
  <si>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</si>
  <si>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</si>
  <si>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</si>
  <si>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</si>
  <si>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</si>
  <si>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</si>
  <si>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</si>
  <si>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</si>
  <si>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</si>
  <si>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</si>
  <si>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</si>
  <si>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</si>
  <si>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</si>
  <si>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</si>
  <si>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</si>
  <si>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</si>
  <si>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</si>
  <si>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</si>
  <si>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</si>
  <si>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</si>
  <si>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</si>
  <si>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</si>
  <si>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</si>
  <si>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</si>
  <si>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</si>
  <si>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</si>
  <si>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</si>
  <si>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</si>
  <si>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</si>
  <si>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</si>
  <si>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</si>
  <si>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</si>
  <si>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</si>
  <si>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</si>
  <si>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</si>
  <si>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</si>
  <si>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</si>
  <si>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</si>
  <si>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</si>
  <si>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</si>
  <si>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</si>
  <si>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</si>
  <si>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</si>
  <si>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</si>
  <si>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</si>
  <si>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</si>
  <si>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</si>
  <si>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</si>
  <si>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</si>
  <si>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</si>
  <si>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</si>
  <si>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</si>
  <si>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</si>
  <si>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</si>
  <si>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</si>
  <si>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</si>
  <si>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</si>
  <si>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</si>
  <si>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</si>
  <si>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</si>
  <si>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</si>
  <si>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</si>
  <si>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</si>
  <si>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</si>
  <si>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</si>
  <si>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</si>
  <si>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</si>
  <si>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</si>
  <si>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</si>
  <si>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</si>
  <si>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</si>
  <si>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</si>
  <si>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</si>
  <si>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</si>
  <si>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</si>
  <si>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</si>
  <si>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</si>
  <si>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</si>
  <si>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</si>
  <si>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</si>
  <si>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</si>
  <si>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</si>
  <si>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</si>
  <si>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</si>
  <si>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</si>
  <si>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</si>
  <si>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</si>
  <si>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</si>
  <si>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</si>
  <si>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</si>
  <si>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</si>
  <si>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</si>
  <si>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</si>
  <si>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</si>
  <si>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</si>
  <si>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</si>
  <si>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</si>
  <si>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</si>
  <si>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</si>
  <si>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</si>
  <si>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</si>
  <si>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</si>
  <si>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</si>
  <si>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</si>
  <si>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</si>
  <si>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</si>
  <si>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</si>
  <si>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</si>
  <si>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</si>
  <si>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</si>
  <si>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</si>
  <si>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</si>
  <si>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</si>
  <si>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</si>
  <si>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</si>
  <si>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</si>
  <si>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</si>
  <si>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</si>
  <si>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</si>
  <si>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</si>
  <si>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</si>
  <si>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</si>
  <si>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</si>
  <si>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</si>
  <si>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</si>
  <si>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</si>
  <si>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</si>
  <si>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</si>
  <si>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</si>
  <si>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</si>
  <si>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</si>
  <si>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</si>
  <si>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</si>
  <si>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</si>
  <si>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</si>
  <si>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</si>
  <si>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</si>
  <si>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</si>
  <si>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</si>
  <si>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</si>
  <si>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</si>
  <si>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</si>
  <si>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</si>
  <si>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</si>
  <si>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</si>
  <si>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</si>
  <si>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</si>
  <si>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</si>
  <si>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</si>
  <si>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</si>
  <si>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</si>
  <si>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</si>
  <si>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</si>
  <si>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</si>
  <si>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</si>
  <si>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</si>
  <si>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</si>
  <si>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</si>
  <si>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</si>
  <si>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</si>
  <si>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</si>
  <si>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</si>
  <si>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</si>
  <si>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</si>
  <si>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</si>
  <si>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</si>
  <si>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</si>
  <si>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</si>
  <si>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</si>
  <si>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</si>
  <si>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</si>
  <si>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</si>
  <si>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</si>
  <si>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</si>
  <si>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</si>
  <si>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</si>
  <si>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</si>
  <si>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</si>
  <si>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</si>
  <si>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</si>
  <si>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</si>
  <si>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</si>
  <si>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</si>
  <si>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</si>
  <si>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</si>
  <si>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</si>
  <si>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</si>
  <si>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</si>
  <si>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</si>
  <si>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</si>
  <si>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</si>
  <si>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</si>
  <si>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</si>
  <si>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</si>
  <si>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</si>
  <si>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</si>
  <si>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</si>
  <si>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</si>
  <si>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</si>
  <si>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</si>
  <si>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</si>
  <si>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</si>
  <si>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</si>
  <si>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</si>
  <si>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</si>
  <si>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</si>
  <si>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</si>
  <si>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</si>
  <si>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</si>
  <si>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</si>
  <si>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</si>
  <si>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</si>
  <si>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</si>
  <si>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</si>
  <si>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</si>
  <si>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</si>
  <si>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</si>
  <si>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</si>
  <si>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</si>
  <si>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</si>
  <si>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</si>
  <si>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</si>
  <si>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</si>
  <si>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</si>
  <si>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</si>
  <si>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</si>
  <si>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</si>
  <si>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</si>
  <si>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</si>
  <si>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</si>
  <si>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</si>
  <si>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</si>
  <si>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</si>
  <si>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</si>
  <si>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</si>
  <si>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</si>
  <si>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</si>
  <si>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</si>
  <si>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</si>
  <si>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</si>
  <si>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</si>
  <si>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</si>
  <si>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</si>
  <si>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</si>
  <si>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</si>
  <si>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</si>
  <si>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</si>
  <si>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</si>
  <si>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</si>
  <si>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</si>
  <si>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</si>
  <si>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</si>
  <si>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</si>
  <si>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</si>
  <si>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</si>
  <si>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</si>
  <si>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</si>
  <si>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</si>
  <si>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</si>
  <si>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</si>
  <si>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</si>
  <si>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</si>
  <si>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</si>
  <si>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</si>
  <si>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</si>
  <si>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</si>
  <si>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</si>
  <si>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</si>
  <si>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</si>
  <si>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</si>
  <si>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</si>
  <si>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</si>
  <si>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</si>
  <si>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</si>
  <si>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</si>
  <si>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</si>
  <si>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</si>
  <si>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</si>
  <si>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</si>
  <si>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</si>
  <si>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</si>
  <si>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</si>
  <si>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</si>
  <si>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</si>
  <si>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</si>
  <si>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</si>
  <si>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</si>
  <si>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</si>
  <si>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</si>
  <si>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</si>
  <si>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</si>
  <si>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</si>
  <si>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</si>
  <si>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</si>
  <si>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</si>
  <si>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</si>
  <si>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</si>
  <si>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</si>
  <si>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</si>
  <si>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</si>
  <si>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</si>
  <si>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</si>
  <si>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</si>
  <si>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</si>
  <si>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</si>
  <si>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</si>
  <si>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</si>
  <si>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</si>
  <si>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</si>
  <si>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</si>
  <si>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</si>
  <si>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</si>
  <si>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</si>
  <si>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</si>
  <si>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</si>
  <si>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</si>
  <si>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</si>
  <si>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</si>
  <si>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</si>
  <si>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</si>
  <si>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</si>
  <si>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</si>
  <si>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</si>
  <si>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</si>
  <si>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</si>
  <si>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</si>
  <si>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</si>
  <si>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</si>
  <si>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</si>
  <si>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</si>
  <si>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</si>
  <si>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</si>
  <si>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</si>
  <si>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</si>
  <si>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</si>
  <si>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</si>
  <si>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</si>
  <si>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</si>
  <si>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</si>
  <si>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</si>
  <si>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</si>
  <si>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</si>
  <si>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</si>
  <si>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</si>
  <si>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</si>
  <si>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</si>
  <si>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</si>
  <si>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</si>
  <si>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</si>
  <si>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</si>
  <si>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</si>
  <si>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</si>
  <si>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</si>
  <si>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</si>
  <si>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</si>
  <si>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</si>
  <si>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</si>
  <si>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</si>
  <si>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</si>
  <si>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</si>
  <si>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</si>
  <si>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</si>
  <si>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</si>
  <si>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</si>
  <si>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</si>
  <si>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</si>
  <si>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</si>
  <si>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</si>
  <si>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</si>
  <si>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</si>
  <si>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</si>
  <si>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</si>
  <si>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</si>
  <si>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</si>
  <si>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</si>
  <si>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</si>
  <si>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</si>
  <si>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</si>
  <si>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</si>
  <si>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</si>
  <si>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</si>
  <si>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</si>
  <si>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</si>
  <si>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</si>
  <si>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</si>
  <si>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</si>
  <si>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</si>
  <si>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</si>
  <si>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</si>
  <si>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</si>
  <si>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</si>
  <si>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</si>
  <si>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</si>
  <si>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</si>
  <si>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</si>
  <si>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</si>
  <si>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</si>
  <si>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</si>
  <si>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</si>
  <si>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</si>
  <si>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</si>
  <si>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</si>
  <si>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</si>
  <si>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</si>
  <si>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</si>
  <si>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</si>
  <si>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</si>
  <si>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</si>
  <si>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</si>
  <si>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</si>
  <si>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</si>
  <si>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</si>
  <si>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</si>
  <si>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</si>
  <si>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</si>
  <si>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</si>
  <si>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</si>
  <si>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</si>
  <si>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</si>
  <si>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</si>
  <si>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</si>
  <si>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</si>
  <si>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</si>
  <si>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</si>
  <si>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</si>
  <si>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</si>
  <si>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</si>
  <si>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</si>
  <si>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</si>
  <si>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</si>
  <si>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</si>
  <si>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</si>
  <si>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</si>
  <si>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</si>
  <si>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</si>
  <si>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</si>
  <si>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</si>
  <si>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</si>
  <si>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</si>
  <si>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</si>
  <si>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</si>
  <si>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</si>
  <si>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</si>
  <si>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</si>
  <si>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</si>
  <si>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</si>
  <si>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</si>
  <si>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</si>
  <si>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</si>
  <si>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</si>
  <si>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</si>
  <si>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</si>
  <si>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</si>
  <si>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</si>
  <si>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</si>
  <si>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</si>
  <si>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</si>
  <si>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</si>
  <si>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</si>
  <si>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</si>
  <si>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</si>
  <si>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</si>
  <si>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</si>
  <si>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</si>
  <si>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</si>
  <si>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</si>
  <si>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</si>
  <si>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</si>
  <si>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</si>
  <si>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</si>
  <si>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</si>
  <si>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</si>
  <si>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</si>
  <si>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</si>
  <si>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</si>
  <si>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</si>
  <si>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</si>
  <si>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</si>
  <si>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</si>
  <si>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</si>
  <si>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</si>
  <si>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</si>
  <si>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</si>
  <si>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</si>
  <si>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</si>
  <si>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</si>
  <si>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</si>
  <si>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</si>
  <si>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</si>
  <si>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</si>
  <si>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</si>
  <si>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</si>
  <si>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</si>
  <si>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</si>
  <si>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</si>
  <si>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</si>
  <si>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</si>
  <si>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</si>
  <si>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</si>
  <si>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</si>
  <si>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</si>
  <si>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</si>
  <si>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</si>
  <si>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</si>
  <si>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</si>
  <si>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</si>
  <si>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</si>
  <si>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</si>
  <si>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</si>
  <si>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</si>
  <si>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</si>
  <si>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</si>
  <si>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</si>
  <si>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</si>
  <si>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</si>
  <si>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</si>
  <si>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</si>
  <si>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</si>
  <si>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</si>
  <si>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</si>
  <si>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</si>
  <si>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</si>
  <si>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</si>
  <si>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</si>
  <si>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</si>
  <si>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</si>
  <si>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</si>
  <si>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</si>
  <si>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</si>
  <si>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</si>
  <si>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</si>
  <si>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</si>
  <si>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</si>
  <si>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</si>
  <si>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</si>
  <si>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</si>
  <si>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</si>
  <si>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</si>
  <si>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</si>
  <si>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</si>
  <si>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</si>
  <si>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</si>
  <si>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</si>
  <si>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</si>
  <si>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</si>
  <si>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</si>
  <si>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</si>
  <si>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</si>
  <si>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</si>
  <si>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</si>
  <si>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</si>
  <si>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</si>
  <si>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</si>
  <si>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</si>
  <si>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</si>
  <si>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</si>
  <si>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</si>
  <si>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</si>
  <si>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</si>
  <si>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</si>
  <si>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</si>
  <si>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</si>
  <si>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</si>
  <si>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</si>
  <si>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</si>
  <si>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</si>
  <si>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</si>
  <si>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</si>
  <si>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</si>
  <si>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</si>
  <si>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</si>
  <si>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</si>
  <si>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</si>
  <si>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</si>
  <si>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</si>
  <si>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</si>
  <si>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</si>
  <si>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</si>
  <si>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</si>
  <si>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</si>
  <si>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</si>
  <si>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</si>
  <si>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</si>
  <si>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</si>
  <si>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</si>
  <si>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</si>
  <si>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</si>
  <si>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</si>
  <si>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</si>
  <si>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</si>
  <si>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</si>
  <si>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</si>
  <si>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</si>
  <si>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</si>
  <si>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</si>
  <si>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</si>
  <si>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</si>
  <si>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</si>
  <si>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</si>
  <si>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</si>
  <si>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</si>
  <si>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</si>
  <si>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</si>
  <si>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</si>
  <si>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</si>
  <si>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</si>
  <si>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</si>
  <si>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</si>
  <si>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</si>
  <si>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</si>
  <si>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</si>
  <si>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</si>
  <si>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</si>
  <si>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</si>
  <si>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</si>
  <si>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</si>
  <si>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</si>
  <si>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</si>
  <si>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</si>
  <si>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</si>
  <si>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</si>
  <si>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</si>
  <si>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</si>
  <si>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</si>
  <si>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</si>
  <si>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</si>
  <si>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</si>
  <si>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</si>
  <si>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</si>
  <si>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</si>
  <si>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</si>
  <si>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</si>
  <si>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</si>
  <si>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</si>
  <si>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</si>
  <si>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</si>
  <si>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</si>
  <si>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</si>
  <si>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</si>
  <si>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</si>
  <si>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</si>
  <si>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</si>
  <si>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</si>
  <si>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</si>
  <si>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</si>
  <si>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</si>
  <si>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</si>
  <si>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</si>
  <si>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</si>
  <si>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</si>
  <si>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</si>
  <si>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</si>
  <si>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</si>
  <si>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</si>
  <si>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</si>
  <si>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</si>
  <si>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</si>
  <si>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</si>
  <si>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</si>
  <si>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</si>
  <si>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</si>
  <si>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</si>
  <si>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</si>
  <si>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</si>
  <si>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</si>
  <si>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</si>
  <si>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</si>
  <si>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</si>
  <si>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</si>
  <si>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</si>
  <si>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</si>
  <si>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</si>
  <si>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</si>
  <si>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</si>
  <si>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</si>
  <si>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</si>
  <si>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</si>
  <si>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</si>
  <si>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</si>
  <si>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</si>
  <si>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</si>
  <si>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</si>
  <si>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</si>
  <si>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</si>
  <si>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</si>
  <si>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</si>
  <si>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</si>
  <si>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</si>
  <si>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</si>
  <si>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</si>
  <si>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</si>
  <si>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</si>
  <si>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</si>
  <si>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</si>
  <si>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</si>
  <si>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</si>
  <si>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</si>
  <si>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</si>
  <si>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</si>
  <si>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</si>
  <si>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</si>
  <si>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</si>
  <si>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</si>
  <si>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</si>
  <si>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</si>
  <si>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</si>
  <si>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</si>
  <si>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</si>
  <si>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</si>
  <si>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</si>
  <si>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</si>
  <si>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</si>
  <si>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</si>
  <si>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</si>
  <si>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</si>
  <si>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</si>
  <si>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</si>
  <si>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</si>
  <si>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</si>
  <si>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</si>
  <si>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</si>
  <si>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</si>
  <si>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</si>
  <si>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</si>
  <si>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</si>
  <si>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</si>
  <si>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</si>
  <si>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</si>
  <si>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</si>
  <si>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</si>
  <si>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</si>
  <si>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</si>
  <si>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</si>
  <si>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</si>
  <si>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</si>
  <si>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</si>
  <si>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</si>
  <si>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</si>
  <si>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</si>
  <si>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</si>
  <si>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</si>
  <si>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</si>
  <si>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</si>
  <si>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</si>
  <si>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</si>
  <si>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</si>
  <si>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</si>
  <si>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</si>
  <si>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</si>
  <si>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</si>
  <si>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</si>
  <si>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</si>
  <si>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</si>
  <si>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</si>
  <si>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</si>
  <si>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</si>
  <si>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</si>
  <si>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</si>
  <si>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</si>
  <si>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</si>
  <si>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</si>
  <si>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</si>
  <si>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</si>
  <si>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</si>
  <si>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</si>
  <si>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</si>
  <si>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</si>
  <si>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</si>
  <si>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</si>
  <si>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</si>
  <si>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</si>
  <si>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</si>
  <si>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</si>
  <si>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</si>
  <si>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</si>
  <si>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</si>
  <si>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</si>
  <si>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</si>
  <si>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</si>
  <si>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</si>
  <si>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</si>
  <si>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</si>
  <si>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</si>
  <si>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</si>
  <si>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</si>
  <si>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</si>
  <si>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</si>
  <si>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</si>
  <si>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</si>
  <si>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</si>
  <si>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</si>
  <si>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</si>
  <si>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</si>
  <si>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</si>
  <si>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</si>
  <si>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</si>
  <si>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</si>
  <si>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</si>
  <si>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</si>
  <si>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</si>
  <si>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</si>
  <si>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</si>
  <si>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</si>
  <si>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</si>
  <si>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</si>
  <si>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</si>
  <si>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</si>
  <si>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</si>
  <si>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</si>
  <si>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</si>
  <si>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</si>
  <si>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</si>
  <si>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</si>
  <si>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</si>
  <si>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</si>
  <si>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</si>
  <si>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</si>
  <si>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</si>
  <si>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</si>
  <si>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</si>
  <si>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</si>
  <si>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</si>
  <si>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</si>
  <si>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</si>
  <si>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</si>
  <si>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</si>
  <si>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</si>
  <si>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</si>
  <si>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</si>
  <si>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</si>
  <si>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</si>
  <si>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</si>
  <si>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</si>
  <si>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</si>
  <si>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</si>
  <si>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</si>
  <si>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</si>
  <si>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</si>
  <si>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</si>
  <si>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</si>
  <si>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</si>
  <si>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</si>
  <si>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</si>
  <si>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</si>
  <si>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</si>
  <si>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</si>
  <si>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</si>
  <si>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</si>
  <si>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</si>
  <si>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</si>
  <si>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</si>
  <si>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</si>
  <si>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</si>
  <si>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</si>
  <si>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</si>
  <si>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</si>
  <si>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</si>
  <si>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</si>
  <si>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</si>
  <si>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</si>
  <si>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</si>
  <si>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</si>
  <si>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</si>
  <si>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</si>
  <si>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</si>
  <si>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</si>
  <si>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</si>
  <si>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</si>
  <si>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</si>
  <si>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</si>
  <si>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</si>
  <si>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</si>
  <si>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</si>
  <si>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</si>
  <si>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</si>
  <si>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</si>
  <si>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</si>
  <si>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</si>
  <si>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</si>
  <si>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</si>
  <si>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</si>
  <si>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</si>
  <si>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</si>
  <si>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</si>
  <si>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</si>
  <si>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</si>
  <si>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</si>
  <si>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</si>
  <si>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</si>
  <si>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</si>
  <si>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</si>
  <si>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</si>
  <si>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</si>
  <si>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</si>
  <si>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</si>
  <si>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</si>
  <si>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</si>
  <si>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</si>
  <si>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</si>
  <si>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</si>
  <si>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</si>
  <si>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</si>
  <si>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</si>
  <si>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</si>
  <si>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</si>
  <si>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</si>
  <si>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</si>
  <si>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</si>
  <si>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</si>
  <si>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</si>
  <si>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</si>
  <si>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</si>
  <si>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</si>
  <si>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</si>
  <si>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</si>
  <si>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</si>
  <si>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</si>
  <si>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</si>
  <si>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</si>
  <si>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</si>
  <si>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</si>
  <si>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</si>
  <si>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</si>
  <si>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</si>
  <si>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</si>
  <si>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</si>
  <si>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</si>
  <si>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</si>
  <si>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</si>
  <si>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</si>
  <si>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</si>
  <si>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</si>
  <si>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</si>
  <si>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</si>
  <si>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</si>
  <si>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</si>
  <si>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</si>
  <si>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</si>
  <si>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</si>
  <si>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</si>
  <si>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</si>
  <si>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</si>
  <si>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</si>
  <si>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</si>
  <si>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</si>
  <si>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</si>
  <si>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</si>
  <si>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</si>
  <si>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</si>
  <si>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</si>
  <si>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</si>
  <si>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</si>
  <si>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</si>
  <si>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</si>
  <si>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</si>
  <si>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</si>
  <si>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</si>
  <si>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</si>
  <si>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</si>
  <si>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</si>
  <si>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</si>
  <si>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</si>
  <si>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</si>
  <si>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</si>
  <si>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</si>
  <si>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</si>
  <si>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</si>
  <si>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</si>
  <si>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</si>
  <si>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</si>
  <si>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</si>
  <si>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</si>
  <si>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</si>
  <si>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</si>
  <si>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</si>
  <si>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</si>
  <si>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</si>
  <si>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</si>
  <si>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</si>
  <si>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</si>
  <si>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</si>
  <si>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</si>
  <si>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</si>
  <si>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</si>
  <si>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</si>
  <si>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</si>
  <si>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</si>
  <si>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</si>
  <si>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</si>
  <si>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</si>
  <si>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</si>
  <si>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</si>
  <si>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</si>
  <si>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</si>
  <si>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</si>
  <si>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</si>
  <si>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</si>
  <si>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</si>
  <si>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</si>
  <si>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</si>
  <si>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</si>
  <si>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</si>
  <si>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</si>
  <si>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</si>
  <si>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</si>
  <si>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</si>
  <si>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</si>
  <si>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</si>
  <si>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</si>
  <si>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</si>
  <si>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</si>
  <si>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</si>
  <si>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</si>
  <si>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</si>
  <si>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</si>
  <si>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</si>
  <si>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</si>
  <si>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</si>
  <si>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</si>
  <si>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</si>
  <si>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</si>
  <si>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</si>
  <si>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</si>
  <si>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</si>
  <si>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</si>
  <si>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</si>
  <si>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</si>
  <si>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</si>
  <si>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</si>
  <si>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</si>
  <si>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</si>
  <si>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</si>
  <si>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</si>
  <si>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</si>
  <si>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</si>
  <si>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</si>
  <si>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</si>
  <si>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</si>
  <si>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</si>
  <si>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</si>
  <si>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</si>
  <si>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</si>
  <si>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</si>
  <si>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</si>
  <si>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</si>
  <si>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</si>
  <si>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</si>
  <si>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</si>
  <si>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</si>
  <si>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</si>
  <si>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</si>
  <si>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</si>
  <si>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</si>
  <si>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</si>
  <si>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</si>
  <si>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</si>
  <si>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</si>
  <si>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</si>
  <si>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</si>
  <si>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</si>
  <si>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</si>
  <si>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</si>
  <si>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</si>
  <si>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</si>
  <si>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</si>
  <si>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</si>
  <si>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</si>
  <si>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</si>
  <si>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</si>
  <si>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</si>
  <si>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</si>
  <si>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</si>
  <si>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</si>
  <si>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</si>
  <si>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</si>
  <si>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</si>
  <si>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</si>
  <si>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</si>
  <si>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</si>
  <si>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</si>
  <si>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</si>
  <si>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</si>
  <si>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</si>
  <si>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</si>
  <si>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</si>
  <si>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</si>
  <si>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</si>
  <si>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</si>
  <si>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</si>
  <si>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</si>
  <si>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</si>
  <si>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</si>
  <si>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</si>
  <si>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</si>
  <si>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</si>
  <si>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</si>
  <si>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</si>
  <si>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</si>
  <si>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</si>
  <si>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</si>
  <si>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</si>
  <si>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</si>
  <si>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</si>
  <si>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</si>
  <si>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</si>
  <si>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</si>
  <si>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</si>
  <si>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</si>
  <si>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</si>
  <si>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</si>
  <si>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</si>
  <si>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</si>
  <si>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</si>
  <si>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</si>
  <si>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</si>
  <si>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</si>
  <si>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</si>
  <si>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</si>
  <si>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</si>
  <si>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</si>
  <si>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</si>
  <si>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</si>
  <si>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</si>
  <si>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</si>
  <si>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</si>
  <si>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</si>
  <si>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</si>
  <si>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</si>
  <si>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</si>
  <si>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</si>
  <si>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</si>
  <si>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</si>
  <si>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</si>
  <si>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</si>
  <si>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</si>
  <si>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</si>
  <si>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</si>
  <si>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</si>
  <si>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</si>
  <si>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</si>
  <si>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</si>
  <si>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</si>
  <si>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</si>
  <si>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</si>
  <si>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</si>
  <si>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</si>
  <si>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</si>
  <si>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</si>
  <si>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</si>
  <si>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</si>
  <si>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</si>
  <si>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</si>
  <si>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</si>
  <si>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</si>
  <si>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</si>
  <si>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</si>
  <si>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</si>
  <si>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</si>
  <si>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</si>
  <si>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</si>
  <si>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</si>
  <si>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</si>
  <si>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</si>
  <si>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</si>
  <si>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</si>
  <si>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</si>
  <si>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</si>
  <si>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</si>
  <si>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</si>
  <si>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</si>
  <si>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</si>
  <si>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</si>
  <si>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</si>
  <si>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</si>
  <si>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</si>
  <si>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</si>
  <si>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</si>
  <si>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</si>
  <si>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</si>
  <si>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</si>
  <si>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</si>
  <si>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</si>
  <si>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</si>
  <si>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</si>
  <si>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</si>
  <si>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</si>
  <si>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</si>
  <si>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</si>
  <si>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</si>
  <si>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</si>
  <si>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</si>
  <si>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</si>
  <si>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</si>
  <si>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</si>
  <si>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</si>
  <si>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</si>
  <si>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</si>
  <si>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</si>
  <si>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</si>
  <si>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</si>
  <si>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</si>
  <si>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</si>
  <si>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</si>
  <si>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</si>
  <si>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</si>
  <si>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</si>
  <si>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</si>
  <si>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</si>
  <si>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</si>
  <si>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</si>
  <si>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</si>
  <si>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</si>
  <si>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</si>
  <si>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</si>
  <si>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</si>
  <si>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</si>
  <si>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</si>
  <si>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</si>
  <si>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</si>
  <si>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</si>
  <si>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</si>
  <si>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</si>
  <si>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</si>
  <si>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</si>
  <si>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</si>
  <si>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</si>
  <si>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</si>
  <si>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</si>
  <si>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</si>
  <si>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</si>
  <si>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</si>
  <si>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</si>
  <si>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</si>
  <si>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</si>
  <si>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</si>
  <si>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</si>
  <si>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</si>
  <si>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</si>
  <si>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</si>
  <si>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</si>
  <si>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</si>
  <si>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</si>
  <si>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</si>
  <si>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</si>
  <si>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</si>
  <si>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</si>
  <si>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</si>
  <si>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</si>
  <si>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</si>
  <si>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</si>
  <si>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</si>
  <si>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</si>
  <si>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</si>
  <si>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</si>
  <si>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</si>
  <si>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</si>
  <si>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</si>
  <si>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</si>
  <si>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</si>
  <si>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</si>
  <si>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</si>
  <si>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</si>
  <si>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</si>
  <si>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</si>
  <si>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</si>
  <si>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</si>
  <si>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</si>
  <si>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</si>
  <si>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</si>
  <si>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</si>
  <si>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</si>
  <si>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</si>
  <si>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</si>
  <si>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</si>
  <si>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</si>
  <si>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</si>
  <si>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</si>
  <si>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</si>
  <si>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</si>
  <si>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</si>
  <si>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</si>
  <si>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</si>
  <si>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</si>
  <si>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</si>
  <si>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</si>
  <si>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</si>
  <si>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</si>
  <si>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</si>
  <si>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</si>
  <si>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</si>
  <si>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</si>
  <si>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</si>
  <si>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</si>
  <si>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</si>
  <si>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</si>
  <si>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</si>
  <si>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</si>
  <si>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</si>
  <si>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</si>
  <si>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</si>
  <si>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</si>
  <si>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</si>
  <si>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</si>
  <si>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</si>
  <si>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</si>
  <si>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</si>
  <si>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</si>
  <si>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</si>
  <si>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</si>
  <si>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</si>
  <si>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</si>
  <si>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</si>
  <si>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</si>
  <si>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</si>
  <si>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</si>
  <si>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</si>
  <si>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</si>
  <si>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</si>
  <si>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</si>
  <si>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</si>
  <si>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</si>
  <si>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</si>
  <si>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</si>
  <si>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</si>
  <si>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</si>
  <si>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</si>
  <si>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</si>
  <si>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</si>
  <si>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</si>
  <si>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</si>
  <si>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</si>
  <si>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</si>
  <si>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</si>
  <si>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</si>
  <si>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</si>
  <si>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</si>
  <si>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</si>
  <si>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</si>
  <si>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</si>
  <si>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</si>
  <si>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</si>
  <si>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</si>
  <si>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</si>
  <si>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</si>
  <si>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</si>
  <si>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</si>
  <si>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</si>
  <si>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</si>
  <si>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</si>
  <si>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</si>
  <si>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</si>
  <si>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</si>
  <si>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</si>
  <si>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</si>
  <si>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</si>
  <si>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</si>
  <si>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</si>
  <si>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</si>
  <si>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</si>
  <si>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</si>
  <si>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</si>
  <si>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</si>
  <si>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</si>
  <si>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</si>
  <si>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</si>
  <si>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</si>
  <si>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</si>
  <si>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</si>
  <si>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</si>
  <si>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</si>
  <si>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</si>
  <si>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</si>
  <si>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</si>
  <si>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</si>
  <si>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</si>
  <si>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</si>
  <si>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</si>
  <si>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</si>
  <si>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</si>
  <si>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</si>
  <si>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</si>
  <si>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</si>
  <si>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</si>
  <si>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</si>
  <si>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</si>
  <si>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</si>
  <si>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</si>
  <si>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</si>
  <si>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</si>
  <si>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</si>
  <si>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</si>
  <si>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</si>
  <si>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</si>
  <si>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</si>
  <si>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</si>
  <si>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</si>
  <si>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</si>
  <si>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</si>
  <si>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</si>
  <si>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</si>
  <si>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</si>
  <si>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</si>
  <si>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</si>
  <si>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</si>
  <si>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</si>
  <si>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</si>
  <si>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</si>
  <si>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</si>
  <si>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</si>
  <si>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</si>
  <si>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</si>
  <si>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</si>
  <si>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</si>
  <si>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</si>
  <si>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</si>
  <si>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</si>
  <si>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</si>
  <si>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</si>
  <si>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</si>
  <si>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</si>
  <si>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</si>
  <si>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</si>
  <si>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</si>
  <si>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</si>
  <si>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</si>
  <si>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</si>
  <si>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</si>
  <si>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</si>
  <si>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</si>
  <si>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</si>
  <si>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</si>
  <si>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</si>
  <si>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</si>
  <si>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</si>
  <si>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</si>
  <si>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</si>
  <si>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</si>
  <si>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</si>
  <si>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</si>
  <si>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</si>
  <si>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</si>
  <si>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</si>
  <si>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</si>
  <si>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</si>
  <si>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</si>
  <si>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</si>
  <si>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</si>
  <si>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</si>
  <si>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</si>
  <si>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</si>
  <si>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</si>
  <si>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</si>
  <si>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</si>
  <si>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</si>
  <si>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</si>
  <si>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</si>
  <si>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</si>
  <si>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</si>
  <si>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</si>
  <si>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</si>
  <si>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</si>
  <si>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</si>
  <si>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</si>
  <si>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</si>
  <si>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</si>
  <si>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</si>
  <si>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</si>
  <si>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</si>
  <si>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</si>
  <si>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</si>
  <si>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</si>
  <si>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</si>
  <si>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</si>
  <si>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</si>
  <si>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</si>
  <si>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</si>
  <si>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</si>
  <si>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</si>
  <si>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</si>
  <si>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</si>
  <si>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</si>
  <si>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</si>
  <si>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</si>
  <si>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</si>
  <si>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</si>
  <si>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</si>
  <si>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</si>
  <si>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</si>
  <si>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</si>
  <si>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</si>
  <si>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</si>
  <si>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</si>
  <si>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</si>
  <si>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</si>
  <si>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</si>
  <si>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</si>
  <si>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</si>
  <si>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</si>
  <si>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</si>
  <si>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</si>
  <si>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</si>
  <si>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</si>
  <si>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</si>
  <si>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</si>
  <si>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</si>
  <si>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</si>
  <si>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</si>
  <si>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</si>
  <si>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</si>
  <si>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</si>
  <si>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</si>
  <si>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</si>
  <si>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</si>
  <si>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</si>
  <si>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</si>
  <si>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</si>
  <si>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</si>
  <si>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</si>
  <si>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</si>
  <si>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</si>
  <si>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</si>
  <si>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</si>
  <si>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</si>
  <si>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</si>
  <si>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</si>
  <si>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</si>
  <si>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</si>
  <si>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</si>
  <si>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</si>
  <si>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</si>
  <si>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</si>
  <si>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</si>
  <si>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</si>
  <si>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</si>
  <si>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</si>
  <si>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</si>
  <si>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</si>
  <si>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</si>
  <si>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</si>
  <si>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</si>
  <si>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</si>
  <si>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</si>
  <si>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</si>
  <si>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</si>
  <si>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</si>
  <si>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</si>
  <si>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</si>
  <si>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</si>
  <si>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</si>
  <si>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</si>
  <si>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</si>
  <si>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</si>
  <si>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</si>
  <si>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</si>
  <si>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</si>
  <si>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</si>
  <si>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</si>
  <si>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</si>
  <si>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</si>
  <si>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</si>
  <si>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</si>
  <si>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</si>
  <si>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</si>
  <si>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</si>
  <si>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</si>
  <si>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</si>
  <si>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</si>
  <si>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</si>
  <si>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</si>
  <si>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</si>
  <si>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</si>
  <si>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</si>
  <si>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</si>
  <si>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</si>
  <si>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</si>
  <si>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</si>
  <si>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</si>
  <si>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</si>
  <si>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</si>
  <si>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</si>
  <si>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</si>
  <si>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</si>
  <si>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</si>
  <si>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</si>
  <si>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</si>
  <si>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</si>
  <si>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</si>
  <si>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</si>
  <si>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</si>
  <si>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</si>
  <si>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</si>
  <si>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</si>
  <si>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</si>
  <si>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</si>
  <si>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</si>
  <si>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</si>
  <si>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</si>
  <si>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</si>
  <si>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</si>
  <si>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</si>
  <si>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</si>
  <si>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</si>
  <si>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</si>
  <si>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</si>
  <si>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</si>
  <si>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</si>
  <si>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</si>
  <si>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</si>
  <si>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</si>
  <si>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</si>
  <si>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</si>
  <si>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</si>
  <si>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</si>
  <si>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</si>
  <si>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</si>
  <si>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</si>
  <si>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</si>
  <si>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</si>
  <si>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</si>
  <si>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</si>
  <si>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</si>
  <si>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</si>
  <si>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</si>
  <si>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</si>
  <si>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</si>
  <si>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</si>
  <si>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</si>
  <si>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</si>
  <si>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</si>
  <si>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</si>
  <si>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</si>
  <si>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</si>
  <si>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</si>
  <si>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</si>
  <si>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</si>
  <si>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</si>
  <si>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</si>
  <si>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</si>
  <si>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</si>
  <si>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</si>
  <si>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</si>
  <si>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</si>
  <si>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</si>
  <si>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</si>
  <si>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</si>
  <si>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</si>
  <si>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</si>
  <si>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</si>
  <si>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</si>
  <si>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</si>
  <si>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</si>
  <si>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</si>
  <si>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</si>
  <si>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</si>
  <si>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</si>
  <si>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</si>
  <si>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</si>
  <si>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</si>
  <si>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</si>
  <si>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</si>
  <si>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</si>
  <si>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</si>
  <si>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</si>
  <si>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</si>
  <si>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</si>
  <si>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</si>
  <si>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</si>
  <si>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</si>
  <si>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</si>
  <si>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</si>
  <si>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</si>
  <si>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</si>
  <si>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</si>
  <si>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</si>
  <si>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</si>
  <si>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</si>
  <si>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</si>
  <si>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</si>
  <si>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</si>
  <si>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</si>
  <si>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</si>
  <si>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</si>
  <si>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</si>
  <si>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</si>
  <si>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</si>
  <si>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</si>
  <si>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</si>
  <si>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</si>
  <si>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</si>
  <si>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</si>
  <si>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</si>
  <si>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</si>
  <si>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</si>
  <si>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</si>
  <si>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</si>
  <si>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</si>
  <si>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</si>
  <si>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</si>
  <si>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</si>
  <si>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</si>
  <si>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</si>
  <si>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</si>
  <si>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</si>
  <si>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</si>
  <si>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</si>
  <si>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</si>
  <si>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</si>
  <si>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</si>
  <si>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</si>
  <si>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</si>
  <si>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</si>
  <si>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</si>
  <si>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</si>
  <si>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</si>
  <si>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</si>
  <si>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</si>
  <si>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</si>
  <si>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</si>
  <si>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</si>
  <si>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</si>
  <si>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</si>
  <si>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</si>
  <si>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</si>
  <si>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</si>
  <si>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</si>
  <si>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</si>
  <si>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</si>
  <si>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</si>
  <si>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</si>
  <si>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</si>
  <si>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</si>
  <si>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</si>
  <si>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</si>
  <si>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</si>
  <si>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</si>
  <si>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</si>
  <si>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</si>
  <si>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</si>
  <si>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</si>
  <si>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</si>
  <si>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</si>
  <si>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</si>
  <si>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</si>
  <si>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</si>
  <si>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</si>
  <si>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</si>
  <si>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</si>
  <si>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</si>
  <si>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</si>
  <si>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</si>
  <si>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</si>
  <si>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</si>
  <si>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</si>
  <si>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</si>
  <si>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</si>
  <si>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</si>
  <si>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</si>
  <si>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</si>
  <si>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</si>
  <si>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</si>
  <si>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</si>
  <si>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</si>
  <si>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</si>
  <si>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</si>
  <si>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</si>
  <si>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</si>
  <si>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</si>
  <si>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</si>
  <si>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</si>
  <si>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</si>
  <si>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</si>
  <si>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</si>
  <si>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</si>
  <si>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</si>
  <si>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</si>
  <si>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</si>
  <si>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</si>
  <si>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</si>
  <si>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</si>
  <si>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</si>
  <si>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</si>
  <si>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</si>
  <si>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</si>
  <si>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</si>
  <si>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</si>
  <si>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</si>
  <si>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</si>
  <si>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</si>
  <si>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</si>
  <si>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</si>
  <si>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</si>
  <si>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</si>
  <si>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</si>
  <si>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</si>
  <si>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</si>
  <si>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</si>
  <si>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</si>
  <si>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</si>
  <si>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</si>
  <si>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</si>
  <si>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</si>
  <si>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</si>
  <si>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</si>
  <si>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</si>
  <si>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</si>
  <si>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</si>
  <si>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</si>
  <si>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</si>
  <si>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</si>
  <si>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</si>
  <si>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</si>
  <si>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</si>
  <si>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</si>
  <si>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</si>
  <si>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</si>
  <si>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</si>
  <si>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</si>
  <si>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</si>
  <si>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</si>
  <si>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</si>
  <si>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</si>
  <si>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</si>
  <si>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</si>
  <si>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</si>
  <si>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</si>
  <si>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</si>
  <si>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</si>
  <si>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</si>
  <si>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</si>
  <si>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</si>
  <si>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</si>
  <si>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</si>
  <si>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</si>
  <si>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</si>
  <si>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</si>
  <si>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</si>
  <si>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</si>
  <si>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</si>
  <si>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</si>
  <si>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</si>
  <si>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</si>
  <si>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</si>
  <si>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</si>
  <si>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</si>
  <si>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</si>
  <si>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</si>
  <si>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</si>
  <si>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</si>
  <si>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</si>
  <si>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</si>
  <si>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</si>
  <si>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</si>
  <si>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</si>
  <si>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</si>
  <si>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</si>
  <si>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</si>
  <si>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</si>
  <si>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</si>
  <si>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</si>
  <si>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</si>
  <si>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</si>
  <si>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</si>
  <si>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</si>
  <si>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</si>
  <si>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</si>
  <si>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</si>
  <si>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</si>
  <si>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</si>
  <si>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</si>
  <si>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</si>
  <si>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</si>
  <si>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</si>
  <si>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</si>
  <si>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</si>
  <si>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</si>
  <si>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</si>
  <si>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</si>
  <si>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</si>
  <si>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</si>
  <si>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</si>
  <si>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</si>
  <si>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</si>
  <si>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</si>
  <si>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</si>
  <si>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</si>
  <si>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</si>
  <si>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</si>
  <si>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</si>
  <si>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</si>
  <si>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</si>
  <si>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</si>
  <si>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</si>
  <si>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</si>
  <si>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</si>
  <si>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</si>
  <si>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</si>
  <si>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</si>
  <si>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</si>
  <si>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</si>
  <si>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</si>
  <si>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</si>
  <si>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</si>
  <si>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</si>
  <si>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</si>
  <si>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</si>
  <si>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</si>
  <si>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</si>
  <si>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</si>
  <si>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</si>
  <si>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</si>
  <si>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</si>
  <si>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</si>
  <si>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</si>
  <si>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</si>
  <si>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</si>
  <si>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</si>
  <si>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</si>
  <si>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</si>
  <si>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</si>
  <si>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</si>
  <si>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</si>
  <si>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</si>
  <si>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</si>
  <si>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</si>
  <si>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</si>
  <si>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</si>
  <si>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</si>
  <si>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</si>
  <si>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</si>
  <si>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</si>
  <si>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</si>
  <si>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</si>
  <si>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</si>
  <si>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</si>
  <si>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</si>
  <si>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</si>
  <si>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</si>
  <si>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</si>
  <si>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</si>
  <si>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</si>
  <si>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</si>
  <si>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</si>
  <si>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</si>
  <si>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</si>
  <si>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</si>
  <si>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</si>
  <si>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</si>
  <si>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</si>
  <si>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</si>
  <si>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</si>
  <si>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</si>
  <si>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</si>
  <si>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</si>
  <si>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</si>
  <si>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</si>
  <si>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</si>
  <si>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</si>
  <si>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</si>
  <si>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</si>
  <si>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</si>
  <si>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</si>
  <si>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</si>
  <si>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</si>
  <si>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</si>
  <si>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</si>
  <si>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</si>
  <si>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</si>
  <si>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</si>
  <si>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</si>
  <si>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</si>
  <si>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</si>
  <si>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</si>
  <si>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</si>
  <si>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</si>
  <si>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</si>
  <si>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</si>
  <si>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</si>
  <si>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</si>
  <si>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</si>
  <si>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</si>
  <si>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</si>
  <si>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</si>
  <si>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</si>
  <si>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</si>
  <si>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</si>
  <si>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</si>
  <si>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</si>
  <si>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</si>
  <si>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</si>
  <si>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</si>
  <si>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</si>
  <si>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</si>
  <si>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</si>
  <si>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</si>
  <si>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</si>
  <si>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</si>
  <si>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</si>
  <si>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</si>
  <si>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</si>
  <si>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</si>
  <si>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</si>
  <si>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</si>
  <si>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</si>
  <si>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</si>
  <si>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</si>
  <si>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</si>
  <si>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</si>
  <si>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</si>
  <si>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</si>
  <si>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</si>
  <si>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</si>
  <si>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</si>
  <si>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</si>
  <si>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</si>
  <si>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</si>
  <si>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</si>
  <si>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</si>
  <si>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</si>
  <si>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</si>
  <si>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</si>
  <si>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</si>
  <si>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</si>
  <si>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</si>
  <si>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</si>
  <si>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</si>
  <si>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</si>
  <si>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</si>
  <si>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</si>
  <si>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</si>
  <si>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</si>
  <si>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</si>
  <si>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</si>
  <si>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</si>
  <si>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</si>
  <si>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</si>
  <si>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</si>
  <si>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</si>
  <si>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</si>
  <si>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</si>
  <si>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</si>
  <si>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</si>
  <si>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</si>
  <si>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</si>
  <si>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</si>
  <si>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</si>
  <si>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</si>
  <si>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</si>
  <si>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</si>
  <si>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</si>
  <si>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</si>
  <si>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</si>
  <si>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</si>
  <si>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</si>
  <si>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</si>
  <si>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</si>
  <si>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</si>
  <si>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</si>
  <si>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</si>
  <si>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</si>
  <si>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</si>
  <si>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</si>
  <si>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</si>
  <si>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</si>
  <si>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</si>
  <si>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</si>
  <si>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</si>
  <si>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</si>
  <si>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</si>
  <si>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</si>
  <si>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</si>
  <si>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</si>
  <si>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</si>
  <si>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</si>
  <si>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</si>
  <si>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</si>
  <si>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</si>
  <si>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</si>
  <si>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</si>
  <si>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</si>
  <si>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</si>
  <si>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</si>
  <si>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</si>
  <si>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</si>
  <si>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</si>
  <si>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</si>
  <si>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</si>
  <si>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</si>
  <si>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</si>
  <si>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</si>
  <si>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</si>
  <si>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</si>
  <si>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</si>
  <si>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</si>
  <si>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</si>
  <si>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</si>
  <si>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</si>
  <si>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</si>
  <si>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</si>
  <si>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</si>
  <si>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</si>
  <si>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</si>
  <si>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</si>
  <si>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</si>
  <si>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</si>
  <si>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</si>
  <si>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</si>
  <si>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</si>
  <si>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</si>
  <si>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</si>
  <si>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</si>
  <si>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</si>
  <si>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</si>
  <si>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</si>
  <si>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</si>
  <si>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</si>
  <si>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</si>
  <si>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</si>
  <si>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</si>
  <si>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</si>
  <si>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</si>
  <si>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</si>
  <si>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</si>
  <si>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</si>
  <si>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</si>
  <si>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</si>
  <si>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</si>
  <si>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</si>
  <si>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</si>
  <si>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</si>
  <si>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</si>
  <si>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</si>
  <si>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</si>
  <si>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</si>
  <si>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</si>
  <si>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</si>
  <si>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</si>
  <si>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</si>
  <si>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</si>
  <si>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</si>
  <si>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</si>
  <si>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</si>
  <si>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</si>
  <si>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</si>
  <si>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</si>
  <si>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</si>
  <si>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</si>
  <si>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</si>
  <si>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</si>
  <si>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</si>
  <si>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</si>
  <si>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</si>
  <si>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</si>
  <si>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</si>
  <si>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</si>
  <si>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</si>
  <si>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</si>
  <si>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</si>
  <si>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</si>
  <si>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</si>
  <si>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</si>
  <si>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</si>
  <si>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</si>
  <si>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</si>
  <si>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</si>
  <si>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</si>
  <si>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</si>
  <si>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</si>
  <si>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</si>
  <si>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</si>
  <si>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</si>
  <si>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</si>
  <si>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</si>
  <si>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</si>
  <si>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</si>
  <si>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</si>
  <si>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</si>
  <si>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</si>
  <si>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</si>
  <si>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</si>
  <si>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CH1497</t>
  </si>
  <si>
    <t>CH1499</t>
  </si>
  <si>
    <t>CH1501</t>
  </si>
  <si>
    <t>JAIME ABRIL  LOPEZ</t>
  </si>
  <si>
    <t>CH1502</t>
  </si>
  <si>
    <t>CH1503</t>
  </si>
  <si>
    <t>TRANSFIGUETER</t>
  </si>
  <si>
    <t>JUAN PINOS</t>
  </si>
  <si>
    <t>CH1504</t>
  </si>
  <si>
    <t>CH1505</t>
  </si>
  <si>
    <t>CH1506</t>
  </si>
  <si>
    <t>LUIS VILLACIS</t>
  </si>
  <si>
    <t>CENTETRANS</t>
  </si>
  <si>
    <t>BANCO PICHINCHA ABRILTRANS</t>
  </si>
  <si>
    <t>CH1508</t>
  </si>
  <si>
    <t>CH1511</t>
  </si>
  <si>
    <t>CH1512</t>
  </si>
  <si>
    <t>CH1513</t>
  </si>
  <si>
    <t>CH1514</t>
  </si>
  <si>
    <t xml:space="preserve">DEVOLUCION  CABRERA </t>
  </si>
  <si>
    <t>SOLUCION S.A</t>
  </si>
  <si>
    <t>BENETRANS S.A</t>
  </si>
  <si>
    <t>DEVOLUCION CABRERA</t>
  </si>
  <si>
    <t>TRANSTAIRNER CORP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</si>
  <si>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</si>
  <si>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</si>
  <si>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</si>
  <si>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</si>
  <si>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</si>
  <si>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</si>
  <si>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</si>
  <si>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</si>
  <si>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</si>
  <si>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</si>
  <si>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</si>
  <si>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</si>
  <si>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</si>
  <si>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</si>
  <si>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</si>
  <si>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</si>
  <si>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</si>
  <si>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</si>
  <si>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</si>
  <si>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</si>
  <si>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</si>
  <si>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MOVIMIENTO DE BANCOS</t>
  </si>
  <si>
    <t>ROSA MOYA</t>
  </si>
  <si>
    <t>CH1515</t>
  </si>
  <si>
    <t>CH1516</t>
  </si>
  <si>
    <t>CH1518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</si>
  <si>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</si>
  <si>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</si>
  <si>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</si>
  <si>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</si>
  <si>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</si>
  <si>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</si>
  <si>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</si>
  <si>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</si>
  <si>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</si>
  <si>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</si>
  <si>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</si>
  <si>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</si>
  <si>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</si>
  <si>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</si>
  <si>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</si>
  <si>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</si>
  <si>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</si>
  <si>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</si>
  <si>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</si>
  <si>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</si>
  <si>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</si>
  <si>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</si>
  <si>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CH1520</t>
  </si>
  <si>
    <t>CH1519</t>
  </si>
  <si>
    <t>CH1521</t>
  </si>
  <si>
    <t>CH1523</t>
  </si>
  <si>
    <t>CH1525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</si>
  <si>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</si>
  <si>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</si>
  <si>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</si>
  <si>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</si>
  <si>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</si>
  <si>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</si>
  <si>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</si>
  <si>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</si>
  <si>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</si>
  <si>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</si>
  <si>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</si>
  <si>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</si>
  <si>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</si>
  <si>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</si>
  <si>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</si>
  <si>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</si>
  <si>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</si>
  <si>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</si>
  <si>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</si>
  <si>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</si>
  <si>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</si>
  <si>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</si>
  <si>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</si>
  <si>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</si>
  <si>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</si>
  <si>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</si>
  <si>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</si>
  <si>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</si>
  <si>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</si>
  <si>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</si>
  <si>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</si>
  <si>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</si>
  <si>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</si>
  <si>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</si>
  <si>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</si>
  <si>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</si>
  <si>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</si>
  <si>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</si>
  <si>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</si>
  <si>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</si>
  <si>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</si>
  <si>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</si>
  <si>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</si>
  <si>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</si>
  <si>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</si>
  <si>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CH1526</t>
  </si>
  <si>
    <t>INDUSUR</t>
  </si>
  <si>
    <t>CH1527</t>
  </si>
  <si>
    <t>CARSYNC</t>
  </si>
  <si>
    <t>CH1517</t>
  </si>
  <si>
    <t xml:space="preserve">MABELL MECIAS </t>
  </si>
  <si>
    <t>CH1529</t>
  </si>
  <si>
    <t>CH1531</t>
  </si>
  <si>
    <t xml:space="preserve">JUAN MORENO </t>
  </si>
  <si>
    <t>CH1532</t>
  </si>
  <si>
    <t>CH1533</t>
  </si>
  <si>
    <t>CH1534</t>
  </si>
  <si>
    <t xml:space="preserve">LUIS QUITO </t>
  </si>
  <si>
    <t>CH1536</t>
  </si>
  <si>
    <t>CH1537</t>
  </si>
  <si>
    <t>CH1538</t>
  </si>
  <si>
    <t>CH1539</t>
  </si>
  <si>
    <t>EDER LOPEZ</t>
  </si>
  <si>
    <t>CH1540</t>
  </si>
  <si>
    <t>CH1541</t>
  </si>
  <si>
    <t xml:space="preserve">FIGUETER </t>
  </si>
  <si>
    <t>TRANSECARGA</t>
  </si>
  <si>
    <t>CH1544</t>
  </si>
  <si>
    <t>CH1543</t>
  </si>
  <si>
    <t>CH1545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</si>
  <si>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</si>
  <si>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</si>
  <si>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</si>
  <si>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</si>
  <si>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</si>
  <si>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</si>
  <si>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</si>
  <si>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</si>
  <si>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</si>
  <si>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</si>
  <si>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</si>
  <si>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</si>
  <si>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</si>
  <si>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</si>
  <si>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</si>
  <si>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</si>
  <si>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</si>
  <si>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</si>
  <si>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</si>
  <si>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</si>
  <si>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</si>
  <si>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</si>
  <si>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</si>
  <si>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</si>
  <si>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</si>
  <si>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</si>
  <si>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</si>
  <si>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</si>
  <si>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</si>
  <si>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</si>
  <si>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</si>
  <si>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</si>
  <si>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</si>
  <si>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</si>
  <si>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</si>
  <si>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</si>
  <si>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</si>
  <si>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</si>
  <si>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</si>
  <si>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</si>
  <si>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</si>
  <si>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</si>
  <si>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</si>
  <si>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</si>
  <si>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</si>
  <si>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</si>
  <si>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</si>
  <si>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</si>
  <si>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</si>
  <si>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</si>
  <si>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</si>
  <si>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</si>
  <si>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</si>
  <si>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</si>
  <si>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</si>
  <si>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</si>
  <si>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</si>
  <si>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</si>
  <si>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</si>
  <si>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</si>
  <si>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</si>
  <si>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</si>
  <si>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</si>
  <si>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</si>
  <si>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</si>
  <si>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</si>
  <si>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</si>
  <si>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</si>
  <si>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</si>
  <si>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</si>
  <si>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</si>
  <si>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</si>
  <si>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</si>
  <si>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</si>
  <si>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</si>
  <si>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</si>
  <si>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CH1546</t>
  </si>
  <si>
    <t>CH1547</t>
  </si>
  <si>
    <t>CH1548</t>
  </si>
  <si>
    <t>CH1549</t>
  </si>
  <si>
    <t>SCANEC</t>
  </si>
  <si>
    <t>LISSETE SANDOVAL</t>
  </si>
  <si>
    <t>CH1542</t>
  </si>
  <si>
    <t>PORRAS</t>
  </si>
  <si>
    <t>CH1550</t>
  </si>
  <si>
    <t>CH1552</t>
  </si>
  <si>
    <t>ANTHONY PORRAS</t>
  </si>
  <si>
    <t>CH1551</t>
  </si>
  <si>
    <t>RIZOBACTER</t>
  </si>
  <si>
    <t xml:space="preserve">CRISTIAN MACIAS </t>
  </si>
  <si>
    <t>DEV</t>
  </si>
  <si>
    <t>REBOTE SCANEC</t>
  </si>
  <si>
    <t>REBOTE LISSETE</t>
  </si>
  <si>
    <t>CH1553</t>
  </si>
  <si>
    <t xml:space="preserve">SULTANA DE LOS ANDES </t>
  </si>
  <si>
    <t xml:space="preserve">INPAECSA </t>
  </si>
  <si>
    <t>CH1554</t>
  </si>
  <si>
    <t>CH1555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</si>
  <si>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</si>
  <si>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</si>
  <si>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</si>
  <si>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</si>
  <si>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</si>
  <si>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</si>
  <si>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</si>
  <si>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</si>
  <si>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</si>
  <si>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</si>
  <si>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</si>
  <si>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</si>
  <si>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</si>
  <si>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</si>
  <si>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</si>
  <si>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</si>
  <si>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</si>
  <si>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</si>
  <si>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</si>
  <si>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</si>
  <si>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</si>
  <si>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</si>
  <si>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</si>
  <si>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</si>
  <si>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</si>
  <si>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</si>
  <si>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</si>
  <si>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</si>
  <si>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</si>
  <si>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</si>
  <si>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CH1557</t>
  </si>
  <si>
    <t>CH1556</t>
  </si>
  <si>
    <t>CH1558</t>
  </si>
  <si>
    <t>CH1560</t>
  </si>
  <si>
    <t>CH1561</t>
  </si>
  <si>
    <t>CH1562</t>
  </si>
  <si>
    <t>TERRANET</t>
  </si>
  <si>
    <t>CH1564</t>
  </si>
  <si>
    <t>CH1559</t>
  </si>
  <si>
    <t>CH1566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</si>
  <si>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</si>
  <si>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</si>
  <si>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</si>
  <si>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</si>
  <si>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</si>
  <si>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</si>
  <si>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</si>
  <si>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</si>
  <si>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</si>
  <si>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</si>
  <si>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</si>
  <si>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</si>
  <si>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</si>
  <si>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</si>
  <si>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</si>
  <si>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LIFTIT CARGO S.A</t>
  </si>
  <si>
    <t>ALIMENTOS YUPI</t>
  </si>
  <si>
    <t>YOBEL LOGISTIC</t>
  </si>
  <si>
    <t>CH1568</t>
  </si>
  <si>
    <t>JAIME OLMEDO ABRIL</t>
  </si>
  <si>
    <t>CH1570</t>
  </si>
  <si>
    <t>CH1571</t>
  </si>
  <si>
    <t>DN CARGO SERVFANULCH</t>
  </si>
  <si>
    <t>ND CARGO PUBLICE</t>
  </si>
  <si>
    <t>1,445.00</t>
  </si>
  <si>
    <t>19,131.90</t>
  </si>
  <si>
    <t>19,231.90</t>
  </si>
  <si>
    <t>18,891.90</t>
  </si>
  <si>
    <t>CH1572</t>
  </si>
  <si>
    <t>ch1573</t>
  </si>
  <si>
    <t>CH1575</t>
  </si>
  <si>
    <t>BAYRON CANDO</t>
  </si>
  <si>
    <t>CH1576</t>
  </si>
  <si>
    <t>17,891.90</t>
  </si>
  <si>
    <t>681.97</t>
  </si>
  <si>
    <t>17,209.93</t>
  </si>
  <si>
    <t>16,169.93</t>
  </si>
  <si>
    <t>CH1577</t>
  </si>
  <si>
    <t>CH1579</t>
  </si>
  <si>
    <t>CH1580</t>
  </si>
  <si>
    <t>CH1581</t>
  </si>
  <si>
    <t>MARCELO ABRIL</t>
  </si>
  <si>
    <t>15,869.93</t>
  </si>
  <si>
    <t>15,619.93</t>
  </si>
  <si>
    <t>15,119.93</t>
  </si>
  <si>
    <t xml:space="preserve">PRESTAMOS </t>
  </si>
  <si>
    <t xml:space="preserve">DEB </t>
  </si>
  <si>
    <t>NOTA</t>
  </si>
  <si>
    <t xml:space="preserve">DEBITOS BANCARIOS </t>
  </si>
  <si>
    <t>DESEMBOLSO POR CREDITO</t>
  </si>
  <si>
    <t xml:space="preserve">COBRO POR SOLCA </t>
  </si>
  <si>
    <t>DISPOSITIVO SATELITALPC</t>
  </si>
  <si>
    <t>VEHICENTRO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</si>
  <si>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</si>
  <si>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</si>
  <si>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</si>
  <si>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</si>
  <si>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</si>
  <si>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</si>
  <si>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</si>
  <si>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</si>
  <si>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</si>
  <si>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</si>
  <si>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</si>
  <si>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</si>
  <si>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</si>
  <si>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</si>
  <si>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</si>
  <si>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</si>
  <si>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</si>
  <si>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</si>
  <si>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</si>
  <si>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</si>
  <si>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</si>
  <si>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</si>
  <si>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</si>
  <si>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</si>
  <si>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</si>
  <si>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</si>
  <si>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</si>
  <si>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</si>
  <si>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</si>
  <si>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</si>
  <si>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</si>
  <si>
    <t>16,879.78</t>
  </si>
  <si>
    <t>1,168.20</t>
  </si>
  <si>
    <t>18,047.98</t>
  </si>
  <si>
    <t>CH1582</t>
  </si>
  <si>
    <t>CH1584</t>
  </si>
  <si>
    <t>CH1585</t>
  </si>
  <si>
    <t>CH1586</t>
  </si>
  <si>
    <t xml:space="preserve">MILTON ABRIL </t>
  </si>
  <si>
    <t>CH1587</t>
  </si>
  <si>
    <t>CH1588</t>
  </si>
  <si>
    <t>BENATRANS</t>
  </si>
  <si>
    <t>CH1589</t>
  </si>
  <si>
    <t>CH1590</t>
  </si>
  <si>
    <t>CH1591</t>
  </si>
  <si>
    <t>CH1592</t>
  </si>
  <si>
    <t>CH1593</t>
  </si>
  <si>
    <t>Q.G.C</t>
  </si>
  <si>
    <t>CH1594</t>
  </si>
  <si>
    <t>CHANGOLUISA Z.H</t>
  </si>
  <si>
    <t>CH1595</t>
  </si>
  <si>
    <t>ICSSE CIA</t>
  </si>
  <si>
    <t>CH1597</t>
  </si>
  <si>
    <t>CH1598</t>
  </si>
  <si>
    <t>CH1599</t>
  </si>
  <si>
    <t>1,190.00</t>
  </si>
  <si>
    <t>16,857.98</t>
  </si>
  <si>
    <t>15,607.98</t>
  </si>
  <si>
    <t>14,357.98</t>
  </si>
  <si>
    <t>CH1600</t>
  </si>
  <si>
    <t>CH1601</t>
  </si>
  <si>
    <t>CH1602</t>
  </si>
  <si>
    <t>14,257.98</t>
  </si>
  <si>
    <t>1,096.41</t>
  </si>
  <si>
    <t>13,161.57</t>
  </si>
  <si>
    <t>12,411.57</t>
  </si>
  <si>
    <t>12,361.57</t>
  </si>
  <si>
    <t>CH1604</t>
  </si>
  <si>
    <t>CH1605</t>
  </si>
  <si>
    <t xml:space="preserve">PAGO PRESTAMO </t>
  </si>
  <si>
    <t>11,874.93</t>
  </si>
  <si>
    <t>3,598.15</t>
  </si>
  <si>
    <t>8,276.78</t>
  </si>
  <si>
    <t>8,876.78</t>
  </si>
  <si>
    <t>7,776.78</t>
  </si>
  <si>
    <t>8,376.78</t>
  </si>
  <si>
    <t>7,626.78</t>
  </si>
  <si>
    <t>8,226.78</t>
  </si>
  <si>
    <t>7,526.78</t>
  </si>
  <si>
    <t>8,126.78</t>
  </si>
  <si>
    <t>7,726.78</t>
  </si>
  <si>
    <t>8,326.78</t>
  </si>
  <si>
    <t>999.90</t>
  </si>
  <si>
    <t>8,726.68</t>
  </si>
  <si>
    <t>9,326.68</t>
  </si>
  <si>
    <t>CH1606</t>
  </si>
  <si>
    <t>CH1607</t>
  </si>
  <si>
    <t>CH1608</t>
  </si>
  <si>
    <t xml:space="preserve">ESTER </t>
  </si>
  <si>
    <t>8,485.44</t>
  </si>
  <si>
    <t>9,085.44</t>
  </si>
  <si>
    <t>1,650.00</t>
  </si>
  <si>
    <t>6,835.44</t>
  </si>
  <si>
    <t>7,435.44</t>
  </si>
  <si>
    <t>7,647.24</t>
  </si>
  <si>
    <t>8,247.24</t>
  </si>
  <si>
    <t>1,363.20</t>
  </si>
  <si>
    <t>9,010.44</t>
  </si>
  <si>
    <t>9,610.44</t>
  </si>
  <si>
    <t>936.00</t>
  </si>
  <si>
    <t>9,946.44</t>
  </si>
  <si>
    <t>10,546.44</t>
  </si>
  <si>
    <t>563.50</t>
  </si>
  <si>
    <t>10,509.94</t>
  </si>
  <si>
    <t>11,109.94</t>
  </si>
  <si>
    <t>536.00</t>
  </si>
  <si>
    <t>9,973.94</t>
  </si>
  <si>
    <t>10,573.94</t>
  </si>
  <si>
    <t>9,723.94</t>
  </si>
  <si>
    <t>10,323.94</t>
  </si>
  <si>
    <t>6,421.52</t>
  </si>
  <si>
    <t>16,145.46</t>
  </si>
  <si>
    <t>16,745.46</t>
  </si>
  <si>
    <t>2.79</t>
  </si>
  <si>
    <t>16,142.67</t>
  </si>
  <si>
    <t>16,742.67</t>
  </si>
  <si>
    <t>NDCD</t>
  </si>
  <si>
    <t>16,592.67</t>
  </si>
  <si>
    <t>CH1609</t>
  </si>
  <si>
    <t>CH1611</t>
  </si>
  <si>
    <t>CH1612</t>
  </si>
  <si>
    <t>ESTER  DEVOLUCION CHEQUE</t>
  </si>
  <si>
    <t>JUAN CARLOS HIDALGO CAL</t>
  </si>
  <si>
    <t>143.00</t>
  </si>
  <si>
    <t>16,449.67</t>
  </si>
  <si>
    <t>16,299.67</t>
  </si>
  <si>
    <t>16,179.67</t>
  </si>
  <si>
    <t>105.00</t>
  </si>
  <si>
    <t>16,074.67</t>
  </si>
  <si>
    <t>15,774.67</t>
  </si>
  <si>
    <t>15,574.67</t>
  </si>
  <si>
    <t>79.20</t>
  </si>
  <si>
    <t>15,653.87</t>
  </si>
  <si>
    <t>223.44</t>
  </si>
  <si>
    <t>15,877.31</t>
  </si>
  <si>
    <t>15,577.31</t>
  </si>
  <si>
    <t>810.00</t>
  </si>
  <si>
    <t>14,767.31</t>
  </si>
  <si>
    <t>13,167.31</t>
  </si>
  <si>
    <t>5,247.00</t>
  </si>
  <si>
    <t>18,414.31</t>
  </si>
  <si>
    <t>CH1614</t>
  </si>
  <si>
    <t>CH1615</t>
  </si>
  <si>
    <t>CH1616</t>
  </si>
  <si>
    <t>CH1617</t>
  </si>
  <si>
    <t>CH1620</t>
  </si>
  <si>
    <t>PERDOMO</t>
  </si>
  <si>
    <t>CH1621</t>
  </si>
  <si>
    <t>CH1623</t>
  </si>
  <si>
    <t>CH1622</t>
  </si>
  <si>
    <t>CH1624</t>
  </si>
  <si>
    <t>CH1625</t>
  </si>
  <si>
    <t>CH1626</t>
  </si>
  <si>
    <t>CH1627</t>
  </si>
  <si>
    <t>780.00</t>
  </si>
  <si>
    <t>19,194.31</t>
  </si>
  <si>
    <t>19,313.11</t>
  </si>
  <si>
    <t>2,356.20</t>
  </si>
  <si>
    <t>21,669.31</t>
  </si>
  <si>
    <t>TRAILERCORP</t>
  </si>
  <si>
    <t>TRANPORTE CABRERa</t>
  </si>
  <si>
    <t>211.00</t>
  </si>
  <si>
    <t>21,458.31</t>
  </si>
  <si>
    <t>21,358.31</t>
  </si>
  <si>
    <t>21,258.31</t>
  </si>
  <si>
    <t>19,058.31</t>
  </si>
  <si>
    <t>19,658.31</t>
  </si>
  <si>
    <t>17,058.31</t>
  </si>
  <si>
    <t>17,658.31</t>
  </si>
  <si>
    <t>717.00</t>
  </si>
  <si>
    <t>17,775.31</t>
  </si>
  <si>
    <t>18,375.31</t>
  </si>
  <si>
    <t>17,875.31</t>
  </si>
  <si>
    <t>18,475.31</t>
  </si>
  <si>
    <t>18,409.91</t>
  </si>
  <si>
    <t>19,009.91</t>
  </si>
  <si>
    <t>18,259.91</t>
  </si>
  <si>
    <t>18,859.91</t>
  </si>
  <si>
    <t>18,359.91</t>
  </si>
  <si>
    <t>18,959.91</t>
  </si>
  <si>
    <t>18,459.91</t>
  </si>
  <si>
    <t>19,059.91</t>
  </si>
  <si>
    <t>17,999.91</t>
  </si>
  <si>
    <t>18,599.91</t>
  </si>
  <si>
    <t>17,899.91</t>
  </si>
  <si>
    <t>18,499.91</t>
  </si>
  <si>
    <t>18,646.91</t>
  </si>
  <si>
    <t>233.20</t>
  </si>
  <si>
    <t>18,880.11</t>
  </si>
  <si>
    <t>985.80</t>
  </si>
  <si>
    <t>19,865.91</t>
  </si>
  <si>
    <t>1,118.20</t>
  </si>
  <si>
    <t>20,984.11</t>
  </si>
  <si>
    <t>20,484.11</t>
  </si>
  <si>
    <t>VOLQUETADA</t>
  </si>
  <si>
    <t>BOLIVARIANO TRANSFERENCOAS</t>
  </si>
  <si>
    <t>CH131</t>
  </si>
  <si>
    <t xml:space="preserve">NOTA DEB </t>
  </si>
  <si>
    <t xml:space="preserve">MOVIMENTO DE BANCOS </t>
  </si>
  <si>
    <t>CH133</t>
  </si>
  <si>
    <t xml:space="preserve">ROSA MOYA </t>
  </si>
  <si>
    <t>CH135</t>
  </si>
  <si>
    <t>CH136</t>
  </si>
  <si>
    <t xml:space="preserve">ALFREDO SANDOVAL </t>
  </si>
  <si>
    <t>CH137</t>
  </si>
  <si>
    <t>CH138</t>
  </si>
  <si>
    <t>CH140</t>
  </si>
  <si>
    <t>CH142</t>
  </si>
  <si>
    <t>CH148</t>
  </si>
  <si>
    <t>CH143</t>
  </si>
  <si>
    <t>CH145</t>
  </si>
  <si>
    <t>CH147</t>
  </si>
  <si>
    <t xml:space="preserve">SANTA CECILIA </t>
  </si>
  <si>
    <t>CH149</t>
  </si>
  <si>
    <t>TRANSPORTE SOLA</t>
  </si>
  <si>
    <t>CH150</t>
  </si>
  <si>
    <t>CAMIONEROS DE LA SIERRA</t>
  </si>
  <si>
    <t>CH151</t>
  </si>
  <si>
    <t>CH152</t>
  </si>
  <si>
    <t xml:space="preserve">CHANGOLUIZA ZAPATA HERMANOS </t>
  </si>
  <si>
    <t>20,264.11</t>
  </si>
  <si>
    <t>20,174.11</t>
  </si>
  <si>
    <t>5,000.00</t>
  </si>
  <si>
    <t>15,174.11</t>
  </si>
  <si>
    <t>9,000.00</t>
  </si>
  <si>
    <t>6,174.11</t>
  </si>
  <si>
    <t>6,444.11</t>
  </si>
  <si>
    <t>7,810.31</t>
  </si>
  <si>
    <t>1,735.34</t>
  </si>
  <si>
    <t>9,545.65</t>
  </si>
  <si>
    <t>9,395.65</t>
  </si>
  <si>
    <t>110.00</t>
  </si>
  <si>
    <t>9,505.65</t>
  </si>
  <si>
    <t>9,805.65</t>
  </si>
  <si>
    <t>9,915.65</t>
  </si>
  <si>
    <t>587.00</t>
  </si>
  <si>
    <t>10,502.65</t>
  </si>
  <si>
    <t>5,558.85</t>
  </si>
  <si>
    <t>16,061.50</t>
  </si>
  <si>
    <t>4,052.33</t>
  </si>
  <si>
    <t>20,113.83</t>
  </si>
  <si>
    <t>4,269.67</t>
  </si>
  <si>
    <t>24,383.50</t>
  </si>
  <si>
    <t>6,831.00</t>
  </si>
  <si>
    <t>31,214.50</t>
  </si>
  <si>
    <t>31,205.54</t>
  </si>
  <si>
    <t>20,000.00</t>
  </si>
  <si>
    <t>11,205.54</t>
  </si>
  <si>
    <t>11,204.54</t>
  </si>
  <si>
    <t>CH153</t>
  </si>
  <si>
    <t>CORTE DE ESTADO DE CUENTA</t>
  </si>
  <si>
    <t/>
  </si>
  <si>
    <t>Fecha</t>
  </si>
  <si>
    <t>Concepto</t>
  </si>
  <si>
    <t>Documento</t>
  </si>
  <si>
    <t>Oficina</t>
  </si>
  <si>
    <t>Signo</t>
  </si>
  <si>
    <t>Monto</t>
  </si>
  <si>
    <t>Saldo Total</t>
  </si>
  <si>
    <t>Nombre Ordenante</t>
  </si>
  <si>
    <t>20231229</t>
  </si>
  <si>
    <t>PAGO DE CHEQUE DE CAMARA EN LOTE - PAGO DE CHEQUE DE CAMARAPC-REVERSO-CHEQUE CAMARA DEVUELTO FORMA</t>
  </si>
  <si>
    <t>147 / 1152380</t>
  </si>
  <si>
    <t>MATRIZ CUENCA 1 (0000)</t>
  </si>
  <si>
    <t>+</t>
  </si>
  <si>
    <t>PAGO DE CHEQUE DE CAMARA EN LOTE - PAGO DE CHEQUE DE CAMARAPC-PAGO CHEQUE CAMARA</t>
  </si>
  <si>
    <t>-</t>
  </si>
  <si>
    <t>20231228</t>
  </si>
  <si>
    <t>PAGO DE CHEQUE EN VENTANILLA - PAGO DE CHEQUE EN VENTANILLAPC-PAGO DE CHEQUE EN VENTANILLA</t>
  </si>
  <si>
    <t>148 / 615828</t>
  </si>
  <si>
    <t>PARQUE CALIFORNIA</t>
  </si>
  <si>
    <t>20231227</t>
  </si>
  <si>
    <t>153 / 615007</t>
  </si>
  <si>
    <t>151 / 614731</t>
  </si>
  <si>
    <t>137 / 1144051</t>
  </si>
  <si>
    <t>20231226</t>
  </si>
  <si>
    <t>138 / 612849</t>
  </si>
  <si>
    <t>143 / 612667</t>
  </si>
  <si>
    <t>142 / 612632</t>
  </si>
  <si>
    <t>140 / 612597</t>
  </si>
  <si>
    <t>20231222</t>
  </si>
  <si>
    <t>136 / 609264</t>
  </si>
  <si>
    <t>135 / 608105</t>
  </si>
  <si>
    <t>133 / 607324</t>
  </si>
  <si>
    <t>20231221</t>
  </si>
  <si>
    <t>TRANSACCIONES DEL BUSBA CANAL SPI: CAJAS 0152 - 0170 - C/TRAF.BANCA MOVIL ENTRE CUENTASCSH-C/TRANSF. DE FONDOS</t>
  </si>
  <si>
    <t>99350612</t>
  </si>
  <si>
    <t>TRANSFERENCIA DE PAGOS INTERBANCARIOS(SPI-1) - D/COMIS.PAGO PROVEEDORES CASHCSH-D/COMIS.PAGO PROVEEDORES CASH</t>
  </si>
  <si>
    <t>99336894</t>
  </si>
  <si>
    <t>20231220</t>
  </si>
  <si>
    <t>131 / 603439</t>
  </si>
  <si>
    <t>DEPOSITO CTA. AHORROS/CORRIENTES - DEPOSITOS EN CUENTAS CHEQUESPC-DEPOSITOS EN CUENTAS CHEQUES</t>
  </si>
  <si>
    <t>1 / 4361611</t>
  </si>
  <si>
    <t>1 / 4361604</t>
  </si>
  <si>
    <t>20231219</t>
  </si>
  <si>
    <t>TRANSFERENCIA DE PAGOS INTERBANCARIOS(SPI-1) - D/PAGO PROVEEDORES CASHCSH-D/PAGO PROVEEDORES CASH</t>
  </si>
  <si>
    <t>450671603</t>
  </si>
  <si>
    <t>20231211</t>
  </si>
  <si>
    <t>PAGO DE PRESTAMOS CON DEBITO A CUENTAPC-PAGO DE PRESTAMOS CTA NRO: 60001376269</t>
  </si>
  <si>
    <t>STO.DOMINGO</t>
  </si>
  <si>
    <t>20231204</t>
  </si>
  <si>
    <t>1 / 4268450</t>
  </si>
  <si>
    <t>LATACUNGA</t>
  </si>
  <si>
    <t xml:space="preserve">BANCO PICHINCHA </t>
  </si>
  <si>
    <t>PAGO CHEQUE</t>
  </si>
  <si>
    <t> 2,450.00</t>
  </si>
  <si>
    <t> 15,104.69</t>
  </si>
  <si>
    <t> 250.00</t>
  </si>
  <si>
    <t> 17,554.69</t>
  </si>
  <si>
    <t>DEPOSITO CHEQUE</t>
  </si>
  <si>
    <t> 148.50</t>
  </si>
  <si>
    <t> 17,804.69</t>
  </si>
  <si>
    <t> 17,656.19</t>
  </si>
  <si>
    <t> 17,507.69</t>
  </si>
  <si>
    <t> 1,550.00</t>
  </si>
  <si>
    <t> 17,757.69</t>
  </si>
  <si>
    <t> 950.00</t>
  </si>
  <si>
    <t> 19,307.69</t>
  </si>
  <si>
    <t> 500.00</t>
  </si>
  <si>
    <t> 20,257.69</t>
  </si>
  <si>
    <t>TRANSFERENCIA INTERBANCARIA RECIBIDA</t>
  </si>
  <si>
    <t> 20,000.00</t>
  </si>
  <si>
    <t> 20,757.69</t>
  </si>
  <si>
    <t>00417505-COSTO IVA CASH-RT-239005017000</t>
  </si>
  <si>
    <t>AG. NORTE</t>
  </si>
  <si>
    <t> 0.04</t>
  </si>
  <si>
    <t> 757.69</t>
  </si>
  <si>
    <t xml:space="preserve">FECHA </t>
  </si>
  <si>
    <t xml:space="preserve">NUMERO </t>
  </si>
  <si>
    <t xml:space="preserve">MONTO </t>
  </si>
  <si>
    <t xml:space="preserve">SALDO CONTABLE </t>
  </si>
  <si>
    <t xml:space="preserve">SIGNO </t>
  </si>
  <si>
    <t>00417505-COSTO OPER CASH-RT-239005017000</t>
  </si>
  <si>
    <t> 0.36</t>
  </si>
  <si>
    <t> 757.73</t>
  </si>
  <si>
    <t>417505-COMPANIA DE TRA-RT-pago diciembre</t>
  </si>
  <si>
    <t> 32.00</t>
  </si>
  <si>
    <t> 758.09</t>
  </si>
  <si>
    <t> 669.27</t>
  </si>
  <si>
    <t> 790.09</t>
  </si>
  <si>
    <t>CH03</t>
  </si>
  <si>
    <t>SINOTRUK</t>
  </si>
  <si>
    <t xml:space="preserve">MOVIENTO BANCOS </t>
  </si>
  <si>
    <t xml:space="preserve">TRANSFERENCIAS DE BANCOS </t>
  </si>
  <si>
    <t>CH48</t>
  </si>
  <si>
    <t>CH49</t>
  </si>
  <si>
    <t>CH46</t>
  </si>
  <si>
    <t>CH47</t>
  </si>
  <si>
    <t>TERMIC</t>
  </si>
  <si>
    <t>CH54</t>
  </si>
  <si>
    <t>CH55</t>
  </si>
  <si>
    <t>CH1629</t>
  </si>
  <si>
    <t>CH1630</t>
  </si>
  <si>
    <t xml:space="preserve">JUAN ABRIL </t>
  </si>
  <si>
    <t>CH1631</t>
  </si>
  <si>
    <t>CH1632</t>
  </si>
  <si>
    <t xml:space="preserve">JAIME OLMEDO </t>
  </si>
  <si>
    <t>CH1634</t>
  </si>
  <si>
    <t>CH1637</t>
  </si>
  <si>
    <t>AUSTRO</t>
  </si>
  <si>
    <t>CH1638</t>
  </si>
  <si>
    <t>CH1633</t>
  </si>
  <si>
    <t>CH1639</t>
  </si>
  <si>
    <t>DEBITO TOKEN</t>
  </si>
  <si>
    <t xml:space="preserve">PICHINCHA </t>
  </si>
  <si>
    <t xml:space="preserve">SOLICITUD CHEQUERA </t>
  </si>
  <si>
    <t xml:space="preserve">ARISTEGA </t>
  </si>
  <si>
    <t xml:space="preserve">EMPRETRANS </t>
  </si>
  <si>
    <t xml:space="preserve">MARIA EUGENIA </t>
  </si>
  <si>
    <t xml:space="preserve">LIFTIF </t>
  </si>
  <si>
    <t xml:space="preserve">YOBEL </t>
  </si>
  <si>
    <t>1,415.70</t>
  </si>
  <si>
    <t>12,620.24</t>
  </si>
  <si>
    <t>00551093-ARISTRANS S A-PT-DIFERENCIA C</t>
  </si>
  <si>
    <t> 2.79</t>
  </si>
  <si>
    <t> 15,107.48</t>
  </si>
  <si>
    <t>00551330-ARISTRANS S A-PT-PAGO TRANSPO</t>
  </si>
  <si>
    <t> 1,413.20</t>
  </si>
  <si>
    <t> 16,520.68</t>
  </si>
  <si>
    <t xml:space="preserve">ARISTRANS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</si>
</sst>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&quot;$&quot;#,##0.00;\(&quot;$&quot;#,##0.00\)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2"/>
      <color rgb="FF000000"/>
      <name val="Cambria"/>
      <family val="1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9"/>
      <color rgb="FF0F265C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08080"/>
        <bgColor rgb="FF808080"/>
      </patternFill>
    </fill>
    <fill>
      <patternFill patternType="solid">
        <fgColor rgb="FF5B514E"/>
        <bgColor rgb="FF5B514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/>
      <right/>
      <top style="thin">
        <color rgb="FFD3D3D3"/>
      </top>
      <bottom/>
      <diagonal/>
    </border>
    <border>
      <left/>
      <right style="thin">
        <color rgb="FFD3D3D3"/>
      </right>
      <top style="thin">
        <color rgb="FFD3D3D3"/>
      </top>
      <bottom/>
      <diagonal/>
    </border>
  </borders>
  <cellStyleXfs count="2">
    <xf numFmtId="0" fontId="0" fillId="0" borderId="0"/>
    <xf numFmtId="0" fontId="25" fillId="0" borderId="0"/>
  </cellStyleXfs>
  <cellXfs count="844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3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2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4" fillId="33" borderId="0" xfId="0" applyFont="1" applyFill="1" applyAlignment="1">
      <alignment vertical="center" wrapText="1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  <xf numFmtId="14" fontId="3" fillId="28" borderId="1" xfId="0" applyNumberFormat="1" applyFont="1" applyFill="1" applyBorder="1" applyAlignment="1">
      <alignment horizontal="right"/>
    </xf>
    <xf numFmtId="0" fontId="3" fillId="28" borderId="1" xfId="0" applyFont="1" applyFill="1" applyBorder="1"/>
    <xf numFmtId="4" fontId="3" fillId="28" borderId="1" xfId="0" applyNumberFormat="1" applyFont="1" applyFill="1" applyBorder="1" applyAlignment="1">
      <alignment horizontal="right"/>
    </xf>
    <xf numFmtId="14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14" fontId="3" fillId="26" borderId="1" xfId="0" applyNumberFormat="1" applyFont="1" applyFill="1" applyBorder="1" applyAlignment="1">
      <alignment horizontal="right"/>
    </xf>
    <xf numFmtId="0" fontId="3" fillId="26" borderId="1" xfId="0" applyFont="1" applyFill="1" applyBorder="1"/>
    <xf numFmtId="4" fontId="3" fillId="26" borderId="1" xfId="0" applyNumberFormat="1" applyFont="1" applyFill="1" applyBorder="1" applyAlignment="1">
      <alignment horizontal="right"/>
    </xf>
    <xf numFmtId="14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3" fillId="26" borderId="1" xfId="0" applyFont="1" applyFill="1" applyBorder="1" applyAlignment="1">
      <alignment vertical="center"/>
    </xf>
    <xf numFmtId="2" fontId="3" fillId="26" borderId="1" xfId="0" applyNumberFormat="1" applyFont="1" applyFill="1" applyBorder="1" applyAlignment="1">
      <alignment horizontal="right"/>
    </xf>
    <xf numFmtId="2" fontId="3" fillId="26" borderId="1" xfId="0" applyNumberFormat="1" applyFont="1" applyFill="1" applyBorder="1"/>
    <xf numFmtId="16" fontId="3" fillId="26" borderId="1" xfId="0" applyNumberFormat="1" applyFont="1" applyFill="1" applyBorder="1"/>
    <xf numFmtId="14" fontId="19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right" vertical="center"/>
    </xf>
    <xf numFmtId="14" fontId="3" fillId="34" borderId="1" xfId="0" applyNumberFormat="1" applyFont="1" applyFill="1" applyBorder="1" applyAlignment="1">
      <alignment horizontal="right"/>
    </xf>
    <xf numFmtId="0" fontId="3" fillId="34" borderId="1" xfId="0" applyFont="1" applyFill="1" applyBorder="1"/>
    <xf numFmtId="2" fontId="3" fillId="34" borderId="1" xfId="0" applyNumberFormat="1" applyFont="1" applyFill="1" applyBorder="1" applyAlignment="1">
      <alignment horizontal="right"/>
    </xf>
    <xf numFmtId="14" fontId="3" fillId="34" borderId="1" xfId="0" applyNumberFormat="1" applyFont="1" applyFill="1" applyBorder="1" applyAlignment="1">
      <alignment horizontal="right" vertical="center"/>
    </xf>
    <xf numFmtId="0" fontId="3" fillId="34" borderId="1" xfId="0" applyFont="1" applyFill="1" applyBorder="1" applyAlignment="1">
      <alignment horizontal="left" vertical="center"/>
    </xf>
    <xf numFmtId="2" fontId="3" fillId="34" borderId="1" xfId="0" applyNumberFormat="1" applyFont="1" applyFill="1" applyBorder="1" applyAlignment="1">
      <alignment horizontal="right" vertical="center"/>
    </xf>
    <xf numFmtId="2" fontId="3" fillId="34" borderId="1" xfId="0" applyNumberFormat="1" applyFont="1" applyFill="1" applyBorder="1"/>
    <xf numFmtId="14" fontId="3" fillId="34" borderId="1" xfId="0" applyNumberFormat="1" applyFont="1" applyFill="1" applyBorder="1"/>
    <xf numFmtId="0" fontId="9" fillId="34" borderId="1" xfId="0" applyFont="1" applyFill="1" applyBorder="1"/>
    <xf numFmtId="14" fontId="3" fillId="28" borderId="1" xfId="0" applyNumberFormat="1" applyFont="1" applyFill="1" applyBorder="1"/>
    <xf numFmtId="16" fontId="3" fillId="28" borderId="1" xfId="0" applyNumberFormat="1" applyFont="1" applyFill="1" applyBorder="1"/>
    <xf numFmtId="2" fontId="3" fillId="28" borderId="1" xfId="0" applyNumberFormat="1" applyFont="1" applyFill="1" applyBorder="1"/>
    <xf numFmtId="0" fontId="9" fillId="28" borderId="1" xfId="0" applyFont="1" applyFill="1" applyBorder="1"/>
    <xf numFmtId="0" fontId="9" fillId="32" borderId="1" xfId="0" applyFont="1" applyFill="1" applyBorder="1"/>
    <xf numFmtId="14" fontId="19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center" vertical="center"/>
    </xf>
    <xf numFmtId="0" fontId="19" fillId="32" borderId="1" xfId="0" applyFont="1" applyFill="1" applyBorder="1" applyAlignment="1">
      <alignment horizontal="right" vertical="center"/>
    </xf>
    <xf numFmtId="14" fontId="3" fillId="27" borderId="1" xfId="0" applyNumberFormat="1" applyFont="1" applyFill="1" applyBorder="1"/>
    <xf numFmtId="0" fontId="3" fillId="27" borderId="7" xfId="0" applyFont="1" applyFill="1" applyBorder="1"/>
    <xf numFmtId="2" fontId="9" fillId="27" borderId="0" xfId="0" applyNumberFormat="1" applyFont="1" applyFill="1"/>
    <xf numFmtId="2" fontId="3" fillId="27" borderId="1" xfId="0" applyNumberFormat="1" applyFont="1" applyFill="1" applyBorder="1"/>
    <xf numFmtId="0" fontId="3" fillId="27" borderId="1" xfId="0" applyFont="1" applyFill="1" applyBorder="1"/>
    <xf numFmtId="14" fontId="18" fillId="27" borderId="1" xfId="0" applyNumberFormat="1" applyFont="1" applyFill="1" applyBorder="1" applyAlignment="1">
      <alignment horizontal="left" vertical="center"/>
    </xf>
    <xf numFmtId="0" fontId="18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right" vertical="center"/>
    </xf>
    <xf numFmtId="14" fontId="3" fillId="25" borderId="1" xfId="0" applyNumberFormat="1" applyFont="1" applyFill="1" applyBorder="1"/>
    <xf numFmtId="0" fontId="3" fillId="25" borderId="1" xfId="0" applyFont="1" applyFill="1" applyBorder="1"/>
    <xf numFmtId="2" fontId="3" fillId="25" borderId="1" xfId="0" applyNumberFormat="1" applyFont="1" applyFill="1" applyBorder="1"/>
    <xf numFmtId="14" fontId="3" fillId="35" borderId="1" xfId="0" applyNumberFormat="1" applyFont="1" applyFill="1" applyBorder="1"/>
    <xf numFmtId="0" fontId="3" fillId="35" borderId="1" xfId="0" applyFont="1" applyFill="1" applyBorder="1"/>
    <xf numFmtId="2" fontId="3" fillId="35" borderId="1" xfId="0" applyNumberFormat="1" applyFont="1" applyFill="1" applyBorder="1"/>
    <xf numFmtId="0" fontId="0" fillId="35" borderId="1" xfId="0" applyFill="1" applyBorder="1"/>
    <xf numFmtId="14" fontId="18" fillId="35" borderId="1" xfId="0" applyNumberFormat="1" applyFont="1" applyFill="1" applyBorder="1" applyAlignment="1">
      <alignment horizontal="left" vertical="center"/>
    </xf>
    <xf numFmtId="0" fontId="18" fillId="35" borderId="1" xfId="0" applyFont="1" applyFill="1" applyBorder="1" applyAlignment="1">
      <alignment horizontal="center" vertical="center"/>
    </xf>
    <xf numFmtId="0" fontId="18" fillId="35" borderId="1" xfId="0" applyFont="1" applyFill="1" applyBorder="1" applyAlignment="1">
      <alignment horizontal="right" vertical="center"/>
    </xf>
    <xf numFmtId="14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4" fontId="3" fillId="8" borderId="1" xfId="0" applyNumberFormat="1" applyFont="1" applyFill="1" applyBorder="1"/>
    <xf numFmtId="0" fontId="3" fillId="8" borderId="1" xfId="0" applyFont="1" applyFill="1" applyBorder="1"/>
    <xf numFmtId="2" fontId="3" fillId="8" borderId="1" xfId="0" applyNumberFormat="1" applyFont="1" applyFill="1" applyBorder="1"/>
    <xf numFmtId="14" fontId="19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right" vertical="center"/>
    </xf>
    <xf numFmtId="1" fontId="3" fillId="8" borderId="1" xfId="0" applyNumberFormat="1" applyFont="1" applyFill="1" applyBorder="1"/>
    <xf numFmtId="14" fontId="3" fillId="36" borderId="1" xfId="0" applyNumberFormat="1" applyFont="1" applyFill="1" applyBorder="1"/>
    <xf numFmtId="2" fontId="3" fillId="36" borderId="1" xfId="0" applyNumberFormat="1" applyFont="1" applyFill="1" applyBorder="1"/>
    <xf numFmtId="0" fontId="3" fillId="36" borderId="1" xfId="0" applyFont="1" applyFill="1" applyBorder="1"/>
    <xf numFmtId="14" fontId="19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right" vertical="center"/>
    </xf>
    <xf numFmtId="0" fontId="23" fillId="36" borderId="0" xfId="0" applyFont="1" applyFill="1"/>
    <xf numFmtId="14" fontId="4" fillId="36" borderId="1" xfId="0" applyNumberFormat="1" applyFont="1" applyFill="1" applyBorder="1"/>
    <xf numFmtId="0" fontId="4" fillId="36" borderId="1" xfId="0" applyFont="1" applyFill="1" applyBorder="1"/>
    <xf numFmtId="2" fontId="4" fillId="36" borderId="1" xfId="0" applyNumberFormat="1" applyFont="1" applyFill="1" applyBorder="1"/>
    <xf numFmtId="0" fontId="22" fillId="36" borderId="0" xfId="0" applyFont="1" applyFill="1"/>
    <xf numFmtId="0" fontId="24" fillId="30" borderId="0" xfId="0" applyFont="1" applyFill="1" applyAlignment="1">
      <alignment vertical="center" wrapText="1"/>
    </xf>
    <xf numFmtId="14" fontId="8" fillId="37" borderId="1" xfId="0" applyNumberFormat="1" applyFont="1" applyFill="1" applyBorder="1" applyAlignment="1">
      <alignment horizontal="left" vertical="center"/>
    </xf>
    <xf numFmtId="0" fontId="8" fillId="37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right" vertical="center"/>
    </xf>
    <xf numFmtId="14" fontId="4" fillId="37" borderId="1" xfId="0" applyNumberFormat="1" applyFont="1" applyFill="1" applyBorder="1"/>
    <xf numFmtId="0" fontId="4" fillId="37" borderId="1" xfId="0" applyFont="1" applyFill="1" applyBorder="1"/>
    <xf numFmtId="2" fontId="4" fillId="37" borderId="1" xfId="0" applyNumberFormat="1" applyFont="1" applyFill="1" applyBorder="1"/>
    <xf numFmtId="2" fontId="12" fillId="5" borderId="0" xfId="0" applyNumberFormat="1" applyFont="1" applyFill="1"/>
    <xf numFmtId="14" fontId="19" fillId="5" borderId="1" xfId="0" applyNumberFormat="1" applyFont="1" applyFill="1" applyBorder="1" applyAlignment="1">
      <alignment horizontal="left" vertical="center"/>
    </xf>
    <xf numFmtId="14" fontId="18" fillId="5" borderId="1" xfId="0" applyNumberFormat="1" applyFont="1" applyFill="1" applyBorder="1" applyAlignment="1">
      <alignment horizontal="left" vertical="center"/>
    </xf>
    <xf numFmtId="1" fontId="3" fillId="5" borderId="1" xfId="0" applyNumberFormat="1" applyFont="1" applyFill="1" applyBorder="1"/>
    <xf numFmtId="0" fontId="23" fillId="5" borderId="0" xfId="0" applyFont="1" applyFill="1"/>
    <xf numFmtId="0" fontId="22" fillId="5" borderId="0" xfId="0" applyFont="1" applyFill="1"/>
    <xf numFmtId="0" fontId="24" fillId="5" borderId="0" xfId="0" applyFont="1" applyFill="1" applyAlignment="1">
      <alignment vertical="center" wrapText="1"/>
    </xf>
    <xf numFmtId="14" fontId="8" fillId="32" borderId="1" xfId="0" applyNumberFormat="1" applyFont="1" applyFill="1" applyBorder="1" applyAlignment="1">
      <alignment horizontal="left" vertical="center"/>
    </xf>
    <xf numFmtId="0" fontId="8" fillId="32" borderId="1" xfId="0" applyFont="1" applyFill="1" applyBorder="1" applyAlignment="1">
      <alignment horizontal="center" vertical="center"/>
    </xf>
    <xf numFmtId="0" fontId="8" fillId="32" borderId="1" xfId="0" applyFont="1" applyFill="1" applyBorder="1" applyAlignment="1">
      <alignment horizontal="right" vertical="center"/>
    </xf>
    <xf numFmtId="4" fontId="4" fillId="3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12" fillId="15" borderId="1" xfId="0" applyFont="1" applyFill="1" applyBorder="1"/>
    <xf numFmtId="14" fontId="3" fillId="15" borderId="1" xfId="0" applyNumberFormat="1" applyFont="1" applyFill="1" applyBorder="1"/>
    <xf numFmtId="0" fontId="3" fillId="15" borderId="1" xfId="0" applyFont="1" applyFill="1" applyBorder="1"/>
    <xf numFmtId="2" fontId="3" fillId="15" borderId="1" xfId="0" applyNumberFormat="1" applyFont="1" applyFill="1" applyBorder="1"/>
    <xf numFmtId="0" fontId="9" fillId="15" borderId="1" xfId="0" applyFont="1" applyFill="1" applyBorder="1" applyAlignment="1">
      <alignment horizontal="right"/>
    </xf>
    <xf numFmtId="14" fontId="3" fillId="15" borderId="1" xfId="0" applyNumberFormat="1" applyFont="1" applyFill="1" applyBorder="1" applyAlignment="1">
      <alignment horizontal="right"/>
    </xf>
    <xf numFmtId="4" fontId="3" fillId="15" borderId="1" xfId="0" applyNumberFormat="1" applyFont="1" applyFill="1" applyBorder="1" applyAlignment="1">
      <alignment horizontal="right"/>
    </xf>
    <xf numFmtId="0" fontId="3" fillId="15" borderId="1" xfId="0" applyFont="1" applyFill="1" applyBorder="1" applyAlignment="1">
      <alignment vertical="center"/>
    </xf>
    <xf numFmtId="14" fontId="3" fillId="13" borderId="1" xfId="0" applyNumberFormat="1" applyFont="1" applyFill="1" applyBorder="1" applyAlignment="1">
      <alignment horizontal="right"/>
    </xf>
    <xf numFmtId="0" fontId="3" fillId="13" borderId="1" xfId="0" applyFont="1" applyFill="1" applyBorder="1"/>
    <xf numFmtId="0" fontId="3" fillId="13" borderId="1" xfId="0" applyFont="1" applyFill="1" applyBorder="1" applyAlignment="1">
      <alignment vertical="center"/>
    </xf>
    <xf numFmtId="4" fontId="3" fillId="13" borderId="1" xfId="0" applyNumberFormat="1" applyFont="1" applyFill="1" applyBorder="1" applyAlignment="1">
      <alignment horizontal="right"/>
    </xf>
    <xf numFmtId="14" fontId="19" fillId="13" borderId="1" xfId="0" applyNumberFormat="1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right" vertical="center"/>
    </xf>
    <xf numFmtId="2" fontId="3" fillId="13" borderId="1" xfId="0" applyNumberFormat="1" applyFont="1" applyFill="1" applyBorder="1" applyAlignment="1">
      <alignment horizontal="right"/>
    </xf>
    <xf numFmtId="14" fontId="3" fillId="38" borderId="1" xfId="0" applyNumberFormat="1" applyFont="1" applyFill="1" applyBorder="1" applyAlignment="1">
      <alignment horizontal="right"/>
    </xf>
    <xf numFmtId="0" fontId="3" fillId="38" borderId="1" xfId="0" applyFont="1" applyFill="1" applyBorder="1"/>
    <xf numFmtId="4" fontId="3" fillId="38" borderId="1" xfId="0" applyNumberFormat="1" applyFont="1" applyFill="1" applyBorder="1" applyAlignment="1">
      <alignment horizontal="right"/>
    </xf>
    <xf numFmtId="14" fontId="19" fillId="38" borderId="1" xfId="0" applyNumberFormat="1" applyFont="1" applyFill="1" applyBorder="1" applyAlignment="1">
      <alignment horizontal="left" vertical="center"/>
    </xf>
    <xf numFmtId="0" fontId="19" fillId="38" borderId="1" xfId="0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 applyAlignment="1">
      <alignment horizontal="right"/>
    </xf>
    <xf numFmtId="14" fontId="18" fillId="38" borderId="1" xfId="0" applyNumberFormat="1" applyFont="1" applyFill="1" applyBorder="1" applyAlignment="1">
      <alignment horizontal="left" vertical="center"/>
    </xf>
    <xf numFmtId="0" fontId="18" fillId="38" borderId="1" xfId="0" applyFont="1" applyFill="1" applyBorder="1" applyAlignment="1">
      <alignment horizontal="center" vertical="center"/>
    </xf>
    <xf numFmtId="0" fontId="18" fillId="38" borderId="1" xfId="0" applyFont="1" applyFill="1" applyBorder="1" applyAlignment="1">
      <alignment horizontal="right" vertical="center"/>
    </xf>
    <xf numFmtId="2" fontId="3" fillId="38" borderId="1" xfId="0" applyNumberFormat="1" applyFont="1" applyFill="1" applyBorder="1"/>
    <xf numFmtId="14" fontId="19" fillId="12" borderId="1" xfId="0" applyNumberFormat="1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right" vertical="center"/>
    </xf>
    <xf numFmtId="14" fontId="18" fillId="39" borderId="1" xfId="0" applyNumberFormat="1" applyFont="1" applyFill="1" applyBorder="1" applyAlignment="1">
      <alignment horizontal="left" vertical="center"/>
    </xf>
    <xf numFmtId="0" fontId="18" fillId="39" borderId="1" xfId="0" applyFont="1" applyFill="1" applyBorder="1" applyAlignment="1">
      <alignment horizontal="center" vertical="center"/>
    </xf>
    <xf numFmtId="0" fontId="18" fillId="39" borderId="1" xfId="0" applyFont="1" applyFill="1" applyBorder="1" applyAlignment="1">
      <alignment horizontal="right" vertical="center"/>
    </xf>
    <xf numFmtId="14" fontId="3" fillId="39" borderId="1" xfId="0" applyNumberFormat="1" applyFont="1" applyFill="1" applyBorder="1" applyAlignment="1">
      <alignment horizontal="right"/>
    </xf>
    <xf numFmtId="0" fontId="3" fillId="39" borderId="1" xfId="0" applyFont="1" applyFill="1" applyBorder="1"/>
    <xf numFmtId="4" fontId="3" fillId="39" borderId="1" xfId="0" applyNumberFormat="1" applyFont="1" applyFill="1" applyBorder="1" applyAlignment="1">
      <alignment horizontal="right"/>
    </xf>
    <xf numFmtId="14" fontId="3" fillId="39" borderId="1" xfId="0" applyNumberFormat="1" applyFont="1" applyFill="1" applyBorder="1"/>
    <xf numFmtId="2" fontId="3" fillId="39" borderId="1" xfId="0" applyNumberFormat="1" applyFont="1" applyFill="1" applyBorder="1"/>
    <xf numFmtId="14" fontId="3" fillId="39" borderId="1" xfId="0" applyNumberFormat="1" applyFont="1" applyFill="1" applyBorder="1" applyAlignment="1">
      <alignment horizontal="right" vertical="center"/>
    </xf>
    <xf numFmtId="0" fontId="3" fillId="39" borderId="1" xfId="0" applyFont="1" applyFill="1" applyBorder="1" applyAlignment="1">
      <alignment horizontal="left" vertical="center"/>
    </xf>
    <xf numFmtId="2" fontId="3" fillId="39" borderId="1" xfId="0" applyNumberFormat="1" applyFont="1" applyFill="1" applyBorder="1" applyAlignment="1">
      <alignment horizontal="right" vertical="center"/>
    </xf>
    <xf numFmtId="0" fontId="9" fillId="39" borderId="1" xfId="0" applyFont="1" applyFill="1" applyBorder="1"/>
    <xf numFmtId="14" fontId="8" fillId="39" borderId="1" xfId="0" applyNumberFormat="1" applyFont="1" applyFill="1" applyBorder="1" applyAlignment="1">
      <alignment horizontal="left" vertical="center"/>
    </xf>
    <xf numFmtId="0" fontId="8" fillId="39" borderId="1" xfId="0" applyFont="1" applyFill="1" applyBorder="1" applyAlignment="1">
      <alignment horizontal="center" vertical="center"/>
    </xf>
    <xf numFmtId="0" fontId="8" fillId="39" borderId="1" xfId="0" applyFont="1" applyFill="1" applyBorder="1" applyAlignment="1">
      <alignment horizontal="right" vertical="center"/>
    </xf>
    <xf numFmtId="16" fontId="3" fillId="39" borderId="1" xfId="0" applyNumberFormat="1" applyFont="1" applyFill="1" applyBorder="1"/>
    <xf numFmtId="14" fontId="11" fillId="32" borderId="1" xfId="0" applyNumberFormat="1" applyFont="1" applyFill="1" applyBorder="1" applyAlignment="1">
      <alignment horizontal="left" vertical="center"/>
    </xf>
    <xf numFmtId="0" fontId="11" fillId="32" borderId="1" xfId="0" applyFont="1" applyFill="1" applyBorder="1" applyAlignment="1">
      <alignment horizontal="center" vertical="center"/>
    </xf>
    <xf numFmtId="0" fontId="11" fillId="32" borderId="1" xfId="0" applyFont="1" applyFill="1" applyBorder="1" applyAlignment="1">
      <alignment horizontal="right" vertical="center"/>
    </xf>
    <xf numFmtId="14" fontId="2" fillId="3" borderId="4" xfId="0" applyNumberFormat="1" applyFont="1" applyFill="1" applyBorder="1" applyAlignment="1">
      <alignment horizontal="left" vertical="center"/>
    </xf>
    <xf numFmtId="14" fontId="2" fillId="6" borderId="4" xfId="0" applyNumberFormat="1" applyFont="1" applyFill="1" applyBorder="1" applyAlignment="1">
      <alignment horizontal="left" vertical="center"/>
    </xf>
    <xf numFmtId="14" fontId="19" fillId="5" borderId="2" xfId="0" applyNumberFormat="1" applyFont="1" applyFill="1" applyBorder="1" applyAlignment="1">
      <alignment horizontal="left" vertical="center"/>
    </xf>
    <xf numFmtId="0" fontId="19" fillId="5" borderId="2" xfId="0" applyFont="1" applyFill="1" applyBorder="1" applyAlignment="1">
      <alignment horizontal="right" vertical="center"/>
    </xf>
    <xf numFmtId="0" fontId="0" fillId="5" borderId="1" xfId="0" applyFont="1" applyFill="1" applyBorder="1"/>
    <xf numFmtId="0" fontId="26" fillId="0" borderId="0" xfId="1" applyFont="1" applyFill="1" applyBorder="1"/>
    <xf numFmtId="2" fontId="4" fillId="19" borderId="1" xfId="0" applyNumberFormat="1" applyFont="1" applyFill="1" applyBorder="1" applyAlignment="1">
      <alignment horizontal="right"/>
    </xf>
    <xf numFmtId="16" fontId="0" fillId="19" borderId="1" xfId="0" applyNumberFormat="1" applyFill="1" applyBorder="1"/>
    <xf numFmtId="0" fontId="0" fillId="19" borderId="1" xfId="0" applyFill="1" applyBorder="1"/>
    <xf numFmtId="2" fontId="0" fillId="19" borderId="1" xfId="0" applyNumberFormat="1" applyFill="1" applyBorder="1"/>
    <xf numFmtId="0" fontId="5" fillId="5" borderId="1" xfId="0" applyFont="1" applyFill="1" applyBorder="1"/>
    <xf numFmtId="0" fontId="1" fillId="5" borderId="1" xfId="0" applyFont="1" applyFill="1" applyBorder="1"/>
    <xf numFmtId="14" fontId="11" fillId="22" borderId="1" xfId="0" applyNumberFormat="1" applyFont="1" applyFill="1" applyBorder="1" applyAlignment="1">
      <alignment horizontal="center" vertical="top" wrapText="1"/>
    </xf>
    <xf numFmtId="0" fontId="11" fillId="22" borderId="1" xfId="0" applyFont="1" applyFill="1" applyBorder="1" applyAlignment="1">
      <alignment horizontal="left" vertical="top" wrapText="1"/>
    </xf>
    <xf numFmtId="0" fontId="11" fillId="22" borderId="1" xfId="0" applyFont="1" applyFill="1" applyBorder="1" applyAlignment="1">
      <alignment horizontal="center" vertical="top" wrapText="1"/>
    </xf>
    <xf numFmtId="0" fontId="11" fillId="22" borderId="1" xfId="0" applyFont="1" applyFill="1" applyBorder="1" applyAlignment="1">
      <alignment horizontal="right" vertical="top" wrapText="1"/>
    </xf>
    <xf numFmtId="14" fontId="11" fillId="22" borderId="5" xfId="0" applyNumberFormat="1" applyFont="1" applyFill="1" applyBorder="1" applyAlignment="1">
      <alignment horizontal="center" vertical="top" wrapText="1"/>
    </xf>
    <xf numFmtId="0" fontId="11" fillId="22" borderId="5" xfId="0" applyFont="1" applyFill="1" applyBorder="1" applyAlignment="1">
      <alignment horizontal="left" vertical="top" wrapText="1"/>
    </xf>
    <xf numFmtId="0" fontId="11" fillId="22" borderId="5" xfId="0" applyFont="1" applyFill="1" applyBorder="1" applyAlignment="1">
      <alignment horizontal="center" vertical="top" wrapText="1"/>
    </xf>
    <xf numFmtId="0" fontId="11" fillId="22" borderId="5" xfId="0" applyFont="1" applyFill="1" applyBorder="1" applyAlignment="1">
      <alignment horizontal="right" vertical="top" wrapText="1"/>
    </xf>
    <xf numFmtId="0" fontId="3" fillId="22" borderId="7" xfId="0" applyFont="1" applyFill="1" applyBorder="1"/>
    <xf numFmtId="2" fontId="9" fillId="22" borderId="0" xfId="0" applyNumberFormat="1" applyFont="1" applyFill="1"/>
    <xf numFmtId="14" fontId="8" fillId="22" borderId="1" xfId="0" applyNumberFormat="1" applyFont="1" applyFill="1" applyBorder="1" applyAlignment="1">
      <alignment horizontal="left" vertical="center"/>
    </xf>
    <xf numFmtId="0" fontId="8" fillId="22" borderId="1" xfId="0" applyFont="1" applyFill="1" applyBorder="1" applyAlignment="1">
      <alignment horizontal="center" vertical="center"/>
    </xf>
    <xf numFmtId="0" fontId="8" fillId="22" borderId="1" xfId="0" applyFont="1" applyFill="1" applyBorder="1" applyAlignment="1">
      <alignment horizontal="right" vertical="center"/>
    </xf>
    <xf numFmtId="0" fontId="29" fillId="41" borderId="10" xfId="1" applyNumberFormat="1" applyFont="1" applyFill="1" applyBorder="1" applyAlignment="1">
      <alignment horizontal="center" vertical="top" wrapText="1" readingOrder="1"/>
    </xf>
    <xf numFmtId="0" fontId="28" fillId="0" borderId="1" xfId="1" applyNumberFormat="1" applyFont="1" applyFill="1" applyBorder="1" applyAlignment="1">
      <alignment horizontal="center" vertical="center" wrapText="1" readingOrder="1"/>
    </xf>
    <xf numFmtId="0" fontId="28" fillId="19" borderId="1" xfId="1" applyNumberFormat="1" applyFont="1" applyFill="1" applyBorder="1" applyAlignment="1">
      <alignment horizontal="center" vertical="center" wrapText="1" readingOrder="1"/>
    </xf>
    <xf numFmtId="0" fontId="30" fillId="19" borderId="1" xfId="1" applyNumberFormat="1" applyFont="1" applyFill="1" applyBorder="1" applyAlignment="1">
      <alignment horizontal="center" vertical="center" wrapText="1" readingOrder="1"/>
    </xf>
    <xf numFmtId="14" fontId="32" fillId="5" borderId="1" xfId="0" applyNumberFormat="1" applyFont="1" applyFill="1" applyBorder="1" applyAlignment="1">
      <alignment horizontal="center" vertical="top" wrapText="1"/>
    </xf>
    <xf numFmtId="0" fontId="32" fillId="5" borderId="1" xfId="0" applyFont="1" applyFill="1" applyBorder="1" applyAlignment="1">
      <alignment horizontal="left" vertical="top" wrapText="1"/>
    </xf>
    <xf numFmtId="0" fontId="32" fillId="5" borderId="1" xfId="0" applyFont="1" applyFill="1" applyBorder="1" applyAlignment="1">
      <alignment horizontal="center" vertical="top" wrapText="1"/>
    </xf>
    <xf numFmtId="0" fontId="32" fillId="5" borderId="1" xfId="0" applyFont="1" applyFill="1" applyBorder="1" applyAlignment="1">
      <alignment horizontal="right" vertical="top" wrapText="1"/>
    </xf>
    <xf numFmtId="0" fontId="27" fillId="40" borderId="0" xfId="1" applyNumberFormat="1" applyFont="1" applyFill="1" applyBorder="1" applyAlignment="1">
      <alignment horizontal="center" vertical="center" wrapText="1" readingOrder="1"/>
    </xf>
    <xf numFmtId="0" fontId="26" fillId="0" borderId="0" xfId="1" applyFont="1" applyFill="1" applyBorder="1"/>
    <xf numFmtId="0" fontId="29" fillId="41" borderId="10" xfId="1" applyNumberFormat="1" applyFont="1" applyFill="1" applyBorder="1" applyAlignment="1">
      <alignment horizontal="left" vertical="top" wrapText="1" readingOrder="1"/>
    </xf>
    <xf numFmtId="0" fontId="26" fillId="0" borderId="11" xfId="1" applyNumberFormat="1" applyFont="1" applyFill="1" applyBorder="1" applyAlignment="1">
      <alignment vertical="top" wrapText="1"/>
    </xf>
    <xf numFmtId="0" fontId="26" fillId="0" borderId="12" xfId="1" applyNumberFormat="1" applyFont="1" applyFill="1" applyBorder="1" applyAlignment="1">
      <alignment vertical="top" wrapText="1"/>
    </xf>
    <xf numFmtId="0" fontId="29" fillId="41" borderId="10" xfId="1" applyNumberFormat="1" applyFont="1" applyFill="1" applyBorder="1" applyAlignment="1">
      <alignment horizontal="center" vertical="top" wrapText="1" readingOrder="1"/>
    </xf>
    <xf numFmtId="0" fontId="29" fillId="41" borderId="10" xfId="1" applyNumberFormat="1" applyFont="1" applyFill="1" applyBorder="1" applyAlignment="1">
      <alignment horizontal="right" vertical="top" wrapText="1" readingOrder="1"/>
    </xf>
    <xf numFmtId="164" fontId="28" fillId="0" borderId="1" xfId="1" applyNumberFormat="1" applyFont="1" applyFill="1" applyBorder="1" applyAlignment="1">
      <alignment horizontal="right" vertical="center" wrapText="1" readingOrder="1"/>
    </xf>
    <xf numFmtId="0" fontId="26" fillId="0" borderId="1" xfId="1" applyNumberFormat="1" applyFont="1" applyFill="1" applyBorder="1" applyAlignment="1">
      <alignment vertical="top" wrapText="1"/>
    </xf>
    <xf numFmtId="0" fontId="28" fillId="0" borderId="1" xfId="1" applyNumberFormat="1" applyFont="1" applyFill="1" applyBorder="1" applyAlignment="1">
      <alignment horizontal="right" vertical="center" wrapText="1" readingOrder="1"/>
    </xf>
    <xf numFmtId="0" fontId="28" fillId="19" borderId="1" xfId="1" applyNumberFormat="1" applyFont="1" applyFill="1" applyBorder="1" applyAlignment="1">
      <alignment vertical="top" wrapText="1" readingOrder="1"/>
    </xf>
    <xf numFmtId="0" fontId="26" fillId="19" borderId="1" xfId="1" applyNumberFormat="1" applyFont="1" applyFill="1" applyBorder="1" applyAlignment="1">
      <alignment vertical="top" wrapText="1"/>
    </xf>
    <xf numFmtId="0" fontId="28" fillId="19" borderId="1" xfId="1" applyNumberFormat="1" applyFont="1" applyFill="1" applyBorder="1" applyAlignment="1">
      <alignment horizontal="center" vertical="top" wrapText="1" readingOrder="1"/>
    </xf>
    <xf numFmtId="164" fontId="28" fillId="19" borderId="1" xfId="1" applyNumberFormat="1" applyFont="1" applyFill="1" applyBorder="1" applyAlignment="1">
      <alignment horizontal="right" vertical="top" wrapText="1" readingOrder="1"/>
    </xf>
    <xf numFmtId="0" fontId="28" fillId="0" borderId="1" xfId="1" applyNumberFormat="1" applyFont="1" applyFill="1" applyBorder="1" applyAlignment="1">
      <alignment vertical="top" wrapText="1" readingOrder="1"/>
    </xf>
    <xf numFmtId="0" fontId="28" fillId="0" borderId="1" xfId="1" applyNumberFormat="1" applyFont="1" applyFill="1" applyBorder="1" applyAlignment="1">
      <alignment horizontal="center" vertical="top" wrapText="1" readingOrder="1"/>
    </xf>
    <xf numFmtId="164" fontId="28" fillId="0" borderId="1" xfId="1" applyNumberFormat="1" applyFont="1" applyFill="1" applyBorder="1" applyAlignment="1">
      <alignment horizontal="right" vertical="top" wrapText="1" readingOrder="1"/>
    </xf>
    <xf numFmtId="164" fontId="28" fillId="19" borderId="1" xfId="1" applyNumberFormat="1" applyFont="1" applyFill="1" applyBorder="1" applyAlignment="1">
      <alignment horizontal="right" vertical="center" wrapText="1" readingOrder="1"/>
    </xf>
    <xf numFmtId="0" fontId="30" fillId="19" borderId="1" xfId="1" applyNumberFormat="1" applyFont="1" applyFill="1" applyBorder="1" applyAlignment="1">
      <alignment vertical="top" wrapText="1" readingOrder="1"/>
    </xf>
    <xf numFmtId="0" fontId="31" fillId="19" borderId="1" xfId="1" applyNumberFormat="1" applyFont="1" applyFill="1" applyBorder="1" applyAlignment="1">
      <alignment vertical="top" wrapText="1"/>
    </xf>
    <xf numFmtId="0" fontId="30" fillId="19" borderId="1" xfId="1" applyNumberFormat="1" applyFont="1" applyFill="1" applyBorder="1" applyAlignment="1">
      <alignment horizontal="center" vertical="top" wrapText="1" readingOrder="1"/>
    </xf>
    <xf numFmtId="164" fontId="30" fillId="19" borderId="1" xfId="1" applyNumberFormat="1" applyFont="1" applyFill="1" applyBorder="1" applyAlignment="1">
      <alignment horizontal="right" vertical="top" wrapText="1" readingOrder="1"/>
    </xf>
    <xf numFmtId="164" fontId="30" fillId="19" borderId="1" xfId="1" applyNumberFormat="1" applyFont="1" applyFill="1" applyBorder="1" applyAlignment="1">
      <alignment horizontal="right" vertical="center" wrapText="1" readingOrder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xmlns="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:a16="http://schemas.microsoft.com/office/drawing/2014/main" xmlns="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:a16="http://schemas.microsoft.com/office/drawing/2014/main" xmlns="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:a16="http://schemas.microsoft.com/office/drawing/2014/main" xmlns="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:a16="http://schemas.microsoft.com/office/drawing/2014/main" xmlns="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:a16="http://schemas.microsoft.com/office/drawing/2014/main" xmlns="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:a16="http://schemas.microsoft.com/office/drawing/2014/main" xmlns="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:a16="http://schemas.microsoft.com/office/drawing/2014/main" xmlns="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:a16="http://schemas.microsoft.com/office/drawing/2014/main" xmlns="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:a16="http://schemas.microsoft.com/office/drawing/2014/main" xmlns="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:a16="http://schemas.microsoft.com/office/drawing/2014/main" xmlns="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:a16="http://schemas.microsoft.com/office/drawing/2014/main" xmlns="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:a16="http://schemas.microsoft.com/office/drawing/2014/main" xmlns="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:a16="http://schemas.microsoft.com/office/drawing/2014/main" xmlns="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:a16="http://schemas.microsoft.com/office/drawing/2014/main" xmlns="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:a16="http://schemas.microsoft.com/office/drawing/2014/main" xmlns="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:a16="http://schemas.microsoft.com/office/drawing/2014/main" xmlns="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:a16="http://schemas.microsoft.com/office/drawing/2014/main" xmlns="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:a16="http://schemas.microsoft.com/office/drawing/2014/main" xmlns="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:a16="http://schemas.microsoft.com/office/drawing/2014/main" xmlns="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:a16="http://schemas.microsoft.com/office/drawing/2014/main" xmlns="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:a16="http://schemas.microsoft.com/office/drawing/2014/main" xmlns="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:a16="http://schemas.microsoft.com/office/drawing/2014/main" xmlns="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:a16="http://schemas.microsoft.com/office/drawing/2014/main" xmlns="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:a16="http://schemas.microsoft.com/office/drawing/2014/main" xmlns="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:a16="http://schemas.microsoft.com/office/drawing/2014/main" xmlns="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:a16="http://schemas.microsoft.com/office/drawing/2014/main" xmlns="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:a16="http://schemas.microsoft.com/office/drawing/2014/main" xmlns="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:a16="http://schemas.microsoft.com/office/drawing/2014/main" xmlns="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:a16="http://schemas.microsoft.com/office/drawing/2014/main" xmlns="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:a16="http://schemas.microsoft.com/office/drawing/2014/main" xmlns="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:a16="http://schemas.microsoft.com/office/drawing/2014/main" xmlns="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:a16="http://schemas.microsoft.com/office/drawing/2014/main" xmlns="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:a16="http://schemas.microsoft.com/office/drawing/2014/main" xmlns="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:a16="http://schemas.microsoft.com/office/drawing/2014/main" xmlns="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:a16="http://schemas.microsoft.com/office/drawing/2014/main" xmlns="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:a16="http://schemas.microsoft.com/office/drawing/2014/main" xmlns="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:a16="http://schemas.microsoft.com/office/drawing/2014/main" xmlns="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:a16="http://schemas.microsoft.com/office/drawing/2014/main" xmlns="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:a16="http://schemas.microsoft.com/office/drawing/2014/main" xmlns="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:a16="http://schemas.microsoft.com/office/drawing/2014/main" xmlns="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:a16="http://schemas.microsoft.com/office/drawing/2014/main" xmlns="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:a16="http://schemas.microsoft.com/office/drawing/2014/main" xmlns="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:a16="http://schemas.microsoft.com/office/drawing/2014/main" xmlns="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:a16="http://schemas.microsoft.com/office/drawing/2014/main" xmlns="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:a16="http://schemas.microsoft.com/office/drawing/2014/main" xmlns="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:a16="http://schemas.microsoft.com/office/drawing/2014/main" xmlns="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:a16="http://schemas.microsoft.com/office/drawing/2014/main" xmlns="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:a16="http://schemas.microsoft.com/office/drawing/2014/main" xmlns="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:a16="http://schemas.microsoft.com/office/drawing/2014/main" xmlns="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:a16="http://schemas.microsoft.com/office/drawing/2014/main" xmlns="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:a16="http://schemas.microsoft.com/office/drawing/2014/main" xmlns="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:a16="http://schemas.microsoft.com/office/drawing/2014/main" xmlns="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:a16="http://schemas.microsoft.com/office/drawing/2014/main" xmlns="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:a16="http://schemas.microsoft.com/office/drawing/2014/main" xmlns="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:a16="http://schemas.microsoft.com/office/drawing/2014/main" xmlns="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:a16="http://schemas.microsoft.com/office/drawing/2014/main" xmlns="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:a16="http://schemas.microsoft.com/office/drawing/2014/main" xmlns="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:a16="http://schemas.microsoft.com/office/drawing/2014/main" xmlns="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:a16="http://schemas.microsoft.com/office/drawing/2014/main" xmlns="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:a16="http://schemas.microsoft.com/office/drawing/2014/main" xmlns="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:a16="http://schemas.microsoft.com/office/drawing/2014/main" xmlns="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:a16="http://schemas.microsoft.com/office/drawing/2014/main" xmlns="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:a16="http://schemas.microsoft.com/office/drawing/2014/main" xmlns="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:a16="http://schemas.microsoft.com/office/drawing/2014/main" xmlns="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:a16="http://schemas.microsoft.com/office/drawing/2014/main" xmlns="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:a16="http://schemas.microsoft.com/office/drawing/2014/main" xmlns="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:a16="http://schemas.microsoft.com/office/drawing/2014/main" xmlns="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:a16="http://schemas.microsoft.com/office/drawing/2014/main" xmlns="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:a16="http://schemas.microsoft.com/office/drawing/2014/main" xmlns="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:a16="http://schemas.microsoft.com/office/drawing/2014/main" xmlns="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:a16="http://schemas.microsoft.com/office/drawing/2014/main" xmlns="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:a16="http://schemas.microsoft.com/office/drawing/2014/main" xmlns="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:a16="http://schemas.microsoft.com/office/drawing/2014/main" xmlns="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:a16="http://schemas.microsoft.com/office/drawing/2014/main" xmlns="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:a16="http://schemas.microsoft.com/office/drawing/2014/main" xmlns="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:a16="http://schemas.microsoft.com/office/drawing/2014/main" xmlns="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xmlns="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xmlns="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xmlns="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xmlns="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xmlns="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xmlns="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xmlns="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:a16="http://schemas.microsoft.com/office/drawing/2014/main" xmlns="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xmlns="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xmlns="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xmlns="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xmlns="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xmlns="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xmlns="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xmlns="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xmlns="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xmlns="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xmlns="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xmlns="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xmlns="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xmlns="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xmlns="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xmlns="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xmlns="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xmlns="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xmlns="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xmlns="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:a16="http://schemas.microsoft.com/office/drawing/2014/main" xmlns="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:a16="http://schemas.microsoft.com/office/drawing/2014/main" xmlns="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:a16="http://schemas.microsoft.com/office/drawing/2014/main" xmlns="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:a16="http://schemas.microsoft.com/office/drawing/2014/main" xmlns="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xmlns="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:a16="http://schemas.microsoft.com/office/drawing/2014/main" xmlns="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:a16="http://schemas.microsoft.com/office/drawing/2014/main" xmlns="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:a16="http://schemas.microsoft.com/office/drawing/2014/main" xmlns="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:a16="http://schemas.microsoft.com/office/drawing/2014/main" xmlns="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:a16="http://schemas.microsoft.com/office/drawing/2014/main" xmlns="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xmlns="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xmlns="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xmlns="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xmlns="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281" name="2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282" name="2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247650</xdr:colOff>
      <xdr:row>1054</xdr:row>
      <xdr:rowOff>161925</xdr:rowOff>
    </xdr:to>
    <xdr:pic>
      <xdr:nvPicPr>
        <xdr:cNvPr id="283" name="2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284" name="2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285" name="2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286" name="2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287" name="2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288" name="2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289" name="2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290" name="2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291" name="2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292" name="2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293" name="2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294" name="2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247650</xdr:colOff>
      <xdr:row>1068</xdr:row>
      <xdr:rowOff>161925</xdr:rowOff>
    </xdr:to>
    <xdr:pic>
      <xdr:nvPicPr>
        <xdr:cNvPr id="295" name="2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247650</xdr:colOff>
      <xdr:row>1069</xdr:row>
      <xdr:rowOff>161925</xdr:rowOff>
    </xdr:to>
    <xdr:pic>
      <xdr:nvPicPr>
        <xdr:cNvPr id="296" name="2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247650</xdr:colOff>
      <xdr:row>1070</xdr:row>
      <xdr:rowOff>161925</xdr:rowOff>
    </xdr:to>
    <xdr:pic>
      <xdr:nvPicPr>
        <xdr:cNvPr id="297" name="2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247650</xdr:colOff>
      <xdr:row>1071</xdr:row>
      <xdr:rowOff>161925</xdr:rowOff>
    </xdr:to>
    <xdr:pic>
      <xdr:nvPicPr>
        <xdr:cNvPr id="298" name="2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247650</xdr:colOff>
      <xdr:row>1072</xdr:row>
      <xdr:rowOff>161925</xdr:rowOff>
    </xdr:to>
    <xdr:pic>
      <xdr:nvPicPr>
        <xdr:cNvPr id="299" name="2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247650</xdr:colOff>
      <xdr:row>1073</xdr:row>
      <xdr:rowOff>161925</xdr:rowOff>
    </xdr:to>
    <xdr:pic>
      <xdr:nvPicPr>
        <xdr:cNvPr id="300" name="2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247650</xdr:colOff>
      <xdr:row>1074</xdr:row>
      <xdr:rowOff>161925</xdr:rowOff>
    </xdr:to>
    <xdr:pic>
      <xdr:nvPicPr>
        <xdr:cNvPr id="301" name="3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247650</xdr:colOff>
      <xdr:row>1075</xdr:row>
      <xdr:rowOff>161925</xdr:rowOff>
    </xdr:to>
    <xdr:pic>
      <xdr:nvPicPr>
        <xdr:cNvPr id="302" name="3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247650</xdr:colOff>
      <xdr:row>1076</xdr:row>
      <xdr:rowOff>161925</xdr:rowOff>
    </xdr:to>
    <xdr:pic>
      <xdr:nvPicPr>
        <xdr:cNvPr id="303" name="3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247650</xdr:colOff>
      <xdr:row>1078</xdr:row>
      <xdr:rowOff>161925</xdr:rowOff>
    </xdr:to>
    <xdr:pic>
      <xdr:nvPicPr>
        <xdr:cNvPr id="304" name="3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247650</xdr:colOff>
      <xdr:row>1079</xdr:row>
      <xdr:rowOff>161925</xdr:rowOff>
    </xdr:to>
    <xdr:pic>
      <xdr:nvPicPr>
        <xdr:cNvPr id="305" name="3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247650</xdr:colOff>
      <xdr:row>1080</xdr:row>
      <xdr:rowOff>161925</xdr:rowOff>
    </xdr:to>
    <xdr:pic>
      <xdr:nvPicPr>
        <xdr:cNvPr id="306" name="3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247650</xdr:colOff>
      <xdr:row>1081</xdr:row>
      <xdr:rowOff>161925</xdr:rowOff>
    </xdr:to>
    <xdr:pic>
      <xdr:nvPicPr>
        <xdr:cNvPr id="307" name="3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247650</xdr:colOff>
      <xdr:row>1082</xdr:row>
      <xdr:rowOff>161925</xdr:rowOff>
    </xdr:to>
    <xdr:pic>
      <xdr:nvPicPr>
        <xdr:cNvPr id="308" name="3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247650</xdr:colOff>
      <xdr:row>1083</xdr:row>
      <xdr:rowOff>161925</xdr:rowOff>
    </xdr:to>
    <xdr:pic>
      <xdr:nvPicPr>
        <xdr:cNvPr id="309" name="3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247650</xdr:colOff>
      <xdr:row>1084</xdr:row>
      <xdr:rowOff>161925</xdr:rowOff>
    </xdr:to>
    <xdr:pic>
      <xdr:nvPicPr>
        <xdr:cNvPr id="310" name="3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311" name="3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312" name="3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313" name="3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1086</xdr:row>
          <xdr:rowOff>104775</xdr:rowOff>
        </xdr:from>
        <xdr:to>
          <xdr:col>12</xdr:col>
          <xdr:colOff>528637</xdr:colOff>
          <xdr:row>1087</xdr:row>
          <xdr:rowOff>152400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314" name="3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315" name="3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316" name="3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:a16="http://schemas.microsoft.com/office/drawing/2014/main" xmlns="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:a16="http://schemas.microsoft.com/office/drawing/2014/main" xmlns="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:a16="http://schemas.microsoft.com/office/drawing/2014/main" xmlns="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:a16="http://schemas.microsoft.com/office/drawing/2014/main" xmlns="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:a16="http://schemas.microsoft.com/office/drawing/2014/main" xmlns="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:a16="http://schemas.microsoft.com/office/drawing/2014/main" xmlns="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:a16="http://schemas.microsoft.com/office/drawing/2014/main" xmlns="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:a16="http://schemas.microsoft.com/office/drawing/2014/main" xmlns="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:a16="http://schemas.microsoft.com/office/drawing/2014/main" xmlns="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:a16="http://schemas.microsoft.com/office/drawing/2014/main" xmlns="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:a16="http://schemas.microsoft.com/office/drawing/2014/main" xmlns="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:a16="http://schemas.microsoft.com/office/drawing/2014/main" xmlns="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:a16="http://schemas.microsoft.com/office/drawing/2014/main" xmlns="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:a16="http://schemas.microsoft.com/office/drawing/2014/main" xmlns="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:a16="http://schemas.microsoft.com/office/drawing/2014/main" xmlns="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:a16="http://schemas.microsoft.com/office/drawing/2014/main" xmlns="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:a16="http://schemas.microsoft.com/office/drawing/2014/main" xmlns="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:a16="http://schemas.microsoft.com/office/drawing/2014/main" xmlns="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:a16="http://schemas.microsoft.com/office/drawing/2014/main" xmlns="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:a16="http://schemas.microsoft.com/office/drawing/2014/main" xmlns="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:a16="http://schemas.microsoft.com/office/drawing/2014/main" xmlns="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:a16="http://schemas.microsoft.com/office/drawing/2014/main" xmlns="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:a16="http://schemas.microsoft.com/office/drawing/2014/main" xmlns="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:a16="http://schemas.microsoft.com/office/drawing/2014/main" xmlns="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:a16="http://schemas.microsoft.com/office/drawing/2014/main" xmlns="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:a16="http://schemas.microsoft.com/office/drawing/2014/main" xmlns="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:a16="http://schemas.microsoft.com/office/drawing/2014/main" xmlns="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:a16="http://schemas.microsoft.com/office/drawing/2014/main" xmlns="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:a16="http://schemas.microsoft.com/office/drawing/2014/main" xmlns="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:a16="http://schemas.microsoft.com/office/drawing/2014/main" xmlns="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:a16="http://schemas.microsoft.com/office/drawing/2014/main" xmlns="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:a16="http://schemas.microsoft.com/office/drawing/2014/main" xmlns="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:a16="http://schemas.microsoft.com/office/drawing/2014/main" xmlns="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:a16="http://schemas.microsoft.com/office/drawing/2014/main" xmlns="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:a16="http://schemas.microsoft.com/office/drawing/2014/main" xmlns="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:a16="http://schemas.microsoft.com/office/drawing/2014/main" xmlns="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:a16="http://schemas.microsoft.com/office/drawing/2014/main" xmlns="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:a16="http://schemas.microsoft.com/office/drawing/2014/main" xmlns="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:a16="http://schemas.microsoft.com/office/drawing/2014/main" xmlns="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:a16="http://schemas.microsoft.com/office/drawing/2014/main" xmlns="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:a16="http://schemas.microsoft.com/office/drawing/2014/main" xmlns="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:a16="http://schemas.microsoft.com/office/drawing/2014/main" xmlns="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:a16="http://schemas.microsoft.com/office/drawing/2014/main" xmlns="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:a16="http://schemas.microsoft.com/office/drawing/2014/main" xmlns="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:a16="http://schemas.microsoft.com/office/drawing/2014/main" xmlns="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:a16="http://schemas.microsoft.com/office/drawing/2014/main" xmlns="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:a16="http://schemas.microsoft.com/office/drawing/2014/main" xmlns="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:a16="http://schemas.microsoft.com/office/drawing/2014/main" xmlns="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:a16="http://schemas.microsoft.com/office/drawing/2014/main" xmlns="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:a16="http://schemas.microsoft.com/office/drawing/2014/main" xmlns="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:a16="http://schemas.microsoft.com/office/drawing/2014/main" xmlns="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:a16="http://schemas.microsoft.com/office/drawing/2014/main" xmlns="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:a16="http://schemas.microsoft.com/office/drawing/2014/main" xmlns="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:a16="http://schemas.microsoft.com/office/drawing/2014/main" xmlns="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:a16="http://schemas.microsoft.com/office/drawing/2014/main" xmlns="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:a16="http://schemas.microsoft.com/office/drawing/2014/main" xmlns="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:a16="http://schemas.microsoft.com/office/drawing/2014/main" xmlns="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:a16="http://schemas.microsoft.com/office/drawing/2014/main" xmlns="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:a16="http://schemas.microsoft.com/office/drawing/2014/main" xmlns="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:a16="http://schemas.microsoft.com/office/drawing/2014/main" xmlns="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:a16="http://schemas.microsoft.com/office/drawing/2014/main" xmlns="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:a16="http://schemas.microsoft.com/office/drawing/2014/main" xmlns="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:a16="http://schemas.microsoft.com/office/drawing/2014/main" xmlns="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:a16="http://schemas.microsoft.com/office/drawing/2014/main" xmlns="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:a16="http://schemas.microsoft.com/office/drawing/2014/main" xmlns="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:a16="http://schemas.microsoft.com/office/drawing/2014/main" xmlns="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:a16="http://schemas.microsoft.com/office/drawing/2014/main" xmlns="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:a16="http://schemas.microsoft.com/office/drawing/2014/main" xmlns="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:a16="http://schemas.microsoft.com/office/drawing/2014/main" xmlns="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:a16="http://schemas.microsoft.com/office/drawing/2014/main" xmlns="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:a16="http://schemas.microsoft.com/office/drawing/2014/main" xmlns="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:a16="http://schemas.microsoft.com/office/drawing/2014/main" xmlns="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:a16="http://schemas.microsoft.com/office/drawing/2014/main" xmlns="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:a16="http://schemas.microsoft.com/office/drawing/2014/main" xmlns="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:a16="http://schemas.microsoft.com/office/drawing/2014/main" xmlns="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:a16="http://schemas.microsoft.com/office/drawing/2014/main" xmlns="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:a16="http://schemas.microsoft.com/office/drawing/2014/main" xmlns="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:a16="http://schemas.microsoft.com/office/drawing/2014/main" xmlns="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:a16="http://schemas.microsoft.com/office/drawing/2014/main" xmlns="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:a16="http://schemas.microsoft.com/office/drawing/2014/main" xmlns="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:a16="http://schemas.microsoft.com/office/drawing/2014/main" xmlns="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:a16="http://schemas.microsoft.com/office/drawing/2014/main" xmlns="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:a16="http://schemas.microsoft.com/office/drawing/2014/main" xmlns="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:a16="http://schemas.microsoft.com/office/drawing/2014/main" xmlns="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:a16="http://schemas.microsoft.com/office/drawing/2014/main" xmlns="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:a16="http://schemas.microsoft.com/office/drawing/2014/main" xmlns="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:a16="http://schemas.microsoft.com/office/drawing/2014/main" xmlns="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:a16="http://schemas.microsoft.com/office/drawing/2014/main" xmlns="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:a16="http://schemas.microsoft.com/office/drawing/2014/main" xmlns="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:a16="http://schemas.microsoft.com/office/drawing/2014/main" xmlns="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:a16="http://schemas.microsoft.com/office/drawing/2014/main" xmlns="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:a16="http://schemas.microsoft.com/office/drawing/2014/main" xmlns="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:a16="http://schemas.microsoft.com/office/drawing/2014/main" xmlns="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:a16="http://schemas.microsoft.com/office/drawing/2014/main" xmlns="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:a16="http://schemas.microsoft.com/office/drawing/2014/main" xmlns="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:a16="http://schemas.microsoft.com/office/drawing/2014/main" xmlns="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:a16="http://schemas.microsoft.com/office/drawing/2014/main" xmlns="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:a16="http://schemas.microsoft.com/office/drawing/2014/main" xmlns="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:a16="http://schemas.microsoft.com/office/drawing/2014/main" xmlns="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:a16="http://schemas.microsoft.com/office/drawing/2014/main" xmlns="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:a16="http://schemas.microsoft.com/office/drawing/2014/main" xmlns="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:a16="http://schemas.microsoft.com/office/drawing/2014/main" xmlns="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:a16="http://schemas.microsoft.com/office/drawing/2014/main" xmlns="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:a16="http://schemas.microsoft.com/office/drawing/2014/main" xmlns="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:a16="http://schemas.microsoft.com/office/drawing/2014/main" xmlns="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:a16="http://schemas.microsoft.com/office/drawing/2014/main" xmlns="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:a16="http://schemas.microsoft.com/office/drawing/2014/main" xmlns="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:a16="http://schemas.microsoft.com/office/drawing/2014/main" xmlns="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:a16="http://schemas.microsoft.com/office/drawing/2014/main" xmlns="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:a16="http://schemas.microsoft.com/office/drawing/2014/main" xmlns="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:a16="http://schemas.microsoft.com/office/drawing/2014/main" xmlns="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:a16="http://schemas.microsoft.com/office/drawing/2014/main" xmlns="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:a16="http://schemas.microsoft.com/office/drawing/2014/main" xmlns="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:a16="http://schemas.microsoft.com/office/drawing/2014/main" xmlns="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:a16="http://schemas.microsoft.com/office/drawing/2014/main" xmlns="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:a16="http://schemas.microsoft.com/office/drawing/2014/main" xmlns="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:a16="http://schemas.microsoft.com/office/drawing/2014/main" xmlns="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:a16="http://schemas.microsoft.com/office/drawing/2014/main" xmlns="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:a16="http://schemas.microsoft.com/office/drawing/2014/main" xmlns="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:a16="http://schemas.microsoft.com/office/drawing/2014/main" xmlns="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:a16="http://schemas.microsoft.com/office/drawing/2014/main" xmlns="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:a16="http://schemas.microsoft.com/office/drawing/2014/main" xmlns="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95" name="4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96" name="4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97" name="4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98" name="4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99" name="4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1213</xdr:row>
      <xdr:rowOff>0</xdr:rowOff>
    </xdr:from>
    <xdr:ext cx="247650" cy="161925"/>
    <xdr:pic>
      <xdr:nvPicPr>
        <xdr:cNvPr id="500" name="4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501" name="5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1215</xdr:row>
      <xdr:rowOff>0</xdr:rowOff>
    </xdr:from>
    <xdr:ext cx="247650" cy="161925"/>
    <xdr:pic>
      <xdr:nvPicPr>
        <xdr:cNvPr id="502" name="5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1216</xdr:row>
      <xdr:rowOff>0</xdr:rowOff>
    </xdr:from>
    <xdr:ext cx="247650" cy="161925"/>
    <xdr:pic>
      <xdr:nvPicPr>
        <xdr:cNvPr id="503" name="5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504" name="5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1218</xdr:row>
      <xdr:rowOff>0</xdr:rowOff>
    </xdr:from>
    <xdr:ext cx="247650" cy="161925"/>
    <xdr:pic>
      <xdr:nvPicPr>
        <xdr:cNvPr id="505" name="5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06" name="5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1220</xdr:row>
      <xdr:rowOff>0</xdr:rowOff>
    </xdr:from>
    <xdr:ext cx="247650" cy="161925"/>
    <xdr:pic>
      <xdr:nvPicPr>
        <xdr:cNvPr id="507" name="5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08" name="5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1222</xdr:row>
      <xdr:rowOff>0</xdr:rowOff>
    </xdr:from>
    <xdr:ext cx="247650" cy="161925"/>
    <xdr:pic>
      <xdr:nvPicPr>
        <xdr:cNvPr id="509" name="5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10" name="5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11" name="5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12" name="5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1227</xdr:row>
      <xdr:rowOff>0</xdr:rowOff>
    </xdr:from>
    <xdr:ext cx="247650" cy="161925"/>
    <xdr:pic>
      <xdr:nvPicPr>
        <xdr:cNvPr id="513" name="5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1228</xdr:row>
      <xdr:rowOff>0</xdr:rowOff>
    </xdr:from>
    <xdr:ext cx="247650" cy="161925"/>
    <xdr:pic>
      <xdr:nvPicPr>
        <xdr:cNvPr id="514" name="5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1229</xdr:row>
      <xdr:rowOff>0</xdr:rowOff>
    </xdr:from>
    <xdr:ext cx="247650" cy="161925"/>
    <xdr:pic>
      <xdr:nvPicPr>
        <xdr:cNvPr id="515" name="5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1230</xdr:row>
      <xdr:rowOff>0</xdr:rowOff>
    </xdr:from>
    <xdr:ext cx="247650" cy="161925"/>
    <xdr:pic>
      <xdr:nvPicPr>
        <xdr:cNvPr id="516" name="5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1231</xdr:row>
      <xdr:rowOff>0</xdr:rowOff>
    </xdr:from>
    <xdr:ext cx="247650" cy="161925"/>
    <xdr:pic>
      <xdr:nvPicPr>
        <xdr:cNvPr id="517" name="5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1232</xdr:row>
      <xdr:rowOff>0</xdr:rowOff>
    </xdr:from>
    <xdr:ext cx="247650" cy="161925"/>
    <xdr:pic>
      <xdr:nvPicPr>
        <xdr:cNvPr id="518" name="5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1233</xdr:row>
      <xdr:rowOff>0</xdr:rowOff>
    </xdr:from>
    <xdr:ext cx="247650" cy="161925"/>
    <xdr:pic>
      <xdr:nvPicPr>
        <xdr:cNvPr id="519" name="5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1234</xdr:row>
      <xdr:rowOff>0</xdr:rowOff>
    </xdr:from>
    <xdr:ext cx="247650" cy="161925"/>
    <xdr:pic>
      <xdr:nvPicPr>
        <xdr:cNvPr id="520" name="5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1235</xdr:row>
      <xdr:rowOff>0</xdr:rowOff>
    </xdr:from>
    <xdr:ext cx="247650" cy="161925"/>
    <xdr:pic>
      <xdr:nvPicPr>
        <xdr:cNvPr id="521" name="5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1237</xdr:row>
      <xdr:rowOff>0</xdr:rowOff>
    </xdr:from>
    <xdr:ext cx="247650" cy="161925"/>
    <xdr:pic>
      <xdr:nvPicPr>
        <xdr:cNvPr id="522" name="5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1238</xdr:row>
      <xdr:rowOff>0</xdr:rowOff>
    </xdr:from>
    <xdr:ext cx="247650" cy="161925"/>
    <xdr:pic>
      <xdr:nvPicPr>
        <xdr:cNvPr id="523" name="5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1239</xdr:row>
      <xdr:rowOff>0</xdr:rowOff>
    </xdr:from>
    <xdr:ext cx="247650" cy="161925"/>
    <xdr:pic>
      <xdr:nvPicPr>
        <xdr:cNvPr id="524" name="5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1240</xdr:row>
      <xdr:rowOff>0</xdr:rowOff>
    </xdr:from>
    <xdr:ext cx="247650" cy="161925"/>
    <xdr:pic>
      <xdr:nvPicPr>
        <xdr:cNvPr id="525" name="5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1241</xdr:row>
      <xdr:rowOff>0</xdr:rowOff>
    </xdr:from>
    <xdr:ext cx="247650" cy="161925"/>
    <xdr:pic>
      <xdr:nvPicPr>
        <xdr:cNvPr id="526" name="5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1242</xdr:row>
      <xdr:rowOff>0</xdr:rowOff>
    </xdr:from>
    <xdr:ext cx="247650" cy="161925"/>
    <xdr:pic>
      <xdr:nvPicPr>
        <xdr:cNvPr id="527" name="5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1243</xdr:row>
      <xdr:rowOff>0</xdr:rowOff>
    </xdr:from>
    <xdr:ext cx="247650" cy="161925"/>
    <xdr:pic>
      <xdr:nvPicPr>
        <xdr:cNvPr id="528" name="5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1244</xdr:row>
      <xdr:rowOff>0</xdr:rowOff>
    </xdr:from>
    <xdr:ext cx="247650" cy="161925"/>
    <xdr:pic>
      <xdr:nvPicPr>
        <xdr:cNvPr id="529" name="5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530" name="52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1" name="53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2" name="53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533" name="53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534" name="53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35" name="53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36" name="53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37" name="53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38" name="53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39" name="53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40" name="53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41" name="54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42" name="54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247650</xdr:colOff>
      <xdr:row>1117</xdr:row>
      <xdr:rowOff>161925</xdr:rowOff>
    </xdr:to>
    <xdr:pic>
      <xdr:nvPicPr>
        <xdr:cNvPr id="543" name="Imagen 542">
          <a:extLst>
            <a:ext uri="{FF2B5EF4-FFF2-40B4-BE49-F238E27FC236}">
              <a16:creationId xmlns:a16="http://schemas.microsoft.com/office/drawing/2014/main" xmlns="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69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247650</xdr:colOff>
      <xdr:row>1118</xdr:row>
      <xdr:rowOff>161925</xdr:rowOff>
    </xdr:to>
    <xdr:pic>
      <xdr:nvPicPr>
        <xdr:cNvPr id="544" name="Imagen 543">
          <a:extLst>
            <a:ext uri="{FF2B5EF4-FFF2-40B4-BE49-F238E27FC236}">
              <a16:creationId xmlns:a16="http://schemas.microsoft.com/office/drawing/2014/main" xmlns="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89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247650</xdr:colOff>
      <xdr:row>1119</xdr:row>
      <xdr:rowOff>161925</xdr:rowOff>
    </xdr:to>
    <xdr:pic>
      <xdr:nvPicPr>
        <xdr:cNvPr id="545" name="Imagen 544">
          <a:extLst>
            <a:ext uri="{FF2B5EF4-FFF2-40B4-BE49-F238E27FC236}">
              <a16:creationId xmlns:a16="http://schemas.microsoft.com/office/drawing/2014/main" xmlns="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09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247650</xdr:colOff>
      <xdr:row>1120</xdr:row>
      <xdr:rowOff>161925</xdr:rowOff>
    </xdr:to>
    <xdr:pic>
      <xdr:nvPicPr>
        <xdr:cNvPr id="546" name="Imagen 545">
          <a:extLst>
            <a:ext uri="{FF2B5EF4-FFF2-40B4-BE49-F238E27FC236}">
              <a16:creationId xmlns:a16="http://schemas.microsoft.com/office/drawing/2014/main" xmlns="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29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247650</xdr:colOff>
      <xdr:row>1121</xdr:row>
      <xdr:rowOff>161925</xdr:rowOff>
    </xdr:to>
    <xdr:pic>
      <xdr:nvPicPr>
        <xdr:cNvPr id="547" name="Imagen 546">
          <a:extLst>
            <a:ext uri="{FF2B5EF4-FFF2-40B4-BE49-F238E27FC236}">
              <a16:creationId xmlns:a16="http://schemas.microsoft.com/office/drawing/2014/main" xmlns="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49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247650</xdr:colOff>
      <xdr:row>1122</xdr:row>
      <xdr:rowOff>161925</xdr:rowOff>
    </xdr:to>
    <xdr:pic>
      <xdr:nvPicPr>
        <xdr:cNvPr id="548" name="Imagen 547">
          <a:extLst>
            <a:ext uri="{FF2B5EF4-FFF2-40B4-BE49-F238E27FC236}">
              <a16:creationId xmlns:a16="http://schemas.microsoft.com/office/drawing/2014/main" xmlns="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69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247650</xdr:colOff>
      <xdr:row>1123</xdr:row>
      <xdr:rowOff>161925</xdr:rowOff>
    </xdr:to>
    <xdr:pic>
      <xdr:nvPicPr>
        <xdr:cNvPr id="549" name="Imagen 548">
          <a:extLst>
            <a:ext uri="{FF2B5EF4-FFF2-40B4-BE49-F238E27FC236}">
              <a16:creationId xmlns:a16="http://schemas.microsoft.com/office/drawing/2014/main" xmlns="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89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247650</xdr:colOff>
      <xdr:row>1124</xdr:row>
      <xdr:rowOff>161925</xdr:rowOff>
    </xdr:to>
    <xdr:pic>
      <xdr:nvPicPr>
        <xdr:cNvPr id="550" name="Imagen 549">
          <a:extLst>
            <a:ext uri="{FF2B5EF4-FFF2-40B4-BE49-F238E27FC236}">
              <a16:creationId xmlns:a16="http://schemas.microsoft.com/office/drawing/2014/main" xmlns="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0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247650</xdr:colOff>
      <xdr:row>1125</xdr:row>
      <xdr:rowOff>161925</xdr:rowOff>
    </xdr:to>
    <xdr:pic>
      <xdr:nvPicPr>
        <xdr:cNvPr id="551" name="Imagen 550">
          <a:extLst>
            <a:ext uri="{FF2B5EF4-FFF2-40B4-BE49-F238E27FC236}">
              <a16:creationId xmlns:a16="http://schemas.microsoft.com/office/drawing/2014/main" xmlns="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21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1126</xdr:row>
      <xdr:rowOff>0</xdr:rowOff>
    </xdr:from>
    <xdr:to>
      <xdr:col>19</xdr:col>
      <xdr:colOff>247650</xdr:colOff>
      <xdr:row>1126</xdr:row>
      <xdr:rowOff>161925</xdr:rowOff>
    </xdr:to>
    <xdr:pic>
      <xdr:nvPicPr>
        <xdr:cNvPr id="552" name="Imagen 551">
          <a:extLst>
            <a:ext uri="{FF2B5EF4-FFF2-40B4-BE49-F238E27FC236}">
              <a16:creationId xmlns:a16="http://schemas.microsoft.com/office/drawing/2014/main" xmlns="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41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1127</xdr:row>
      <xdr:rowOff>0</xdr:rowOff>
    </xdr:from>
    <xdr:to>
      <xdr:col>19</xdr:col>
      <xdr:colOff>247650</xdr:colOff>
      <xdr:row>1127</xdr:row>
      <xdr:rowOff>161925</xdr:rowOff>
    </xdr:to>
    <xdr:pic>
      <xdr:nvPicPr>
        <xdr:cNvPr id="553" name="Imagen 552">
          <a:extLst>
            <a:ext uri="{FF2B5EF4-FFF2-40B4-BE49-F238E27FC236}">
              <a16:creationId xmlns:a16="http://schemas.microsoft.com/office/drawing/2014/main" xmlns="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6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1128</xdr:row>
      <xdr:rowOff>0</xdr:rowOff>
    </xdr:from>
    <xdr:to>
      <xdr:col>19</xdr:col>
      <xdr:colOff>247650</xdr:colOff>
      <xdr:row>1128</xdr:row>
      <xdr:rowOff>161925</xdr:rowOff>
    </xdr:to>
    <xdr:pic>
      <xdr:nvPicPr>
        <xdr:cNvPr id="554" name="Imagen 553">
          <a:extLst>
            <a:ext uri="{FF2B5EF4-FFF2-40B4-BE49-F238E27FC236}">
              <a16:creationId xmlns:a16="http://schemas.microsoft.com/office/drawing/2014/main" xmlns="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8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247650</xdr:colOff>
      <xdr:row>1129</xdr:row>
      <xdr:rowOff>161925</xdr:rowOff>
    </xdr:to>
    <xdr:pic>
      <xdr:nvPicPr>
        <xdr:cNvPr id="555" name="Imagen 554">
          <a:extLst>
            <a:ext uri="{FF2B5EF4-FFF2-40B4-BE49-F238E27FC236}">
              <a16:creationId xmlns:a16="http://schemas.microsoft.com/office/drawing/2014/main" xmlns="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01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247650</xdr:colOff>
      <xdr:row>1130</xdr:row>
      <xdr:rowOff>161925</xdr:rowOff>
    </xdr:to>
    <xdr:pic>
      <xdr:nvPicPr>
        <xdr:cNvPr id="556" name="Imagen 555">
          <a:extLst>
            <a:ext uri="{FF2B5EF4-FFF2-40B4-BE49-F238E27FC236}">
              <a16:creationId xmlns:a16="http://schemas.microsoft.com/office/drawing/2014/main" xmlns="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21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1131</xdr:row>
      <xdr:rowOff>0</xdr:rowOff>
    </xdr:from>
    <xdr:to>
      <xdr:col>19</xdr:col>
      <xdr:colOff>247650</xdr:colOff>
      <xdr:row>1131</xdr:row>
      <xdr:rowOff>161925</xdr:rowOff>
    </xdr:to>
    <xdr:pic>
      <xdr:nvPicPr>
        <xdr:cNvPr id="557" name="Imagen 556">
          <a:extLst>
            <a:ext uri="{FF2B5EF4-FFF2-40B4-BE49-F238E27FC236}">
              <a16:creationId xmlns:a16="http://schemas.microsoft.com/office/drawing/2014/main" xmlns="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41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1132</xdr:row>
      <xdr:rowOff>0</xdr:rowOff>
    </xdr:from>
    <xdr:to>
      <xdr:col>19</xdr:col>
      <xdr:colOff>247650</xdr:colOff>
      <xdr:row>1132</xdr:row>
      <xdr:rowOff>161925</xdr:rowOff>
    </xdr:to>
    <xdr:pic>
      <xdr:nvPicPr>
        <xdr:cNvPr id="558" name="Imagen 557">
          <a:extLst>
            <a:ext uri="{FF2B5EF4-FFF2-40B4-BE49-F238E27FC236}">
              <a16:creationId xmlns:a16="http://schemas.microsoft.com/office/drawing/2014/main" xmlns="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6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1133</xdr:row>
      <xdr:rowOff>0</xdr:rowOff>
    </xdr:from>
    <xdr:to>
      <xdr:col>19</xdr:col>
      <xdr:colOff>247650</xdr:colOff>
      <xdr:row>1133</xdr:row>
      <xdr:rowOff>161925</xdr:rowOff>
    </xdr:to>
    <xdr:pic>
      <xdr:nvPicPr>
        <xdr:cNvPr id="559" name="Imagen 558">
          <a:extLst>
            <a:ext uri="{FF2B5EF4-FFF2-40B4-BE49-F238E27FC236}">
              <a16:creationId xmlns:a16="http://schemas.microsoft.com/office/drawing/2014/main" xmlns="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8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1134</xdr:row>
      <xdr:rowOff>0</xdr:rowOff>
    </xdr:from>
    <xdr:to>
      <xdr:col>19</xdr:col>
      <xdr:colOff>247650</xdr:colOff>
      <xdr:row>1134</xdr:row>
      <xdr:rowOff>161925</xdr:rowOff>
    </xdr:to>
    <xdr:pic>
      <xdr:nvPicPr>
        <xdr:cNvPr id="560" name="Imagen 559">
          <a:extLst>
            <a:ext uri="{FF2B5EF4-FFF2-40B4-BE49-F238E27FC236}">
              <a16:creationId xmlns:a16="http://schemas.microsoft.com/office/drawing/2014/main" xmlns="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0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1134</xdr:row>
          <xdr:rowOff>121444</xdr:rowOff>
        </xdr:from>
        <xdr:to>
          <xdr:col>12</xdr:col>
          <xdr:colOff>528637</xdr:colOff>
          <xdr:row>1135</xdr:row>
          <xdr:rowOff>169069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1135</xdr:row>
      <xdr:rowOff>0</xdr:rowOff>
    </xdr:from>
    <xdr:to>
      <xdr:col>19</xdr:col>
      <xdr:colOff>247650</xdr:colOff>
      <xdr:row>1135</xdr:row>
      <xdr:rowOff>161925</xdr:rowOff>
    </xdr:to>
    <xdr:pic>
      <xdr:nvPicPr>
        <xdr:cNvPr id="561" name="Imagen 560">
          <a:extLst>
            <a:ext uri="{FF2B5EF4-FFF2-40B4-BE49-F238E27FC236}">
              <a16:creationId xmlns:a16="http://schemas.microsoft.com/office/drawing/2014/main" xmlns="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12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1136</xdr:row>
      <xdr:rowOff>0</xdr:rowOff>
    </xdr:from>
    <xdr:to>
      <xdr:col>19</xdr:col>
      <xdr:colOff>247650</xdr:colOff>
      <xdr:row>1136</xdr:row>
      <xdr:rowOff>161925</xdr:rowOff>
    </xdr:to>
    <xdr:pic>
      <xdr:nvPicPr>
        <xdr:cNvPr id="562" name="Imagen 561">
          <a:extLst>
            <a:ext uri="{FF2B5EF4-FFF2-40B4-BE49-F238E27FC236}">
              <a16:creationId xmlns:a16="http://schemas.microsoft.com/office/drawing/2014/main" xmlns="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32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1137</xdr:row>
      <xdr:rowOff>0</xdr:rowOff>
    </xdr:from>
    <xdr:to>
      <xdr:col>19</xdr:col>
      <xdr:colOff>247650</xdr:colOff>
      <xdr:row>1137</xdr:row>
      <xdr:rowOff>161925</xdr:rowOff>
    </xdr:to>
    <xdr:pic>
      <xdr:nvPicPr>
        <xdr:cNvPr id="563" name="Imagen 562">
          <a:extLst>
            <a:ext uri="{FF2B5EF4-FFF2-40B4-BE49-F238E27FC236}">
              <a16:creationId xmlns:a16="http://schemas.microsoft.com/office/drawing/2014/main" xmlns="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52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1138</xdr:row>
      <xdr:rowOff>0</xdr:rowOff>
    </xdr:from>
    <xdr:to>
      <xdr:col>19</xdr:col>
      <xdr:colOff>247650</xdr:colOff>
      <xdr:row>1138</xdr:row>
      <xdr:rowOff>161925</xdr:rowOff>
    </xdr:to>
    <xdr:pic>
      <xdr:nvPicPr>
        <xdr:cNvPr id="564" name="Imagen 563">
          <a:extLst>
            <a:ext uri="{FF2B5EF4-FFF2-40B4-BE49-F238E27FC236}">
              <a16:creationId xmlns:a16="http://schemas.microsoft.com/office/drawing/2014/main" xmlns="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72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1139</xdr:row>
      <xdr:rowOff>0</xdr:rowOff>
    </xdr:from>
    <xdr:to>
      <xdr:col>19</xdr:col>
      <xdr:colOff>247650</xdr:colOff>
      <xdr:row>1139</xdr:row>
      <xdr:rowOff>161925</xdr:rowOff>
    </xdr:to>
    <xdr:pic>
      <xdr:nvPicPr>
        <xdr:cNvPr id="565" name="Imagen 564">
          <a:extLst>
            <a:ext uri="{FF2B5EF4-FFF2-40B4-BE49-F238E27FC236}">
              <a16:creationId xmlns:a16="http://schemas.microsoft.com/office/drawing/2014/main" xmlns="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92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1140</xdr:row>
      <xdr:rowOff>0</xdr:rowOff>
    </xdr:from>
    <xdr:to>
      <xdr:col>19</xdr:col>
      <xdr:colOff>247650</xdr:colOff>
      <xdr:row>1140</xdr:row>
      <xdr:rowOff>161925</xdr:rowOff>
    </xdr:to>
    <xdr:pic>
      <xdr:nvPicPr>
        <xdr:cNvPr id="566" name="Imagen 565">
          <a:extLst>
            <a:ext uri="{FF2B5EF4-FFF2-40B4-BE49-F238E27FC236}">
              <a16:creationId xmlns:a16="http://schemas.microsoft.com/office/drawing/2014/main" xmlns="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12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247650</xdr:colOff>
      <xdr:row>1141</xdr:row>
      <xdr:rowOff>161925</xdr:rowOff>
    </xdr:to>
    <xdr:pic>
      <xdr:nvPicPr>
        <xdr:cNvPr id="567" name="Imagen 566">
          <a:extLst>
            <a:ext uri="{FF2B5EF4-FFF2-40B4-BE49-F238E27FC236}">
              <a16:creationId xmlns:a16="http://schemas.microsoft.com/office/drawing/2014/main" xmlns="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32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247650</xdr:colOff>
      <xdr:row>1142</xdr:row>
      <xdr:rowOff>161925</xdr:rowOff>
    </xdr:to>
    <xdr:pic>
      <xdr:nvPicPr>
        <xdr:cNvPr id="568" name="Imagen 567">
          <a:extLst>
            <a:ext uri="{FF2B5EF4-FFF2-40B4-BE49-F238E27FC236}">
              <a16:creationId xmlns:a16="http://schemas.microsoft.com/office/drawing/2014/main" xmlns="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52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247650</xdr:colOff>
      <xdr:row>1143</xdr:row>
      <xdr:rowOff>161925</xdr:rowOff>
    </xdr:to>
    <xdr:pic>
      <xdr:nvPicPr>
        <xdr:cNvPr id="569" name="Imagen 568">
          <a:extLst>
            <a:ext uri="{FF2B5EF4-FFF2-40B4-BE49-F238E27FC236}">
              <a16:creationId xmlns:a16="http://schemas.microsoft.com/office/drawing/2014/main" xmlns="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72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1144</xdr:row>
      <xdr:rowOff>0</xdr:rowOff>
    </xdr:from>
    <xdr:to>
      <xdr:col>19</xdr:col>
      <xdr:colOff>247650</xdr:colOff>
      <xdr:row>1144</xdr:row>
      <xdr:rowOff>161925</xdr:rowOff>
    </xdr:to>
    <xdr:pic>
      <xdr:nvPicPr>
        <xdr:cNvPr id="570" name="Imagen 569">
          <a:extLst>
            <a:ext uri="{FF2B5EF4-FFF2-40B4-BE49-F238E27FC236}">
              <a16:creationId xmlns:a16="http://schemas.microsoft.com/office/drawing/2014/main" xmlns="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92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1145</xdr:row>
      <xdr:rowOff>0</xdr:rowOff>
    </xdr:from>
    <xdr:to>
      <xdr:col>19</xdr:col>
      <xdr:colOff>247650</xdr:colOff>
      <xdr:row>1145</xdr:row>
      <xdr:rowOff>161925</xdr:rowOff>
    </xdr:to>
    <xdr:pic>
      <xdr:nvPicPr>
        <xdr:cNvPr id="571" name="Imagen 570">
          <a:extLst>
            <a:ext uri="{FF2B5EF4-FFF2-40B4-BE49-F238E27FC236}">
              <a16:creationId xmlns:a16="http://schemas.microsoft.com/office/drawing/2014/main" xmlns="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2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1146</xdr:row>
      <xdr:rowOff>0</xdr:rowOff>
    </xdr:from>
    <xdr:to>
      <xdr:col>19</xdr:col>
      <xdr:colOff>247650</xdr:colOff>
      <xdr:row>1146</xdr:row>
      <xdr:rowOff>161925</xdr:rowOff>
    </xdr:to>
    <xdr:pic>
      <xdr:nvPicPr>
        <xdr:cNvPr id="572" name="Imagen 571">
          <a:extLst>
            <a:ext uri="{FF2B5EF4-FFF2-40B4-BE49-F238E27FC236}">
              <a16:creationId xmlns:a16="http://schemas.microsoft.com/office/drawing/2014/main" xmlns="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4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247650</xdr:colOff>
      <xdr:row>1147</xdr:row>
      <xdr:rowOff>161925</xdr:rowOff>
    </xdr:to>
    <xdr:pic>
      <xdr:nvPicPr>
        <xdr:cNvPr id="573" name="Imagen 572">
          <a:extLst>
            <a:ext uri="{FF2B5EF4-FFF2-40B4-BE49-F238E27FC236}">
              <a16:creationId xmlns:a16="http://schemas.microsoft.com/office/drawing/2014/main" xmlns="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6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247650</xdr:colOff>
      <xdr:row>1148</xdr:row>
      <xdr:rowOff>161925</xdr:rowOff>
    </xdr:to>
    <xdr:pic>
      <xdr:nvPicPr>
        <xdr:cNvPr id="574" name="Imagen 573">
          <a:extLst>
            <a:ext uri="{FF2B5EF4-FFF2-40B4-BE49-F238E27FC236}">
              <a16:creationId xmlns:a16="http://schemas.microsoft.com/office/drawing/2014/main" xmlns="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8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247650</xdr:colOff>
      <xdr:row>1149</xdr:row>
      <xdr:rowOff>161925</xdr:rowOff>
    </xdr:to>
    <xdr:pic>
      <xdr:nvPicPr>
        <xdr:cNvPr id="575" name="Imagen 574">
          <a:extLst>
            <a:ext uri="{FF2B5EF4-FFF2-40B4-BE49-F238E27FC236}">
              <a16:creationId xmlns:a16="http://schemas.microsoft.com/office/drawing/2014/main" xmlns="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0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1150</xdr:row>
      <xdr:rowOff>0</xdr:rowOff>
    </xdr:from>
    <xdr:to>
      <xdr:col>19</xdr:col>
      <xdr:colOff>247650</xdr:colOff>
      <xdr:row>1150</xdr:row>
      <xdr:rowOff>161925</xdr:rowOff>
    </xdr:to>
    <xdr:pic>
      <xdr:nvPicPr>
        <xdr:cNvPr id="576" name="Imagen 575">
          <a:extLst>
            <a:ext uri="{FF2B5EF4-FFF2-40B4-BE49-F238E27FC236}">
              <a16:creationId xmlns:a16="http://schemas.microsoft.com/office/drawing/2014/main" xmlns="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21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1151</xdr:row>
      <xdr:rowOff>0</xdr:rowOff>
    </xdr:from>
    <xdr:to>
      <xdr:col>19</xdr:col>
      <xdr:colOff>247650</xdr:colOff>
      <xdr:row>1151</xdr:row>
      <xdr:rowOff>161925</xdr:rowOff>
    </xdr:to>
    <xdr:pic>
      <xdr:nvPicPr>
        <xdr:cNvPr id="577" name="Imagen 576">
          <a:extLst>
            <a:ext uri="{FF2B5EF4-FFF2-40B4-BE49-F238E27FC236}">
              <a16:creationId xmlns:a16="http://schemas.microsoft.com/office/drawing/2014/main" xmlns="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41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1152</xdr:row>
      <xdr:rowOff>0</xdr:rowOff>
    </xdr:from>
    <xdr:to>
      <xdr:col>19</xdr:col>
      <xdr:colOff>247650</xdr:colOff>
      <xdr:row>1152</xdr:row>
      <xdr:rowOff>161925</xdr:rowOff>
    </xdr:to>
    <xdr:pic>
      <xdr:nvPicPr>
        <xdr:cNvPr id="578" name="Imagen 577">
          <a:extLst>
            <a:ext uri="{FF2B5EF4-FFF2-40B4-BE49-F238E27FC236}">
              <a16:creationId xmlns:a16="http://schemas.microsoft.com/office/drawing/2014/main" xmlns="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61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247650</xdr:colOff>
      <xdr:row>1153</xdr:row>
      <xdr:rowOff>161925</xdr:rowOff>
    </xdr:to>
    <xdr:pic>
      <xdr:nvPicPr>
        <xdr:cNvPr id="579" name="Imagen 578">
          <a:extLst>
            <a:ext uri="{FF2B5EF4-FFF2-40B4-BE49-F238E27FC236}">
              <a16:creationId xmlns:a16="http://schemas.microsoft.com/office/drawing/2014/main" xmlns="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81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247650</xdr:colOff>
      <xdr:row>1155</xdr:row>
      <xdr:rowOff>161925</xdr:rowOff>
    </xdr:to>
    <xdr:pic>
      <xdr:nvPicPr>
        <xdr:cNvPr id="580" name="Imagen 579">
          <a:extLst>
            <a:ext uri="{FF2B5EF4-FFF2-40B4-BE49-F238E27FC236}">
              <a16:creationId xmlns:a16="http://schemas.microsoft.com/office/drawing/2014/main" xmlns="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1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1156</xdr:row>
      <xdr:rowOff>0</xdr:rowOff>
    </xdr:from>
    <xdr:to>
      <xdr:col>19</xdr:col>
      <xdr:colOff>247650</xdr:colOff>
      <xdr:row>1156</xdr:row>
      <xdr:rowOff>161925</xdr:rowOff>
    </xdr:to>
    <xdr:pic>
      <xdr:nvPicPr>
        <xdr:cNvPr id="581" name="Imagen 580">
          <a:extLst>
            <a:ext uri="{FF2B5EF4-FFF2-40B4-BE49-F238E27FC236}">
              <a16:creationId xmlns:a16="http://schemas.microsoft.com/office/drawing/2014/main" xmlns="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3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1157</xdr:row>
      <xdr:rowOff>0</xdr:rowOff>
    </xdr:from>
    <xdr:to>
      <xdr:col>19</xdr:col>
      <xdr:colOff>247650</xdr:colOff>
      <xdr:row>1157</xdr:row>
      <xdr:rowOff>161925</xdr:rowOff>
    </xdr:to>
    <xdr:pic>
      <xdr:nvPicPr>
        <xdr:cNvPr id="582" name="Imagen 581">
          <a:extLst>
            <a:ext uri="{FF2B5EF4-FFF2-40B4-BE49-F238E27FC236}">
              <a16:creationId xmlns:a16="http://schemas.microsoft.com/office/drawing/2014/main" xmlns="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5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1158</xdr:row>
      <xdr:rowOff>0</xdr:rowOff>
    </xdr:from>
    <xdr:to>
      <xdr:col>19</xdr:col>
      <xdr:colOff>247650</xdr:colOff>
      <xdr:row>1158</xdr:row>
      <xdr:rowOff>161925</xdr:rowOff>
    </xdr:to>
    <xdr:pic>
      <xdr:nvPicPr>
        <xdr:cNvPr id="583" name="Imagen 582">
          <a:extLst>
            <a:ext uri="{FF2B5EF4-FFF2-40B4-BE49-F238E27FC236}">
              <a16:creationId xmlns:a16="http://schemas.microsoft.com/office/drawing/2014/main" xmlns="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7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247650</xdr:colOff>
      <xdr:row>1161</xdr:row>
      <xdr:rowOff>161925</xdr:rowOff>
    </xdr:to>
    <xdr:pic>
      <xdr:nvPicPr>
        <xdr:cNvPr id="584" name="Imagen 583">
          <a:extLst>
            <a:ext uri="{FF2B5EF4-FFF2-40B4-BE49-F238E27FC236}">
              <a16:creationId xmlns:a16="http://schemas.microsoft.com/office/drawing/2014/main" xmlns="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07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1162</xdr:row>
      <xdr:rowOff>0</xdr:rowOff>
    </xdr:from>
    <xdr:to>
      <xdr:col>19</xdr:col>
      <xdr:colOff>247650</xdr:colOff>
      <xdr:row>1162</xdr:row>
      <xdr:rowOff>161925</xdr:rowOff>
    </xdr:to>
    <xdr:pic>
      <xdr:nvPicPr>
        <xdr:cNvPr id="585" name="Imagen 584">
          <a:extLst>
            <a:ext uri="{FF2B5EF4-FFF2-40B4-BE49-F238E27FC236}">
              <a16:creationId xmlns:a16="http://schemas.microsoft.com/office/drawing/2014/main" xmlns="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45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1163</xdr:row>
      <xdr:rowOff>0</xdr:rowOff>
    </xdr:from>
    <xdr:to>
      <xdr:col>19</xdr:col>
      <xdr:colOff>247650</xdr:colOff>
      <xdr:row>1163</xdr:row>
      <xdr:rowOff>161925</xdr:rowOff>
    </xdr:to>
    <xdr:pic>
      <xdr:nvPicPr>
        <xdr:cNvPr id="586" name="Imagen 585">
          <a:extLst>
            <a:ext uri="{FF2B5EF4-FFF2-40B4-BE49-F238E27FC236}">
              <a16:creationId xmlns:a16="http://schemas.microsoft.com/office/drawing/2014/main" xmlns="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65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1164</xdr:row>
      <xdr:rowOff>0</xdr:rowOff>
    </xdr:from>
    <xdr:to>
      <xdr:col>19</xdr:col>
      <xdr:colOff>247650</xdr:colOff>
      <xdr:row>1164</xdr:row>
      <xdr:rowOff>161925</xdr:rowOff>
    </xdr:to>
    <xdr:pic>
      <xdr:nvPicPr>
        <xdr:cNvPr id="587" name="Imagen 586">
          <a:extLst>
            <a:ext uri="{FF2B5EF4-FFF2-40B4-BE49-F238E27FC236}">
              <a16:creationId xmlns:a16="http://schemas.microsoft.com/office/drawing/2014/main" xmlns="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85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247650</xdr:colOff>
      <xdr:row>1165</xdr:row>
      <xdr:rowOff>161925</xdr:rowOff>
    </xdr:to>
    <xdr:pic>
      <xdr:nvPicPr>
        <xdr:cNvPr id="588" name="Imagen 587">
          <a:extLst>
            <a:ext uri="{FF2B5EF4-FFF2-40B4-BE49-F238E27FC236}">
              <a16:creationId xmlns:a16="http://schemas.microsoft.com/office/drawing/2014/main" xmlns="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05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247650</xdr:colOff>
      <xdr:row>1166</xdr:row>
      <xdr:rowOff>161925</xdr:rowOff>
    </xdr:to>
    <xdr:pic>
      <xdr:nvPicPr>
        <xdr:cNvPr id="589" name="Imagen 588">
          <a:extLst>
            <a:ext uri="{FF2B5EF4-FFF2-40B4-BE49-F238E27FC236}">
              <a16:creationId xmlns:a16="http://schemas.microsoft.com/office/drawing/2014/main" xmlns="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25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247650</xdr:colOff>
      <xdr:row>1167</xdr:row>
      <xdr:rowOff>161925</xdr:rowOff>
    </xdr:to>
    <xdr:pic>
      <xdr:nvPicPr>
        <xdr:cNvPr id="590" name="Imagen 589">
          <a:extLst>
            <a:ext uri="{FF2B5EF4-FFF2-40B4-BE49-F238E27FC236}">
              <a16:creationId xmlns:a16="http://schemas.microsoft.com/office/drawing/2014/main" xmlns="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4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1168</xdr:row>
      <xdr:rowOff>0</xdr:rowOff>
    </xdr:from>
    <xdr:to>
      <xdr:col>19</xdr:col>
      <xdr:colOff>247650</xdr:colOff>
      <xdr:row>1168</xdr:row>
      <xdr:rowOff>161925</xdr:rowOff>
    </xdr:to>
    <xdr:pic>
      <xdr:nvPicPr>
        <xdr:cNvPr id="591" name="Imagen 590">
          <a:extLst>
            <a:ext uri="{FF2B5EF4-FFF2-40B4-BE49-F238E27FC236}">
              <a16:creationId xmlns:a16="http://schemas.microsoft.com/office/drawing/2014/main" xmlns="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65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1170</xdr:row>
      <xdr:rowOff>0</xdr:rowOff>
    </xdr:from>
    <xdr:to>
      <xdr:col>19</xdr:col>
      <xdr:colOff>247650</xdr:colOff>
      <xdr:row>1170</xdr:row>
      <xdr:rowOff>161925</xdr:rowOff>
    </xdr:to>
    <xdr:pic>
      <xdr:nvPicPr>
        <xdr:cNvPr id="592" name="Imagen 591">
          <a:extLst>
            <a:ext uri="{FF2B5EF4-FFF2-40B4-BE49-F238E27FC236}">
              <a16:creationId xmlns:a16="http://schemas.microsoft.com/office/drawing/2014/main" xmlns="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78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247650</xdr:colOff>
      <xdr:row>1171</xdr:row>
      <xdr:rowOff>161925</xdr:rowOff>
    </xdr:to>
    <xdr:pic>
      <xdr:nvPicPr>
        <xdr:cNvPr id="593" name="Imagen 592">
          <a:extLst>
            <a:ext uri="{FF2B5EF4-FFF2-40B4-BE49-F238E27FC236}">
              <a16:creationId xmlns:a16="http://schemas.microsoft.com/office/drawing/2014/main" xmlns="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98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247650</xdr:colOff>
      <xdr:row>1172</xdr:row>
      <xdr:rowOff>161925</xdr:rowOff>
    </xdr:to>
    <xdr:pic>
      <xdr:nvPicPr>
        <xdr:cNvPr id="594" name="Imagen 593">
          <a:extLst>
            <a:ext uri="{FF2B5EF4-FFF2-40B4-BE49-F238E27FC236}">
              <a16:creationId xmlns:a16="http://schemas.microsoft.com/office/drawing/2014/main" xmlns="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18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247650</xdr:colOff>
      <xdr:row>1173</xdr:row>
      <xdr:rowOff>161925</xdr:rowOff>
    </xdr:to>
    <xdr:pic>
      <xdr:nvPicPr>
        <xdr:cNvPr id="595" name="Imagen 594">
          <a:extLst>
            <a:ext uri="{FF2B5EF4-FFF2-40B4-BE49-F238E27FC236}">
              <a16:creationId xmlns:a16="http://schemas.microsoft.com/office/drawing/2014/main" xmlns="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38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1174</xdr:row>
      <xdr:rowOff>0</xdr:rowOff>
    </xdr:from>
    <xdr:to>
      <xdr:col>19</xdr:col>
      <xdr:colOff>247650</xdr:colOff>
      <xdr:row>1174</xdr:row>
      <xdr:rowOff>161925</xdr:rowOff>
    </xdr:to>
    <xdr:pic>
      <xdr:nvPicPr>
        <xdr:cNvPr id="596" name="Imagen 595">
          <a:extLst>
            <a:ext uri="{FF2B5EF4-FFF2-40B4-BE49-F238E27FC236}">
              <a16:creationId xmlns:a16="http://schemas.microsoft.com/office/drawing/2014/main" xmlns="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58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1175</xdr:row>
      <xdr:rowOff>0</xdr:rowOff>
    </xdr:from>
    <xdr:to>
      <xdr:col>19</xdr:col>
      <xdr:colOff>247650</xdr:colOff>
      <xdr:row>1175</xdr:row>
      <xdr:rowOff>161925</xdr:rowOff>
    </xdr:to>
    <xdr:pic>
      <xdr:nvPicPr>
        <xdr:cNvPr id="597" name="Imagen 596">
          <a:extLst>
            <a:ext uri="{FF2B5EF4-FFF2-40B4-BE49-F238E27FC236}">
              <a16:creationId xmlns:a16="http://schemas.microsoft.com/office/drawing/2014/main" xmlns="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79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1176</xdr:row>
      <xdr:rowOff>0</xdr:rowOff>
    </xdr:from>
    <xdr:to>
      <xdr:col>19</xdr:col>
      <xdr:colOff>247650</xdr:colOff>
      <xdr:row>1176</xdr:row>
      <xdr:rowOff>161925</xdr:rowOff>
    </xdr:to>
    <xdr:pic>
      <xdr:nvPicPr>
        <xdr:cNvPr id="598" name="Imagen 597">
          <a:extLst>
            <a:ext uri="{FF2B5EF4-FFF2-40B4-BE49-F238E27FC236}">
              <a16:creationId xmlns:a16="http://schemas.microsoft.com/office/drawing/2014/main" xmlns="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99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1177</xdr:row>
      <xdr:rowOff>0</xdr:rowOff>
    </xdr:from>
    <xdr:to>
      <xdr:col>19</xdr:col>
      <xdr:colOff>247650</xdr:colOff>
      <xdr:row>1177</xdr:row>
      <xdr:rowOff>161925</xdr:rowOff>
    </xdr:to>
    <xdr:pic>
      <xdr:nvPicPr>
        <xdr:cNvPr id="599" name="Imagen 598">
          <a:extLst>
            <a:ext uri="{FF2B5EF4-FFF2-40B4-BE49-F238E27FC236}">
              <a16:creationId xmlns:a16="http://schemas.microsoft.com/office/drawing/2014/main" xmlns="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19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247650</xdr:colOff>
      <xdr:row>1178</xdr:row>
      <xdr:rowOff>161925</xdr:rowOff>
    </xdr:to>
    <xdr:pic>
      <xdr:nvPicPr>
        <xdr:cNvPr id="600" name="Imagen 599">
          <a:extLst>
            <a:ext uri="{FF2B5EF4-FFF2-40B4-BE49-F238E27FC236}">
              <a16:creationId xmlns:a16="http://schemas.microsoft.com/office/drawing/2014/main" xmlns="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390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1181</xdr:row>
      <xdr:rowOff>0</xdr:rowOff>
    </xdr:from>
    <xdr:to>
      <xdr:col>19</xdr:col>
      <xdr:colOff>247650</xdr:colOff>
      <xdr:row>1181</xdr:row>
      <xdr:rowOff>161925</xdr:rowOff>
    </xdr:to>
    <xdr:pic>
      <xdr:nvPicPr>
        <xdr:cNvPr id="601" name="Imagen 600">
          <a:extLst>
            <a:ext uri="{FF2B5EF4-FFF2-40B4-BE49-F238E27FC236}">
              <a16:creationId xmlns:a16="http://schemas.microsoft.com/office/drawing/2014/main" xmlns="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88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1182</xdr:row>
      <xdr:rowOff>0</xdr:rowOff>
    </xdr:from>
    <xdr:to>
      <xdr:col>19</xdr:col>
      <xdr:colOff>247650</xdr:colOff>
      <xdr:row>1182</xdr:row>
      <xdr:rowOff>161925</xdr:rowOff>
    </xdr:to>
    <xdr:pic>
      <xdr:nvPicPr>
        <xdr:cNvPr id="602" name="Imagen 601">
          <a:extLst>
            <a:ext uri="{FF2B5EF4-FFF2-40B4-BE49-F238E27FC236}">
              <a16:creationId xmlns:a16="http://schemas.microsoft.com/office/drawing/2014/main" xmlns="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08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247650</xdr:colOff>
      <xdr:row>1183</xdr:row>
      <xdr:rowOff>161925</xdr:rowOff>
    </xdr:to>
    <xdr:pic>
      <xdr:nvPicPr>
        <xdr:cNvPr id="603" name="Imagen 602">
          <a:extLst>
            <a:ext uri="{FF2B5EF4-FFF2-40B4-BE49-F238E27FC236}">
              <a16:creationId xmlns:a16="http://schemas.microsoft.com/office/drawing/2014/main" xmlns="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28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247650</xdr:colOff>
      <xdr:row>1184</xdr:row>
      <xdr:rowOff>161925</xdr:rowOff>
    </xdr:to>
    <xdr:pic>
      <xdr:nvPicPr>
        <xdr:cNvPr id="604" name="Imagen 603">
          <a:extLst>
            <a:ext uri="{FF2B5EF4-FFF2-40B4-BE49-F238E27FC236}">
              <a16:creationId xmlns:a16="http://schemas.microsoft.com/office/drawing/2014/main" xmlns="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48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247650</xdr:colOff>
      <xdr:row>1185</xdr:row>
      <xdr:rowOff>161925</xdr:rowOff>
    </xdr:to>
    <xdr:pic>
      <xdr:nvPicPr>
        <xdr:cNvPr id="605" name="Imagen 604">
          <a:extLst>
            <a:ext uri="{FF2B5EF4-FFF2-40B4-BE49-F238E27FC236}">
              <a16:creationId xmlns:a16="http://schemas.microsoft.com/office/drawing/2014/main" xmlns="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68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1186</xdr:row>
      <xdr:rowOff>0</xdr:rowOff>
    </xdr:from>
    <xdr:to>
      <xdr:col>19</xdr:col>
      <xdr:colOff>247650</xdr:colOff>
      <xdr:row>1186</xdr:row>
      <xdr:rowOff>161925</xdr:rowOff>
    </xdr:to>
    <xdr:pic>
      <xdr:nvPicPr>
        <xdr:cNvPr id="606" name="Imagen 605">
          <a:extLst>
            <a:ext uri="{FF2B5EF4-FFF2-40B4-BE49-F238E27FC236}">
              <a16:creationId xmlns:a16="http://schemas.microsoft.com/office/drawing/2014/main" xmlns="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88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1187</xdr:row>
      <xdr:rowOff>0</xdr:rowOff>
    </xdr:from>
    <xdr:to>
      <xdr:col>19</xdr:col>
      <xdr:colOff>247650</xdr:colOff>
      <xdr:row>1187</xdr:row>
      <xdr:rowOff>161925</xdr:rowOff>
    </xdr:to>
    <xdr:pic>
      <xdr:nvPicPr>
        <xdr:cNvPr id="607" name="Imagen 606">
          <a:extLst>
            <a:ext uri="{FF2B5EF4-FFF2-40B4-BE49-F238E27FC236}">
              <a16:creationId xmlns:a16="http://schemas.microsoft.com/office/drawing/2014/main" xmlns="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0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1188</xdr:row>
      <xdr:rowOff>0</xdr:rowOff>
    </xdr:from>
    <xdr:to>
      <xdr:col>19</xdr:col>
      <xdr:colOff>247650</xdr:colOff>
      <xdr:row>1188</xdr:row>
      <xdr:rowOff>161925</xdr:rowOff>
    </xdr:to>
    <xdr:pic>
      <xdr:nvPicPr>
        <xdr:cNvPr id="608" name="Imagen 607">
          <a:extLst>
            <a:ext uri="{FF2B5EF4-FFF2-40B4-BE49-F238E27FC236}">
              <a16:creationId xmlns:a16="http://schemas.microsoft.com/office/drawing/2014/main" xmlns="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2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247650</xdr:colOff>
      <xdr:row>1189</xdr:row>
      <xdr:rowOff>161925</xdr:rowOff>
    </xdr:to>
    <xdr:pic>
      <xdr:nvPicPr>
        <xdr:cNvPr id="609" name="Imagen 608">
          <a:extLst>
            <a:ext uri="{FF2B5EF4-FFF2-40B4-BE49-F238E27FC236}">
              <a16:creationId xmlns:a16="http://schemas.microsoft.com/office/drawing/2014/main" xmlns="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4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247650</xdr:colOff>
      <xdr:row>1190</xdr:row>
      <xdr:rowOff>161925</xdr:rowOff>
    </xdr:to>
    <xdr:pic>
      <xdr:nvPicPr>
        <xdr:cNvPr id="610" name="Imagen 609">
          <a:extLst>
            <a:ext uri="{FF2B5EF4-FFF2-40B4-BE49-F238E27FC236}">
              <a16:creationId xmlns:a16="http://schemas.microsoft.com/office/drawing/2014/main" xmlns="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7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1191</xdr:row>
      <xdr:rowOff>0</xdr:rowOff>
    </xdr:from>
    <xdr:to>
      <xdr:col>19</xdr:col>
      <xdr:colOff>247650</xdr:colOff>
      <xdr:row>1191</xdr:row>
      <xdr:rowOff>161925</xdr:rowOff>
    </xdr:to>
    <xdr:pic>
      <xdr:nvPicPr>
        <xdr:cNvPr id="611" name="Imagen 610">
          <a:extLst>
            <a:ext uri="{FF2B5EF4-FFF2-40B4-BE49-F238E27FC236}">
              <a16:creationId xmlns:a16="http://schemas.microsoft.com/office/drawing/2014/main" xmlns="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9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1192</xdr:row>
      <xdr:rowOff>0</xdr:rowOff>
    </xdr:from>
    <xdr:to>
      <xdr:col>19</xdr:col>
      <xdr:colOff>247650</xdr:colOff>
      <xdr:row>1192</xdr:row>
      <xdr:rowOff>161925</xdr:rowOff>
    </xdr:to>
    <xdr:pic>
      <xdr:nvPicPr>
        <xdr:cNvPr id="612" name="Imagen 611">
          <a:extLst>
            <a:ext uri="{FF2B5EF4-FFF2-40B4-BE49-F238E27FC236}">
              <a16:creationId xmlns:a16="http://schemas.microsoft.com/office/drawing/2014/main" xmlns="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1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247650</xdr:colOff>
      <xdr:row>1193</xdr:row>
      <xdr:rowOff>161925</xdr:rowOff>
    </xdr:to>
    <xdr:pic>
      <xdr:nvPicPr>
        <xdr:cNvPr id="613" name="Imagen 612">
          <a:extLst>
            <a:ext uri="{FF2B5EF4-FFF2-40B4-BE49-F238E27FC236}">
              <a16:creationId xmlns:a16="http://schemas.microsoft.com/office/drawing/2014/main" xmlns="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39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247650</xdr:colOff>
      <xdr:row>1194</xdr:row>
      <xdr:rowOff>161925</xdr:rowOff>
    </xdr:to>
    <xdr:pic>
      <xdr:nvPicPr>
        <xdr:cNvPr id="614" name="Imagen 613">
          <a:extLst>
            <a:ext uri="{FF2B5EF4-FFF2-40B4-BE49-F238E27FC236}">
              <a16:creationId xmlns:a16="http://schemas.microsoft.com/office/drawing/2014/main" xmlns="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59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1195</xdr:row>
      <xdr:rowOff>0</xdr:rowOff>
    </xdr:from>
    <xdr:to>
      <xdr:col>19</xdr:col>
      <xdr:colOff>247650</xdr:colOff>
      <xdr:row>1195</xdr:row>
      <xdr:rowOff>161925</xdr:rowOff>
    </xdr:to>
    <xdr:pic>
      <xdr:nvPicPr>
        <xdr:cNvPr id="615" name="Imagen 614">
          <a:extLst>
            <a:ext uri="{FF2B5EF4-FFF2-40B4-BE49-F238E27FC236}">
              <a16:creationId xmlns:a16="http://schemas.microsoft.com/office/drawing/2014/main" xmlns="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79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1196</xdr:row>
      <xdr:rowOff>0</xdr:rowOff>
    </xdr:from>
    <xdr:to>
      <xdr:col>19</xdr:col>
      <xdr:colOff>247650</xdr:colOff>
      <xdr:row>1196</xdr:row>
      <xdr:rowOff>161925</xdr:rowOff>
    </xdr:to>
    <xdr:pic>
      <xdr:nvPicPr>
        <xdr:cNvPr id="616" name="Imagen 615">
          <a:extLst>
            <a:ext uri="{FF2B5EF4-FFF2-40B4-BE49-F238E27FC236}">
              <a16:creationId xmlns:a16="http://schemas.microsoft.com/office/drawing/2014/main" xmlns="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9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1197</xdr:row>
      <xdr:rowOff>0</xdr:rowOff>
    </xdr:from>
    <xdr:to>
      <xdr:col>19</xdr:col>
      <xdr:colOff>247650</xdr:colOff>
      <xdr:row>1197</xdr:row>
      <xdr:rowOff>161925</xdr:rowOff>
    </xdr:to>
    <xdr:pic>
      <xdr:nvPicPr>
        <xdr:cNvPr id="617" name="Imagen 616">
          <a:extLst>
            <a:ext uri="{FF2B5EF4-FFF2-40B4-BE49-F238E27FC236}">
              <a16:creationId xmlns:a16="http://schemas.microsoft.com/office/drawing/2014/main" xmlns="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1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247650</xdr:colOff>
      <xdr:row>1198</xdr:row>
      <xdr:rowOff>161925</xdr:rowOff>
    </xdr:to>
    <xdr:pic>
      <xdr:nvPicPr>
        <xdr:cNvPr id="618" name="Imagen 617">
          <a:extLst>
            <a:ext uri="{FF2B5EF4-FFF2-40B4-BE49-F238E27FC236}">
              <a16:creationId xmlns:a16="http://schemas.microsoft.com/office/drawing/2014/main" xmlns="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3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1201</xdr:row>
      <xdr:rowOff>0</xdr:rowOff>
    </xdr:from>
    <xdr:to>
      <xdr:col>19</xdr:col>
      <xdr:colOff>247650</xdr:colOff>
      <xdr:row>1201</xdr:row>
      <xdr:rowOff>161925</xdr:rowOff>
    </xdr:to>
    <xdr:pic>
      <xdr:nvPicPr>
        <xdr:cNvPr id="619" name="6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69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1202</xdr:row>
      <xdr:rowOff>0</xdr:rowOff>
    </xdr:from>
    <xdr:to>
      <xdr:col>19</xdr:col>
      <xdr:colOff>247650</xdr:colOff>
      <xdr:row>1202</xdr:row>
      <xdr:rowOff>161925</xdr:rowOff>
    </xdr:to>
    <xdr:pic>
      <xdr:nvPicPr>
        <xdr:cNvPr id="620" name="6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89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1203</xdr:row>
      <xdr:rowOff>0</xdr:rowOff>
    </xdr:from>
    <xdr:to>
      <xdr:col>19</xdr:col>
      <xdr:colOff>247650</xdr:colOff>
      <xdr:row>1203</xdr:row>
      <xdr:rowOff>161925</xdr:rowOff>
    </xdr:to>
    <xdr:pic>
      <xdr:nvPicPr>
        <xdr:cNvPr id="621" name="6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09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247650</xdr:colOff>
      <xdr:row>1204</xdr:row>
      <xdr:rowOff>161925</xdr:rowOff>
    </xdr:to>
    <xdr:pic>
      <xdr:nvPicPr>
        <xdr:cNvPr id="622" name="6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29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247650</xdr:colOff>
      <xdr:row>1205</xdr:row>
      <xdr:rowOff>161925</xdr:rowOff>
    </xdr:to>
    <xdr:pic>
      <xdr:nvPicPr>
        <xdr:cNvPr id="623" name="6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49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1206</xdr:row>
      <xdr:rowOff>0</xdr:rowOff>
    </xdr:from>
    <xdr:to>
      <xdr:col>19</xdr:col>
      <xdr:colOff>247650</xdr:colOff>
      <xdr:row>1206</xdr:row>
      <xdr:rowOff>161925</xdr:rowOff>
    </xdr:to>
    <xdr:pic>
      <xdr:nvPicPr>
        <xdr:cNvPr id="624" name="Imagen 623">
          <a:extLst>
            <a:ext uri="{FF2B5EF4-FFF2-40B4-BE49-F238E27FC236}">
              <a16:creationId xmlns:a16="http://schemas.microsoft.com/office/drawing/2014/main" xmlns="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83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1207</xdr:row>
      <xdr:rowOff>0</xdr:rowOff>
    </xdr:from>
    <xdr:to>
      <xdr:col>19</xdr:col>
      <xdr:colOff>247650</xdr:colOff>
      <xdr:row>1207</xdr:row>
      <xdr:rowOff>161925</xdr:rowOff>
    </xdr:to>
    <xdr:pic>
      <xdr:nvPicPr>
        <xdr:cNvPr id="625" name="Imagen 624">
          <a:extLst>
            <a:ext uri="{FF2B5EF4-FFF2-40B4-BE49-F238E27FC236}">
              <a16:creationId xmlns:a16="http://schemas.microsoft.com/office/drawing/2014/main" xmlns="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03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1208</xdr:row>
      <xdr:rowOff>0</xdr:rowOff>
    </xdr:from>
    <xdr:to>
      <xdr:col>19</xdr:col>
      <xdr:colOff>247650</xdr:colOff>
      <xdr:row>1208</xdr:row>
      <xdr:rowOff>161925</xdr:rowOff>
    </xdr:to>
    <xdr:pic>
      <xdr:nvPicPr>
        <xdr:cNvPr id="626" name="Imagen 625">
          <a:extLst>
            <a:ext uri="{FF2B5EF4-FFF2-40B4-BE49-F238E27FC236}">
              <a16:creationId xmlns:a16="http://schemas.microsoft.com/office/drawing/2014/main" xmlns="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2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1209</xdr:row>
      <xdr:rowOff>0</xdr:rowOff>
    </xdr:from>
    <xdr:to>
      <xdr:col>19</xdr:col>
      <xdr:colOff>247650</xdr:colOff>
      <xdr:row>1209</xdr:row>
      <xdr:rowOff>161925</xdr:rowOff>
    </xdr:to>
    <xdr:pic>
      <xdr:nvPicPr>
        <xdr:cNvPr id="627" name="Imagen 626">
          <a:extLst>
            <a:ext uri="{FF2B5EF4-FFF2-40B4-BE49-F238E27FC236}">
              <a16:creationId xmlns:a16="http://schemas.microsoft.com/office/drawing/2014/main" xmlns="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43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1210</xdr:row>
      <xdr:rowOff>0</xdr:rowOff>
    </xdr:from>
    <xdr:to>
      <xdr:col>19</xdr:col>
      <xdr:colOff>247650</xdr:colOff>
      <xdr:row>1210</xdr:row>
      <xdr:rowOff>161925</xdr:rowOff>
    </xdr:to>
    <xdr:pic>
      <xdr:nvPicPr>
        <xdr:cNvPr id="628" name="Imagen 627">
          <a:extLst>
            <a:ext uri="{FF2B5EF4-FFF2-40B4-BE49-F238E27FC236}">
              <a16:creationId xmlns:a16="http://schemas.microsoft.com/office/drawing/2014/main" xmlns="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63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1211</xdr:row>
      <xdr:rowOff>0</xdr:rowOff>
    </xdr:from>
    <xdr:to>
      <xdr:col>19</xdr:col>
      <xdr:colOff>247650</xdr:colOff>
      <xdr:row>1211</xdr:row>
      <xdr:rowOff>161925</xdr:rowOff>
    </xdr:to>
    <xdr:pic>
      <xdr:nvPicPr>
        <xdr:cNvPr id="629" name="Imagen 628">
          <a:extLst>
            <a:ext uri="{FF2B5EF4-FFF2-40B4-BE49-F238E27FC236}">
              <a16:creationId xmlns:a16="http://schemas.microsoft.com/office/drawing/2014/main" xmlns="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83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1212</xdr:row>
      <xdr:rowOff>0</xdr:rowOff>
    </xdr:from>
    <xdr:to>
      <xdr:col>19</xdr:col>
      <xdr:colOff>247650</xdr:colOff>
      <xdr:row>1212</xdr:row>
      <xdr:rowOff>161925</xdr:rowOff>
    </xdr:to>
    <xdr:pic>
      <xdr:nvPicPr>
        <xdr:cNvPr id="630" name="Imagen 629">
          <a:extLst>
            <a:ext uri="{FF2B5EF4-FFF2-40B4-BE49-F238E27FC236}">
              <a16:creationId xmlns:a16="http://schemas.microsoft.com/office/drawing/2014/main" xmlns="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03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1213</xdr:row>
      <xdr:rowOff>0</xdr:rowOff>
    </xdr:from>
    <xdr:to>
      <xdr:col>19</xdr:col>
      <xdr:colOff>247650</xdr:colOff>
      <xdr:row>1213</xdr:row>
      <xdr:rowOff>161925</xdr:rowOff>
    </xdr:to>
    <xdr:pic>
      <xdr:nvPicPr>
        <xdr:cNvPr id="631" name="Imagen 630">
          <a:extLst>
            <a:ext uri="{FF2B5EF4-FFF2-40B4-BE49-F238E27FC236}">
              <a16:creationId xmlns:a16="http://schemas.microsoft.com/office/drawing/2014/main" xmlns="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23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1214</xdr:row>
      <xdr:rowOff>0</xdr:rowOff>
    </xdr:from>
    <xdr:to>
      <xdr:col>19</xdr:col>
      <xdr:colOff>247650</xdr:colOff>
      <xdr:row>1214</xdr:row>
      <xdr:rowOff>161925</xdr:rowOff>
    </xdr:to>
    <xdr:pic>
      <xdr:nvPicPr>
        <xdr:cNvPr id="632" name="Imagen 631">
          <a:extLst>
            <a:ext uri="{FF2B5EF4-FFF2-40B4-BE49-F238E27FC236}">
              <a16:creationId xmlns:a16="http://schemas.microsoft.com/office/drawing/2014/main" xmlns="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43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1216</xdr:row>
      <xdr:rowOff>0</xdr:rowOff>
    </xdr:from>
    <xdr:to>
      <xdr:col>19</xdr:col>
      <xdr:colOff>247650</xdr:colOff>
      <xdr:row>1216</xdr:row>
      <xdr:rowOff>161925</xdr:rowOff>
    </xdr:to>
    <xdr:pic>
      <xdr:nvPicPr>
        <xdr:cNvPr id="633" name="Imagen 632">
          <a:extLst>
            <a:ext uri="{FF2B5EF4-FFF2-40B4-BE49-F238E27FC236}">
              <a16:creationId xmlns:a16="http://schemas.microsoft.com/office/drawing/2014/main" xmlns="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94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1217</xdr:row>
      <xdr:rowOff>0</xdr:rowOff>
    </xdr:from>
    <xdr:to>
      <xdr:col>19</xdr:col>
      <xdr:colOff>247650</xdr:colOff>
      <xdr:row>1217</xdr:row>
      <xdr:rowOff>161925</xdr:rowOff>
    </xdr:to>
    <xdr:pic>
      <xdr:nvPicPr>
        <xdr:cNvPr id="634" name="Imagen 633">
          <a:extLst>
            <a:ext uri="{FF2B5EF4-FFF2-40B4-BE49-F238E27FC236}">
              <a16:creationId xmlns:a16="http://schemas.microsoft.com/office/drawing/2014/main" xmlns="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14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1218</xdr:row>
      <xdr:rowOff>0</xdr:rowOff>
    </xdr:from>
    <xdr:to>
      <xdr:col>19</xdr:col>
      <xdr:colOff>247650</xdr:colOff>
      <xdr:row>1218</xdr:row>
      <xdr:rowOff>161925</xdr:rowOff>
    </xdr:to>
    <xdr:pic>
      <xdr:nvPicPr>
        <xdr:cNvPr id="635" name="Imagen 634">
          <a:extLst>
            <a:ext uri="{FF2B5EF4-FFF2-40B4-BE49-F238E27FC236}">
              <a16:creationId xmlns:a16="http://schemas.microsoft.com/office/drawing/2014/main" xmlns="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34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1219</xdr:row>
      <xdr:rowOff>0</xdr:rowOff>
    </xdr:from>
    <xdr:to>
      <xdr:col>19</xdr:col>
      <xdr:colOff>247650</xdr:colOff>
      <xdr:row>1219</xdr:row>
      <xdr:rowOff>161925</xdr:rowOff>
    </xdr:to>
    <xdr:pic>
      <xdr:nvPicPr>
        <xdr:cNvPr id="636" name="Imagen 635">
          <a:extLst>
            <a:ext uri="{FF2B5EF4-FFF2-40B4-BE49-F238E27FC236}">
              <a16:creationId xmlns:a16="http://schemas.microsoft.com/office/drawing/2014/main" xmlns="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54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1220</xdr:row>
      <xdr:rowOff>0</xdr:rowOff>
    </xdr:from>
    <xdr:to>
      <xdr:col>19</xdr:col>
      <xdr:colOff>247650</xdr:colOff>
      <xdr:row>1220</xdr:row>
      <xdr:rowOff>161925</xdr:rowOff>
    </xdr:to>
    <xdr:pic>
      <xdr:nvPicPr>
        <xdr:cNvPr id="637" name="Imagen 636">
          <a:extLst>
            <a:ext uri="{FF2B5EF4-FFF2-40B4-BE49-F238E27FC236}">
              <a16:creationId xmlns:a16="http://schemas.microsoft.com/office/drawing/2014/main" xmlns="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74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1221</xdr:row>
      <xdr:rowOff>0</xdr:rowOff>
    </xdr:from>
    <xdr:to>
      <xdr:col>19</xdr:col>
      <xdr:colOff>247650</xdr:colOff>
      <xdr:row>1221</xdr:row>
      <xdr:rowOff>161925</xdr:rowOff>
    </xdr:to>
    <xdr:pic>
      <xdr:nvPicPr>
        <xdr:cNvPr id="638" name="Imagen 637">
          <a:extLst>
            <a:ext uri="{FF2B5EF4-FFF2-40B4-BE49-F238E27FC236}">
              <a16:creationId xmlns:a16="http://schemas.microsoft.com/office/drawing/2014/main" xmlns="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9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1222</xdr:row>
      <xdr:rowOff>0</xdr:rowOff>
    </xdr:from>
    <xdr:to>
      <xdr:col>19</xdr:col>
      <xdr:colOff>247650</xdr:colOff>
      <xdr:row>1222</xdr:row>
      <xdr:rowOff>161925</xdr:rowOff>
    </xdr:to>
    <xdr:pic>
      <xdr:nvPicPr>
        <xdr:cNvPr id="639" name="Imagen 638">
          <a:extLst>
            <a:ext uri="{FF2B5EF4-FFF2-40B4-BE49-F238E27FC236}">
              <a16:creationId xmlns:a16="http://schemas.microsoft.com/office/drawing/2014/main" xmlns="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1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1223</xdr:row>
      <xdr:rowOff>0</xdr:rowOff>
    </xdr:from>
    <xdr:to>
      <xdr:col>19</xdr:col>
      <xdr:colOff>247650</xdr:colOff>
      <xdr:row>1223</xdr:row>
      <xdr:rowOff>161925</xdr:rowOff>
    </xdr:to>
    <xdr:pic>
      <xdr:nvPicPr>
        <xdr:cNvPr id="640" name="Imagen 639">
          <a:extLst>
            <a:ext uri="{FF2B5EF4-FFF2-40B4-BE49-F238E27FC236}">
              <a16:creationId xmlns:a16="http://schemas.microsoft.com/office/drawing/2014/main" xmlns="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34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1224</xdr:row>
      <xdr:rowOff>0</xdr:rowOff>
    </xdr:from>
    <xdr:to>
      <xdr:col>19</xdr:col>
      <xdr:colOff>247650</xdr:colOff>
      <xdr:row>1224</xdr:row>
      <xdr:rowOff>161925</xdr:rowOff>
    </xdr:to>
    <xdr:pic>
      <xdr:nvPicPr>
        <xdr:cNvPr id="641" name="Imagen 640">
          <a:extLst>
            <a:ext uri="{FF2B5EF4-FFF2-40B4-BE49-F238E27FC236}">
              <a16:creationId xmlns:a16="http://schemas.microsoft.com/office/drawing/2014/main" xmlns="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54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1226</xdr:row>
      <xdr:rowOff>0</xdr:rowOff>
    </xdr:from>
    <xdr:to>
      <xdr:col>19</xdr:col>
      <xdr:colOff>247650</xdr:colOff>
      <xdr:row>1226</xdr:row>
      <xdr:rowOff>161925</xdr:rowOff>
    </xdr:to>
    <xdr:pic>
      <xdr:nvPicPr>
        <xdr:cNvPr id="642" name="Imagen 641">
          <a:extLst>
            <a:ext uri="{FF2B5EF4-FFF2-40B4-BE49-F238E27FC236}">
              <a16:creationId xmlns:a16="http://schemas.microsoft.com/office/drawing/2014/main" xmlns="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8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1227</xdr:row>
      <xdr:rowOff>0</xdr:rowOff>
    </xdr:from>
    <xdr:to>
      <xdr:col>19</xdr:col>
      <xdr:colOff>247650</xdr:colOff>
      <xdr:row>1227</xdr:row>
      <xdr:rowOff>161925</xdr:rowOff>
    </xdr:to>
    <xdr:pic>
      <xdr:nvPicPr>
        <xdr:cNvPr id="643" name="Imagen 642">
          <a:extLst>
            <a:ext uri="{FF2B5EF4-FFF2-40B4-BE49-F238E27FC236}">
              <a16:creationId xmlns:a16="http://schemas.microsoft.com/office/drawing/2014/main" xmlns="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0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1228</xdr:row>
      <xdr:rowOff>0</xdr:rowOff>
    </xdr:from>
    <xdr:to>
      <xdr:col>19</xdr:col>
      <xdr:colOff>247650</xdr:colOff>
      <xdr:row>1228</xdr:row>
      <xdr:rowOff>161925</xdr:rowOff>
    </xdr:to>
    <xdr:pic>
      <xdr:nvPicPr>
        <xdr:cNvPr id="644" name="Imagen 643">
          <a:extLst>
            <a:ext uri="{FF2B5EF4-FFF2-40B4-BE49-F238E27FC236}">
              <a16:creationId xmlns:a16="http://schemas.microsoft.com/office/drawing/2014/main" xmlns="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2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1229</xdr:row>
      <xdr:rowOff>0</xdr:rowOff>
    </xdr:from>
    <xdr:to>
      <xdr:col>19</xdr:col>
      <xdr:colOff>247650</xdr:colOff>
      <xdr:row>1229</xdr:row>
      <xdr:rowOff>161925</xdr:rowOff>
    </xdr:to>
    <xdr:pic>
      <xdr:nvPicPr>
        <xdr:cNvPr id="645" name="Imagen 644">
          <a:extLst>
            <a:ext uri="{FF2B5EF4-FFF2-40B4-BE49-F238E27FC236}">
              <a16:creationId xmlns:a16="http://schemas.microsoft.com/office/drawing/2014/main" xmlns="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4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1230</xdr:row>
      <xdr:rowOff>0</xdr:rowOff>
    </xdr:from>
    <xdr:to>
      <xdr:col>19</xdr:col>
      <xdr:colOff>247650</xdr:colOff>
      <xdr:row>1230</xdr:row>
      <xdr:rowOff>161925</xdr:rowOff>
    </xdr:to>
    <xdr:pic>
      <xdr:nvPicPr>
        <xdr:cNvPr id="646" name="Imagen 645">
          <a:extLst>
            <a:ext uri="{FF2B5EF4-FFF2-40B4-BE49-F238E27FC236}">
              <a16:creationId xmlns:a16="http://schemas.microsoft.com/office/drawing/2014/main" xmlns="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1232</xdr:row>
      <xdr:rowOff>0</xdr:rowOff>
    </xdr:from>
    <xdr:to>
      <xdr:col>19</xdr:col>
      <xdr:colOff>247650</xdr:colOff>
      <xdr:row>1232</xdr:row>
      <xdr:rowOff>161925</xdr:rowOff>
    </xdr:to>
    <xdr:pic>
      <xdr:nvPicPr>
        <xdr:cNvPr id="651" name="Imagen 650">
          <a:extLst>
            <a:ext uri="{FF2B5EF4-FFF2-40B4-BE49-F238E27FC236}">
              <a16:creationId xmlns:a16="http://schemas.microsoft.com/office/drawing/2014/main" xmlns="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1233</xdr:row>
      <xdr:rowOff>0</xdr:rowOff>
    </xdr:from>
    <xdr:to>
      <xdr:col>19</xdr:col>
      <xdr:colOff>247650</xdr:colOff>
      <xdr:row>1233</xdr:row>
      <xdr:rowOff>161925</xdr:rowOff>
    </xdr:to>
    <xdr:pic>
      <xdr:nvPicPr>
        <xdr:cNvPr id="652" name="Imagen 651">
          <a:extLst>
            <a:ext uri="{FF2B5EF4-FFF2-40B4-BE49-F238E27FC236}">
              <a16:creationId xmlns:a16="http://schemas.microsoft.com/office/drawing/2014/main" xmlns="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8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1234</xdr:row>
      <xdr:rowOff>0</xdr:rowOff>
    </xdr:from>
    <xdr:to>
      <xdr:col>19</xdr:col>
      <xdr:colOff>247650</xdr:colOff>
      <xdr:row>1234</xdr:row>
      <xdr:rowOff>161925</xdr:rowOff>
    </xdr:to>
    <xdr:pic>
      <xdr:nvPicPr>
        <xdr:cNvPr id="653" name="Imagen 652">
          <a:extLst>
            <a:ext uri="{FF2B5EF4-FFF2-40B4-BE49-F238E27FC236}">
              <a16:creationId xmlns:a16="http://schemas.microsoft.com/office/drawing/2014/main" xmlns="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01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1235</xdr:row>
      <xdr:rowOff>0</xdr:rowOff>
    </xdr:from>
    <xdr:to>
      <xdr:col>19</xdr:col>
      <xdr:colOff>247650</xdr:colOff>
      <xdr:row>1235</xdr:row>
      <xdr:rowOff>161925</xdr:rowOff>
    </xdr:to>
    <xdr:pic>
      <xdr:nvPicPr>
        <xdr:cNvPr id="654" name="Imagen 653">
          <a:extLst>
            <a:ext uri="{FF2B5EF4-FFF2-40B4-BE49-F238E27FC236}">
              <a16:creationId xmlns:a16="http://schemas.microsoft.com/office/drawing/2014/main" xmlns="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21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1236</xdr:row>
      <xdr:rowOff>0</xdr:rowOff>
    </xdr:from>
    <xdr:to>
      <xdr:col>19</xdr:col>
      <xdr:colOff>247650</xdr:colOff>
      <xdr:row>1236</xdr:row>
      <xdr:rowOff>161925</xdr:rowOff>
    </xdr:to>
    <xdr:pic>
      <xdr:nvPicPr>
        <xdr:cNvPr id="655" name="Imagen 654">
          <a:extLst>
            <a:ext uri="{FF2B5EF4-FFF2-40B4-BE49-F238E27FC236}">
              <a16:creationId xmlns:a16="http://schemas.microsoft.com/office/drawing/2014/main" xmlns="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41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1237</xdr:row>
      <xdr:rowOff>0</xdr:rowOff>
    </xdr:from>
    <xdr:to>
      <xdr:col>19</xdr:col>
      <xdr:colOff>247650</xdr:colOff>
      <xdr:row>1237</xdr:row>
      <xdr:rowOff>161925</xdr:rowOff>
    </xdr:to>
    <xdr:pic>
      <xdr:nvPicPr>
        <xdr:cNvPr id="656" name="Imagen 655">
          <a:extLst>
            <a:ext uri="{FF2B5EF4-FFF2-40B4-BE49-F238E27FC236}">
              <a16:creationId xmlns:a16="http://schemas.microsoft.com/office/drawing/2014/main" xmlns="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61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1238</xdr:row>
      <xdr:rowOff>0</xdr:rowOff>
    </xdr:from>
    <xdr:to>
      <xdr:col>19</xdr:col>
      <xdr:colOff>247650</xdr:colOff>
      <xdr:row>1238</xdr:row>
      <xdr:rowOff>161925</xdr:rowOff>
    </xdr:to>
    <xdr:pic>
      <xdr:nvPicPr>
        <xdr:cNvPr id="657" name="Imagen 656">
          <a:extLst>
            <a:ext uri="{FF2B5EF4-FFF2-40B4-BE49-F238E27FC236}">
              <a16:creationId xmlns:a16="http://schemas.microsoft.com/office/drawing/2014/main" xmlns="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81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1239</xdr:row>
      <xdr:rowOff>0</xdr:rowOff>
    </xdr:from>
    <xdr:to>
      <xdr:col>19</xdr:col>
      <xdr:colOff>247650</xdr:colOff>
      <xdr:row>1239</xdr:row>
      <xdr:rowOff>161925</xdr:rowOff>
    </xdr:to>
    <xdr:pic>
      <xdr:nvPicPr>
        <xdr:cNvPr id="658" name="Imagen 657">
          <a:extLst>
            <a:ext uri="{FF2B5EF4-FFF2-40B4-BE49-F238E27FC236}">
              <a16:creationId xmlns:a16="http://schemas.microsoft.com/office/drawing/2014/main" xmlns="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01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1240</xdr:row>
      <xdr:rowOff>0</xdr:rowOff>
    </xdr:from>
    <xdr:to>
      <xdr:col>19</xdr:col>
      <xdr:colOff>247650</xdr:colOff>
      <xdr:row>1240</xdr:row>
      <xdr:rowOff>161925</xdr:rowOff>
    </xdr:to>
    <xdr:pic>
      <xdr:nvPicPr>
        <xdr:cNvPr id="659" name="Imagen 658">
          <a:extLst>
            <a:ext uri="{FF2B5EF4-FFF2-40B4-BE49-F238E27FC236}">
              <a16:creationId xmlns:a16="http://schemas.microsoft.com/office/drawing/2014/main" xmlns="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1241</xdr:row>
      <xdr:rowOff>0</xdr:rowOff>
    </xdr:from>
    <xdr:to>
      <xdr:col>19</xdr:col>
      <xdr:colOff>247650</xdr:colOff>
      <xdr:row>1241</xdr:row>
      <xdr:rowOff>161925</xdr:rowOff>
    </xdr:to>
    <xdr:pic>
      <xdr:nvPicPr>
        <xdr:cNvPr id="660" name="Imagen 659">
          <a:extLst>
            <a:ext uri="{FF2B5EF4-FFF2-40B4-BE49-F238E27FC236}">
              <a16:creationId xmlns:a16="http://schemas.microsoft.com/office/drawing/2014/main" xmlns="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41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1242</xdr:row>
      <xdr:rowOff>0</xdr:rowOff>
    </xdr:from>
    <xdr:to>
      <xdr:col>19</xdr:col>
      <xdr:colOff>247650</xdr:colOff>
      <xdr:row>1242</xdr:row>
      <xdr:rowOff>161925</xdr:rowOff>
    </xdr:to>
    <xdr:pic>
      <xdr:nvPicPr>
        <xdr:cNvPr id="661" name="Imagen 660">
          <a:extLst>
            <a:ext uri="{FF2B5EF4-FFF2-40B4-BE49-F238E27FC236}">
              <a16:creationId xmlns:a16="http://schemas.microsoft.com/office/drawing/2014/main" xmlns="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61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1243</xdr:row>
      <xdr:rowOff>0</xdr:rowOff>
    </xdr:from>
    <xdr:to>
      <xdr:col>19</xdr:col>
      <xdr:colOff>247650</xdr:colOff>
      <xdr:row>1243</xdr:row>
      <xdr:rowOff>161925</xdr:rowOff>
    </xdr:to>
    <xdr:pic>
      <xdr:nvPicPr>
        <xdr:cNvPr id="662" name="6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70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1244</xdr:row>
      <xdr:rowOff>0</xdr:rowOff>
    </xdr:from>
    <xdr:to>
      <xdr:col>19</xdr:col>
      <xdr:colOff>247650</xdr:colOff>
      <xdr:row>1244</xdr:row>
      <xdr:rowOff>161925</xdr:rowOff>
    </xdr:to>
    <xdr:pic>
      <xdr:nvPicPr>
        <xdr:cNvPr id="663" name="6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90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1246</xdr:row>
      <xdr:rowOff>0</xdr:rowOff>
    </xdr:from>
    <xdr:to>
      <xdr:col>19</xdr:col>
      <xdr:colOff>247650</xdr:colOff>
      <xdr:row>1246</xdr:row>
      <xdr:rowOff>161925</xdr:rowOff>
    </xdr:to>
    <xdr:pic>
      <xdr:nvPicPr>
        <xdr:cNvPr id="664" name="6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46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1247</xdr:row>
      <xdr:rowOff>0</xdr:rowOff>
    </xdr:from>
    <xdr:to>
      <xdr:col>19</xdr:col>
      <xdr:colOff>247650</xdr:colOff>
      <xdr:row>1247</xdr:row>
      <xdr:rowOff>161925</xdr:rowOff>
    </xdr:to>
    <xdr:pic>
      <xdr:nvPicPr>
        <xdr:cNvPr id="665" name="6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66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6" name="Imagen 98">
          <a:extLst>
            <a:ext uri="{FF2B5EF4-FFF2-40B4-BE49-F238E27FC236}">
              <a16:creationId xmlns:a16="http://schemas.microsoft.com/office/drawing/2014/main" xmlns="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7" name="Imagen 99">
          <a:extLst>
            <a:ext uri="{FF2B5EF4-FFF2-40B4-BE49-F238E27FC236}">
              <a16:creationId xmlns:a16="http://schemas.microsoft.com/office/drawing/2014/main" xmlns="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668" name="Imagen 100">
          <a:extLst>
            <a:ext uri="{FF2B5EF4-FFF2-40B4-BE49-F238E27FC236}">
              <a16:creationId xmlns:a16="http://schemas.microsoft.com/office/drawing/2014/main" xmlns="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669" name="Imagen 101">
          <a:extLst>
            <a:ext uri="{FF2B5EF4-FFF2-40B4-BE49-F238E27FC236}">
              <a16:creationId xmlns:a16="http://schemas.microsoft.com/office/drawing/2014/main" xmlns="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670" name="Imagen 102">
          <a:extLst>
            <a:ext uri="{FF2B5EF4-FFF2-40B4-BE49-F238E27FC236}">
              <a16:creationId xmlns:a16="http://schemas.microsoft.com/office/drawing/2014/main" xmlns="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671" name="Imagen 103">
          <a:extLst>
            <a:ext uri="{FF2B5EF4-FFF2-40B4-BE49-F238E27FC236}">
              <a16:creationId xmlns:a16="http://schemas.microsoft.com/office/drawing/2014/main" xmlns="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672" name="Imagen 104">
          <a:extLst>
            <a:ext uri="{FF2B5EF4-FFF2-40B4-BE49-F238E27FC236}">
              <a16:creationId xmlns:a16="http://schemas.microsoft.com/office/drawing/2014/main" xmlns="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673" name="Imagen 105">
          <a:extLst>
            <a:ext uri="{FF2B5EF4-FFF2-40B4-BE49-F238E27FC236}">
              <a16:creationId xmlns:a16="http://schemas.microsoft.com/office/drawing/2014/main" xmlns="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674" name="Imagen 106">
          <a:extLst>
            <a:ext uri="{FF2B5EF4-FFF2-40B4-BE49-F238E27FC236}">
              <a16:creationId xmlns:a16="http://schemas.microsoft.com/office/drawing/2014/main" xmlns="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675" name="Imagen 107">
          <a:extLst>
            <a:ext uri="{FF2B5EF4-FFF2-40B4-BE49-F238E27FC236}">
              <a16:creationId xmlns:a16="http://schemas.microsoft.com/office/drawing/2014/main" xmlns="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6" name="Imagen 108">
          <a:extLst>
            <a:ext uri="{FF2B5EF4-FFF2-40B4-BE49-F238E27FC236}">
              <a16:creationId xmlns:a16="http://schemas.microsoft.com/office/drawing/2014/main" xmlns="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7" name="Imagen 109">
          <a:extLst>
            <a:ext uri="{FF2B5EF4-FFF2-40B4-BE49-F238E27FC236}">
              <a16:creationId xmlns:a16="http://schemas.microsoft.com/office/drawing/2014/main" xmlns="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678" name="Imagen 110">
          <a:extLst>
            <a:ext uri="{FF2B5EF4-FFF2-40B4-BE49-F238E27FC236}">
              <a16:creationId xmlns:a16="http://schemas.microsoft.com/office/drawing/2014/main" xmlns="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679" name="Imagen 111">
          <a:extLst>
            <a:ext uri="{FF2B5EF4-FFF2-40B4-BE49-F238E27FC236}">
              <a16:creationId xmlns:a16="http://schemas.microsoft.com/office/drawing/2014/main" xmlns="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680" name="Imagen 112">
          <a:extLst>
            <a:ext uri="{FF2B5EF4-FFF2-40B4-BE49-F238E27FC236}">
              <a16:creationId xmlns:a16="http://schemas.microsoft.com/office/drawing/2014/main" xmlns="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1" name="Imagen 113">
          <a:extLst>
            <a:ext uri="{FF2B5EF4-FFF2-40B4-BE49-F238E27FC236}">
              <a16:creationId xmlns:a16="http://schemas.microsoft.com/office/drawing/2014/main" xmlns="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2" name="Imagen 114">
          <a:extLst>
            <a:ext uri="{FF2B5EF4-FFF2-40B4-BE49-F238E27FC236}">
              <a16:creationId xmlns:a16="http://schemas.microsoft.com/office/drawing/2014/main" xmlns="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3" name="Imagen 115">
          <a:extLst>
            <a:ext uri="{FF2B5EF4-FFF2-40B4-BE49-F238E27FC236}">
              <a16:creationId xmlns:a16="http://schemas.microsoft.com/office/drawing/2014/main" xmlns="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684" name="Imagen 116">
          <a:extLst>
            <a:ext uri="{FF2B5EF4-FFF2-40B4-BE49-F238E27FC236}">
              <a16:creationId xmlns:a16="http://schemas.microsoft.com/office/drawing/2014/main" xmlns="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685" name="Imagen 117">
          <a:extLst>
            <a:ext uri="{FF2B5EF4-FFF2-40B4-BE49-F238E27FC236}">
              <a16:creationId xmlns:a16="http://schemas.microsoft.com/office/drawing/2014/main" xmlns="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686" name="Imagen 118">
          <a:extLst>
            <a:ext uri="{FF2B5EF4-FFF2-40B4-BE49-F238E27FC236}">
              <a16:creationId xmlns:a16="http://schemas.microsoft.com/office/drawing/2014/main" xmlns="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687" name="Imagen 119">
          <a:extLst>
            <a:ext uri="{FF2B5EF4-FFF2-40B4-BE49-F238E27FC236}">
              <a16:creationId xmlns:a16="http://schemas.microsoft.com/office/drawing/2014/main" xmlns="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8" name="Imagen 120">
          <a:extLst>
            <a:ext uri="{FF2B5EF4-FFF2-40B4-BE49-F238E27FC236}">
              <a16:creationId xmlns:a16="http://schemas.microsoft.com/office/drawing/2014/main" xmlns="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9" name="Imagen 121">
          <a:extLst>
            <a:ext uri="{FF2B5EF4-FFF2-40B4-BE49-F238E27FC236}">
              <a16:creationId xmlns:a16="http://schemas.microsoft.com/office/drawing/2014/main" xmlns="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0" name="Imagen 122">
          <a:extLst>
            <a:ext uri="{FF2B5EF4-FFF2-40B4-BE49-F238E27FC236}">
              <a16:creationId xmlns:a16="http://schemas.microsoft.com/office/drawing/2014/main" xmlns="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1" name="Imagen 123">
          <a:extLst>
            <a:ext uri="{FF2B5EF4-FFF2-40B4-BE49-F238E27FC236}">
              <a16:creationId xmlns:a16="http://schemas.microsoft.com/office/drawing/2014/main" xmlns="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692" name="Imagen 124">
          <a:extLst>
            <a:ext uri="{FF2B5EF4-FFF2-40B4-BE49-F238E27FC236}">
              <a16:creationId xmlns:a16="http://schemas.microsoft.com/office/drawing/2014/main" xmlns="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3" name="Imagen 125">
          <a:extLst>
            <a:ext uri="{FF2B5EF4-FFF2-40B4-BE49-F238E27FC236}">
              <a16:creationId xmlns:a16="http://schemas.microsoft.com/office/drawing/2014/main" xmlns="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4" name="Imagen 126">
          <a:extLst>
            <a:ext uri="{FF2B5EF4-FFF2-40B4-BE49-F238E27FC236}">
              <a16:creationId xmlns:a16="http://schemas.microsoft.com/office/drawing/2014/main" xmlns="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95" name="Imagen 127">
          <a:extLst>
            <a:ext uri="{FF2B5EF4-FFF2-40B4-BE49-F238E27FC236}">
              <a16:creationId xmlns:a16="http://schemas.microsoft.com/office/drawing/2014/main" xmlns="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6" name="Imagen 128">
          <a:extLst>
            <a:ext uri="{FF2B5EF4-FFF2-40B4-BE49-F238E27FC236}">
              <a16:creationId xmlns:a16="http://schemas.microsoft.com/office/drawing/2014/main" xmlns="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7" name="Imagen 129">
          <a:extLst>
            <a:ext uri="{FF2B5EF4-FFF2-40B4-BE49-F238E27FC236}">
              <a16:creationId xmlns:a16="http://schemas.microsoft.com/office/drawing/2014/main" xmlns="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8" name="Imagen 130">
          <a:extLst>
            <a:ext uri="{FF2B5EF4-FFF2-40B4-BE49-F238E27FC236}">
              <a16:creationId xmlns:a16="http://schemas.microsoft.com/office/drawing/2014/main" xmlns="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699" name="Imagen 131">
          <a:extLst>
            <a:ext uri="{FF2B5EF4-FFF2-40B4-BE49-F238E27FC236}">
              <a16:creationId xmlns:a16="http://schemas.microsoft.com/office/drawing/2014/main" xmlns="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00" name="Imagen 132">
          <a:extLst>
            <a:ext uri="{FF2B5EF4-FFF2-40B4-BE49-F238E27FC236}">
              <a16:creationId xmlns:a16="http://schemas.microsoft.com/office/drawing/2014/main" xmlns="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1" name="Imagen 133">
          <a:extLst>
            <a:ext uri="{FF2B5EF4-FFF2-40B4-BE49-F238E27FC236}">
              <a16:creationId xmlns:a16="http://schemas.microsoft.com/office/drawing/2014/main" xmlns="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2" name="Imagen 134">
          <a:extLst>
            <a:ext uri="{FF2B5EF4-FFF2-40B4-BE49-F238E27FC236}">
              <a16:creationId xmlns:a16="http://schemas.microsoft.com/office/drawing/2014/main" xmlns="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703" name="Imagen 135">
          <a:extLst>
            <a:ext uri="{FF2B5EF4-FFF2-40B4-BE49-F238E27FC236}">
              <a16:creationId xmlns:a16="http://schemas.microsoft.com/office/drawing/2014/main" xmlns="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704" name="Imagen 136">
          <a:extLst>
            <a:ext uri="{FF2B5EF4-FFF2-40B4-BE49-F238E27FC236}">
              <a16:creationId xmlns:a16="http://schemas.microsoft.com/office/drawing/2014/main" xmlns="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705" name="Imagen 137">
          <a:extLst>
            <a:ext uri="{FF2B5EF4-FFF2-40B4-BE49-F238E27FC236}">
              <a16:creationId xmlns:a16="http://schemas.microsoft.com/office/drawing/2014/main" xmlns="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706" name="Imagen 138">
          <a:extLst>
            <a:ext uri="{FF2B5EF4-FFF2-40B4-BE49-F238E27FC236}">
              <a16:creationId xmlns:a16="http://schemas.microsoft.com/office/drawing/2014/main" xmlns="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707" name="Imagen 139">
          <a:extLst>
            <a:ext uri="{FF2B5EF4-FFF2-40B4-BE49-F238E27FC236}">
              <a16:creationId xmlns:a16="http://schemas.microsoft.com/office/drawing/2014/main" xmlns="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708" name="Imagen 140">
          <a:extLst>
            <a:ext uri="{FF2B5EF4-FFF2-40B4-BE49-F238E27FC236}">
              <a16:creationId xmlns:a16="http://schemas.microsoft.com/office/drawing/2014/main" xmlns="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709" name="Imagen 141">
          <a:extLst>
            <a:ext uri="{FF2B5EF4-FFF2-40B4-BE49-F238E27FC236}">
              <a16:creationId xmlns:a16="http://schemas.microsoft.com/office/drawing/2014/main" xmlns="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710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711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712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713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714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715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716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717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718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719" name="Imagen 151">
          <a:extLst>
            <a:ext uri="{FF2B5EF4-FFF2-40B4-BE49-F238E27FC236}">
              <a16:creationId xmlns:a16="http://schemas.microsoft.com/office/drawing/2014/main" xmlns="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720" name="Imagen 152">
          <a:extLst>
            <a:ext uri="{FF2B5EF4-FFF2-40B4-BE49-F238E27FC236}">
              <a16:creationId xmlns:a16="http://schemas.microsoft.com/office/drawing/2014/main" xmlns="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721" name="Imagen 153">
          <a:extLst>
            <a:ext uri="{FF2B5EF4-FFF2-40B4-BE49-F238E27FC236}">
              <a16:creationId xmlns:a16="http://schemas.microsoft.com/office/drawing/2014/main" xmlns="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722" name="Imagen 154">
          <a:extLst>
            <a:ext uri="{FF2B5EF4-FFF2-40B4-BE49-F238E27FC236}">
              <a16:creationId xmlns:a16="http://schemas.microsoft.com/office/drawing/2014/main" xmlns="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723" name="Imagen 155">
          <a:extLst>
            <a:ext uri="{FF2B5EF4-FFF2-40B4-BE49-F238E27FC236}">
              <a16:creationId xmlns:a16="http://schemas.microsoft.com/office/drawing/2014/main" xmlns="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724" name="Imagen 156">
          <a:extLst>
            <a:ext uri="{FF2B5EF4-FFF2-40B4-BE49-F238E27FC236}">
              <a16:creationId xmlns:a16="http://schemas.microsoft.com/office/drawing/2014/main" xmlns="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725" name="Imagen 157">
          <a:extLst>
            <a:ext uri="{FF2B5EF4-FFF2-40B4-BE49-F238E27FC236}">
              <a16:creationId xmlns:a16="http://schemas.microsoft.com/office/drawing/2014/main" xmlns="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726" name="Imagen 158">
          <a:extLst>
            <a:ext uri="{FF2B5EF4-FFF2-40B4-BE49-F238E27FC236}">
              <a16:creationId xmlns:a16="http://schemas.microsoft.com/office/drawing/2014/main" xmlns="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727" name="Imagen 159">
          <a:extLst>
            <a:ext uri="{FF2B5EF4-FFF2-40B4-BE49-F238E27FC236}">
              <a16:creationId xmlns:a16="http://schemas.microsoft.com/office/drawing/2014/main" xmlns="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728" name="Imagen 160">
          <a:extLst>
            <a:ext uri="{FF2B5EF4-FFF2-40B4-BE49-F238E27FC236}">
              <a16:creationId xmlns:a16="http://schemas.microsoft.com/office/drawing/2014/main" xmlns="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29" name="Imagen 161">
          <a:extLst>
            <a:ext uri="{FF2B5EF4-FFF2-40B4-BE49-F238E27FC236}">
              <a16:creationId xmlns:a16="http://schemas.microsoft.com/office/drawing/2014/main" xmlns="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30" name="Imagen 162">
          <a:extLst>
            <a:ext uri="{FF2B5EF4-FFF2-40B4-BE49-F238E27FC236}">
              <a16:creationId xmlns:a16="http://schemas.microsoft.com/office/drawing/2014/main" xmlns="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31" name="Imagen 163">
          <a:extLst>
            <a:ext uri="{FF2B5EF4-FFF2-40B4-BE49-F238E27FC236}">
              <a16:creationId xmlns:a16="http://schemas.microsoft.com/office/drawing/2014/main" xmlns="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732" name="Imagen 164">
          <a:extLst>
            <a:ext uri="{FF2B5EF4-FFF2-40B4-BE49-F238E27FC236}">
              <a16:creationId xmlns:a16="http://schemas.microsoft.com/office/drawing/2014/main" xmlns="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733" name="Imagen 165">
          <a:extLst>
            <a:ext uri="{FF2B5EF4-FFF2-40B4-BE49-F238E27FC236}">
              <a16:creationId xmlns:a16="http://schemas.microsoft.com/office/drawing/2014/main" xmlns="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734" name="Imagen 166">
          <a:extLst>
            <a:ext uri="{FF2B5EF4-FFF2-40B4-BE49-F238E27FC236}">
              <a16:creationId xmlns:a16="http://schemas.microsoft.com/office/drawing/2014/main" xmlns="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735" name="Imagen 167">
          <a:extLst>
            <a:ext uri="{FF2B5EF4-FFF2-40B4-BE49-F238E27FC236}">
              <a16:creationId xmlns:a16="http://schemas.microsoft.com/office/drawing/2014/main" xmlns="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736" name="Imagen 168">
          <a:extLst>
            <a:ext uri="{FF2B5EF4-FFF2-40B4-BE49-F238E27FC236}">
              <a16:creationId xmlns:a16="http://schemas.microsoft.com/office/drawing/2014/main" xmlns="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737" name="Imagen 169">
          <a:extLst>
            <a:ext uri="{FF2B5EF4-FFF2-40B4-BE49-F238E27FC236}">
              <a16:creationId xmlns:a16="http://schemas.microsoft.com/office/drawing/2014/main" xmlns="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738" name="Imagen 170">
          <a:extLst>
            <a:ext uri="{FF2B5EF4-FFF2-40B4-BE49-F238E27FC236}">
              <a16:creationId xmlns:a16="http://schemas.microsoft.com/office/drawing/2014/main" xmlns="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739" name="Imagen 171">
          <a:extLst>
            <a:ext uri="{FF2B5EF4-FFF2-40B4-BE49-F238E27FC236}">
              <a16:creationId xmlns:a16="http://schemas.microsoft.com/office/drawing/2014/main" xmlns="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740" name="Imagen 172">
          <a:extLst>
            <a:ext uri="{FF2B5EF4-FFF2-40B4-BE49-F238E27FC236}">
              <a16:creationId xmlns:a16="http://schemas.microsoft.com/office/drawing/2014/main" xmlns="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741" name="Imagen 173">
          <a:extLst>
            <a:ext uri="{FF2B5EF4-FFF2-40B4-BE49-F238E27FC236}">
              <a16:creationId xmlns:a16="http://schemas.microsoft.com/office/drawing/2014/main" xmlns="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742" name="Imagen 174">
          <a:extLst>
            <a:ext uri="{FF2B5EF4-FFF2-40B4-BE49-F238E27FC236}">
              <a16:creationId xmlns:a16="http://schemas.microsoft.com/office/drawing/2014/main" xmlns="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743" name="Imagen 175">
          <a:extLst>
            <a:ext uri="{FF2B5EF4-FFF2-40B4-BE49-F238E27FC236}">
              <a16:creationId xmlns:a16="http://schemas.microsoft.com/office/drawing/2014/main" xmlns="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744" name="Imagen 176">
          <a:extLst>
            <a:ext uri="{FF2B5EF4-FFF2-40B4-BE49-F238E27FC236}">
              <a16:creationId xmlns:a16="http://schemas.microsoft.com/office/drawing/2014/main" xmlns="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745" name="Imagen 177">
          <a:extLst>
            <a:ext uri="{FF2B5EF4-FFF2-40B4-BE49-F238E27FC236}">
              <a16:creationId xmlns:a16="http://schemas.microsoft.com/office/drawing/2014/main" xmlns="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746" name="Imagen 178">
          <a:extLst>
            <a:ext uri="{FF2B5EF4-FFF2-40B4-BE49-F238E27FC236}">
              <a16:creationId xmlns:a16="http://schemas.microsoft.com/office/drawing/2014/main" xmlns="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747" name="Imagen 179">
          <a:extLst>
            <a:ext uri="{FF2B5EF4-FFF2-40B4-BE49-F238E27FC236}">
              <a16:creationId xmlns:a16="http://schemas.microsoft.com/office/drawing/2014/main" xmlns="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748" name="Imagen 180">
          <a:extLst>
            <a:ext uri="{FF2B5EF4-FFF2-40B4-BE49-F238E27FC236}">
              <a16:creationId xmlns:a16="http://schemas.microsoft.com/office/drawing/2014/main" xmlns="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749" name="Imagen 181">
          <a:extLst>
            <a:ext uri="{FF2B5EF4-FFF2-40B4-BE49-F238E27FC236}">
              <a16:creationId xmlns:a16="http://schemas.microsoft.com/office/drawing/2014/main" xmlns="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50" name="Imagen 182">
          <a:extLst>
            <a:ext uri="{FF2B5EF4-FFF2-40B4-BE49-F238E27FC236}">
              <a16:creationId xmlns:a16="http://schemas.microsoft.com/office/drawing/2014/main" xmlns="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51" name="Imagen 183">
          <a:extLst>
            <a:ext uri="{FF2B5EF4-FFF2-40B4-BE49-F238E27FC236}">
              <a16:creationId xmlns:a16="http://schemas.microsoft.com/office/drawing/2014/main" xmlns="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52" name="Imagen 184">
          <a:extLst>
            <a:ext uri="{FF2B5EF4-FFF2-40B4-BE49-F238E27FC236}">
              <a16:creationId xmlns:a16="http://schemas.microsoft.com/office/drawing/2014/main" xmlns="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53" name="Imagen 185">
          <a:extLst>
            <a:ext uri="{FF2B5EF4-FFF2-40B4-BE49-F238E27FC236}">
              <a16:creationId xmlns:a16="http://schemas.microsoft.com/office/drawing/2014/main" xmlns="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754" name="Imagen 186">
          <a:extLst>
            <a:ext uri="{FF2B5EF4-FFF2-40B4-BE49-F238E27FC236}">
              <a16:creationId xmlns:a16="http://schemas.microsoft.com/office/drawing/2014/main" xmlns="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755" name="Imagen 187">
          <a:extLst>
            <a:ext uri="{FF2B5EF4-FFF2-40B4-BE49-F238E27FC236}">
              <a16:creationId xmlns:a16="http://schemas.microsoft.com/office/drawing/2014/main" xmlns="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756" name="Imagen 188">
          <a:extLst>
            <a:ext uri="{FF2B5EF4-FFF2-40B4-BE49-F238E27FC236}">
              <a16:creationId xmlns:a16="http://schemas.microsoft.com/office/drawing/2014/main" xmlns="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757" name="Imagen 189">
          <a:extLst>
            <a:ext uri="{FF2B5EF4-FFF2-40B4-BE49-F238E27FC236}">
              <a16:creationId xmlns:a16="http://schemas.microsoft.com/office/drawing/2014/main" xmlns="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758" name="Imagen 190">
          <a:extLst>
            <a:ext uri="{FF2B5EF4-FFF2-40B4-BE49-F238E27FC236}">
              <a16:creationId xmlns:a16="http://schemas.microsoft.com/office/drawing/2014/main" xmlns="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59" name="Imagen 191">
          <a:extLst>
            <a:ext uri="{FF2B5EF4-FFF2-40B4-BE49-F238E27FC236}">
              <a16:creationId xmlns:a16="http://schemas.microsoft.com/office/drawing/2014/main" xmlns="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60" name="Imagen 192">
          <a:extLst>
            <a:ext uri="{FF2B5EF4-FFF2-40B4-BE49-F238E27FC236}">
              <a16:creationId xmlns:a16="http://schemas.microsoft.com/office/drawing/2014/main" xmlns="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761" name="Imagen 193">
          <a:extLst>
            <a:ext uri="{FF2B5EF4-FFF2-40B4-BE49-F238E27FC236}">
              <a16:creationId xmlns:a16="http://schemas.microsoft.com/office/drawing/2014/main" xmlns="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762" name="Imagen 194">
          <a:extLst>
            <a:ext uri="{FF2B5EF4-FFF2-40B4-BE49-F238E27FC236}">
              <a16:creationId xmlns:a16="http://schemas.microsoft.com/office/drawing/2014/main" xmlns="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763" name="Imagen 195">
          <a:extLst>
            <a:ext uri="{FF2B5EF4-FFF2-40B4-BE49-F238E27FC236}">
              <a16:creationId xmlns:a16="http://schemas.microsoft.com/office/drawing/2014/main" xmlns="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764" name="Imagen 196">
          <a:extLst>
            <a:ext uri="{FF2B5EF4-FFF2-40B4-BE49-F238E27FC236}">
              <a16:creationId xmlns:a16="http://schemas.microsoft.com/office/drawing/2014/main" xmlns="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5" name="Imagen 197">
          <a:extLst>
            <a:ext uri="{FF2B5EF4-FFF2-40B4-BE49-F238E27FC236}">
              <a16:creationId xmlns:a16="http://schemas.microsoft.com/office/drawing/2014/main" xmlns="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6" name="Imagen 198">
          <a:extLst>
            <a:ext uri="{FF2B5EF4-FFF2-40B4-BE49-F238E27FC236}">
              <a16:creationId xmlns:a16="http://schemas.microsoft.com/office/drawing/2014/main" xmlns="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767" name="Imagen 199">
          <a:extLst>
            <a:ext uri="{FF2B5EF4-FFF2-40B4-BE49-F238E27FC236}">
              <a16:creationId xmlns:a16="http://schemas.microsoft.com/office/drawing/2014/main" xmlns="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768" name="Imagen 200">
          <a:extLst>
            <a:ext uri="{FF2B5EF4-FFF2-40B4-BE49-F238E27FC236}">
              <a16:creationId xmlns:a16="http://schemas.microsoft.com/office/drawing/2014/main" xmlns="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769" name="Imagen 201">
          <a:extLst>
            <a:ext uri="{FF2B5EF4-FFF2-40B4-BE49-F238E27FC236}">
              <a16:creationId xmlns:a16="http://schemas.microsoft.com/office/drawing/2014/main" xmlns="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770" name="Imagen 202">
          <a:extLst>
            <a:ext uri="{FF2B5EF4-FFF2-40B4-BE49-F238E27FC236}">
              <a16:creationId xmlns:a16="http://schemas.microsoft.com/office/drawing/2014/main" xmlns="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771" name="Imagen 203">
          <a:extLst>
            <a:ext uri="{FF2B5EF4-FFF2-40B4-BE49-F238E27FC236}">
              <a16:creationId xmlns:a16="http://schemas.microsoft.com/office/drawing/2014/main" xmlns="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772" name="Imagen 204">
          <a:extLst>
            <a:ext uri="{FF2B5EF4-FFF2-40B4-BE49-F238E27FC236}">
              <a16:creationId xmlns:a16="http://schemas.microsoft.com/office/drawing/2014/main" xmlns="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773" name="Imagen 205">
          <a:extLst>
            <a:ext uri="{FF2B5EF4-FFF2-40B4-BE49-F238E27FC236}">
              <a16:creationId xmlns:a16="http://schemas.microsoft.com/office/drawing/2014/main" xmlns="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774" name="Imagen 206">
          <a:extLst>
            <a:ext uri="{FF2B5EF4-FFF2-40B4-BE49-F238E27FC236}">
              <a16:creationId xmlns:a16="http://schemas.microsoft.com/office/drawing/2014/main" xmlns="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5" name="Imagen 207">
          <a:extLst>
            <a:ext uri="{FF2B5EF4-FFF2-40B4-BE49-F238E27FC236}">
              <a16:creationId xmlns:a16="http://schemas.microsoft.com/office/drawing/2014/main" xmlns="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6" name="Imagen 208">
          <a:extLst>
            <a:ext uri="{FF2B5EF4-FFF2-40B4-BE49-F238E27FC236}">
              <a16:creationId xmlns:a16="http://schemas.microsoft.com/office/drawing/2014/main" xmlns="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777" name="Imagen 209">
          <a:extLst>
            <a:ext uri="{FF2B5EF4-FFF2-40B4-BE49-F238E27FC236}">
              <a16:creationId xmlns:a16="http://schemas.microsoft.com/office/drawing/2014/main" xmlns="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778" name="Imagen 210">
          <a:extLst>
            <a:ext uri="{FF2B5EF4-FFF2-40B4-BE49-F238E27FC236}">
              <a16:creationId xmlns:a16="http://schemas.microsoft.com/office/drawing/2014/main" xmlns="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779" name="Imagen 211">
          <a:extLst>
            <a:ext uri="{FF2B5EF4-FFF2-40B4-BE49-F238E27FC236}">
              <a16:creationId xmlns:a16="http://schemas.microsoft.com/office/drawing/2014/main" xmlns="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780" name="Imagen 212">
          <a:extLst>
            <a:ext uri="{FF2B5EF4-FFF2-40B4-BE49-F238E27FC236}">
              <a16:creationId xmlns:a16="http://schemas.microsoft.com/office/drawing/2014/main" xmlns="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781" name="Imagen 213">
          <a:extLst>
            <a:ext uri="{FF2B5EF4-FFF2-40B4-BE49-F238E27FC236}">
              <a16:creationId xmlns:a16="http://schemas.microsoft.com/office/drawing/2014/main" xmlns="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782" name="Imagen 214">
          <a:extLst>
            <a:ext uri="{FF2B5EF4-FFF2-40B4-BE49-F238E27FC236}">
              <a16:creationId xmlns:a16="http://schemas.microsoft.com/office/drawing/2014/main" xmlns="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783" name="7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784" name="7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785" name="7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786" name="7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787" name="7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788" name="7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789" name="7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790" name="7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791" name="7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792" name="79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793" name="79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794" name="79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795" name="79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796" name="79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7" name="79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8" name="79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99" name="79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800" name="79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1316</xdr:row>
      <xdr:rowOff>0</xdr:rowOff>
    </xdr:from>
    <xdr:ext cx="247650" cy="161925"/>
    <xdr:pic>
      <xdr:nvPicPr>
        <xdr:cNvPr id="801" name="80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70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802" name="80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803" name="80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804" name="80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805" name="80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806" name="80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807" name="8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808" name="8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809" name="8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810" name="8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811" name="8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812" name="8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813" name="81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814" name="81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815" name="81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816" name="81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817" name="81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818" name="81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819" name="81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820" name="81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821" name="82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822" name="82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823" name="82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824" name="82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825" name="82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826" name="82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827" name="82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828" name="82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829" name="82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830" name="Imagen 262">
          <a:extLst>
            <a:ext uri="{FF2B5EF4-FFF2-40B4-BE49-F238E27FC236}">
              <a16:creationId xmlns:a16="http://schemas.microsoft.com/office/drawing/2014/main" xmlns="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831" name="Imagen 263">
          <a:extLst>
            <a:ext uri="{FF2B5EF4-FFF2-40B4-BE49-F238E27FC236}">
              <a16:creationId xmlns:a16="http://schemas.microsoft.com/office/drawing/2014/main" xmlns="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832" name="Imagen 264">
          <a:extLst>
            <a:ext uri="{FF2B5EF4-FFF2-40B4-BE49-F238E27FC236}">
              <a16:creationId xmlns:a16="http://schemas.microsoft.com/office/drawing/2014/main" xmlns="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833" name="Imagen 265">
          <a:extLst>
            <a:ext uri="{FF2B5EF4-FFF2-40B4-BE49-F238E27FC236}">
              <a16:creationId xmlns:a16="http://schemas.microsoft.com/office/drawing/2014/main" xmlns="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834" name="Imagen 266">
          <a:extLst>
            <a:ext uri="{FF2B5EF4-FFF2-40B4-BE49-F238E27FC236}">
              <a16:creationId xmlns:a16="http://schemas.microsoft.com/office/drawing/2014/main" xmlns="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835" name="Imagen 267">
          <a:extLst>
            <a:ext uri="{FF2B5EF4-FFF2-40B4-BE49-F238E27FC236}">
              <a16:creationId xmlns:a16="http://schemas.microsoft.com/office/drawing/2014/main" xmlns="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836" name="Imagen 268">
          <a:extLst>
            <a:ext uri="{FF2B5EF4-FFF2-40B4-BE49-F238E27FC236}">
              <a16:creationId xmlns:a16="http://schemas.microsoft.com/office/drawing/2014/main" xmlns="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837" name="Imagen 269">
          <a:extLst>
            <a:ext uri="{FF2B5EF4-FFF2-40B4-BE49-F238E27FC236}">
              <a16:creationId xmlns:a16="http://schemas.microsoft.com/office/drawing/2014/main" xmlns="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838" name="Imagen 270">
          <a:extLst>
            <a:ext uri="{FF2B5EF4-FFF2-40B4-BE49-F238E27FC236}">
              <a16:creationId xmlns:a16="http://schemas.microsoft.com/office/drawing/2014/main" xmlns="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839" name="Imagen 271">
          <a:extLst>
            <a:ext uri="{FF2B5EF4-FFF2-40B4-BE49-F238E27FC236}">
              <a16:creationId xmlns:a16="http://schemas.microsoft.com/office/drawing/2014/main" xmlns="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840" name="Imagen 272">
          <a:extLst>
            <a:ext uri="{FF2B5EF4-FFF2-40B4-BE49-F238E27FC236}">
              <a16:creationId xmlns:a16="http://schemas.microsoft.com/office/drawing/2014/main" xmlns="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841" name="Imagen 273">
          <a:extLst>
            <a:ext uri="{FF2B5EF4-FFF2-40B4-BE49-F238E27FC236}">
              <a16:creationId xmlns:a16="http://schemas.microsoft.com/office/drawing/2014/main" xmlns="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842" name="Imagen 274">
          <a:extLst>
            <a:ext uri="{FF2B5EF4-FFF2-40B4-BE49-F238E27FC236}">
              <a16:creationId xmlns:a16="http://schemas.microsoft.com/office/drawing/2014/main" xmlns="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843" name="Imagen 275">
          <a:extLst>
            <a:ext uri="{FF2B5EF4-FFF2-40B4-BE49-F238E27FC236}">
              <a16:creationId xmlns:a16="http://schemas.microsoft.com/office/drawing/2014/main" xmlns="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38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1372</xdr:row>
      <xdr:rowOff>0</xdr:rowOff>
    </xdr:from>
    <xdr:ext cx="247650" cy="161925"/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29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434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1382</xdr:row>
      <xdr:rowOff>0</xdr:rowOff>
    </xdr:from>
    <xdr:ext cx="247650" cy="161925"/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1388</xdr:row>
      <xdr:rowOff>0</xdr:rowOff>
    </xdr:from>
    <xdr:ext cx="247650" cy="161925"/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10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67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1274</xdr:row>
      <xdr:rowOff>0</xdr:rowOff>
    </xdr:from>
    <xdr:ext cx="247650" cy="161925"/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32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892" name="Imagen 542">
          <a:extLst>
            <a:ext uri="{FF2B5EF4-FFF2-40B4-BE49-F238E27FC236}">
              <a16:creationId xmlns:a16="http://schemas.microsoft.com/office/drawing/2014/main" xmlns="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893" name="Imagen 543">
          <a:extLst>
            <a:ext uri="{FF2B5EF4-FFF2-40B4-BE49-F238E27FC236}">
              <a16:creationId xmlns:a16="http://schemas.microsoft.com/office/drawing/2014/main" xmlns="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4" name="Imagen 544">
          <a:extLst>
            <a:ext uri="{FF2B5EF4-FFF2-40B4-BE49-F238E27FC236}">
              <a16:creationId xmlns:a16="http://schemas.microsoft.com/office/drawing/2014/main" xmlns="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5" name="Imagen 545">
          <a:extLst>
            <a:ext uri="{FF2B5EF4-FFF2-40B4-BE49-F238E27FC236}">
              <a16:creationId xmlns:a16="http://schemas.microsoft.com/office/drawing/2014/main" xmlns="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896" name="Imagen 546">
          <a:extLst>
            <a:ext uri="{FF2B5EF4-FFF2-40B4-BE49-F238E27FC236}">
              <a16:creationId xmlns:a16="http://schemas.microsoft.com/office/drawing/2014/main" xmlns="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897" name="Imagen 547">
          <a:extLst>
            <a:ext uri="{FF2B5EF4-FFF2-40B4-BE49-F238E27FC236}">
              <a16:creationId xmlns:a16="http://schemas.microsoft.com/office/drawing/2014/main" xmlns="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898" name="Imagen 548">
          <a:extLst>
            <a:ext uri="{FF2B5EF4-FFF2-40B4-BE49-F238E27FC236}">
              <a16:creationId xmlns:a16="http://schemas.microsoft.com/office/drawing/2014/main" xmlns="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899" name="Imagen 549">
          <a:extLst>
            <a:ext uri="{FF2B5EF4-FFF2-40B4-BE49-F238E27FC236}">
              <a16:creationId xmlns:a16="http://schemas.microsoft.com/office/drawing/2014/main" xmlns="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900" name="Imagen 550">
          <a:extLst>
            <a:ext uri="{FF2B5EF4-FFF2-40B4-BE49-F238E27FC236}">
              <a16:creationId xmlns:a16="http://schemas.microsoft.com/office/drawing/2014/main" xmlns="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901" name="Imagen 551">
          <a:extLst>
            <a:ext uri="{FF2B5EF4-FFF2-40B4-BE49-F238E27FC236}">
              <a16:creationId xmlns:a16="http://schemas.microsoft.com/office/drawing/2014/main" xmlns="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1285</xdr:row>
      <xdr:rowOff>0</xdr:rowOff>
    </xdr:from>
    <xdr:ext cx="247650" cy="161925"/>
    <xdr:pic>
      <xdr:nvPicPr>
        <xdr:cNvPr id="902" name="Imagen 552">
          <a:extLst>
            <a:ext uri="{FF2B5EF4-FFF2-40B4-BE49-F238E27FC236}">
              <a16:creationId xmlns:a16="http://schemas.microsoft.com/office/drawing/2014/main" xmlns="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61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903" name="Imagen 553">
          <a:extLst>
            <a:ext uri="{FF2B5EF4-FFF2-40B4-BE49-F238E27FC236}">
              <a16:creationId xmlns:a16="http://schemas.microsoft.com/office/drawing/2014/main" xmlns="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904" name="Imagen 554">
          <a:extLst>
            <a:ext uri="{FF2B5EF4-FFF2-40B4-BE49-F238E27FC236}">
              <a16:creationId xmlns:a16="http://schemas.microsoft.com/office/drawing/2014/main" xmlns="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5" name="Imagen 555">
          <a:extLst>
            <a:ext uri="{FF2B5EF4-FFF2-40B4-BE49-F238E27FC236}">
              <a16:creationId xmlns:a16="http://schemas.microsoft.com/office/drawing/2014/main" xmlns="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6" name="Imagen 556">
          <a:extLst>
            <a:ext uri="{FF2B5EF4-FFF2-40B4-BE49-F238E27FC236}">
              <a16:creationId xmlns:a16="http://schemas.microsoft.com/office/drawing/2014/main" xmlns="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907" name="Imagen 557">
          <a:extLst>
            <a:ext uri="{FF2B5EF4-FFF2-40B4-BE49-F238E27FC236}">
              <a16:creationId xmlns:a16="http://schemas.microsoft.com/office/drawing/2014/main" xmlns="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908" name="Imagen 558">
          <a:extLst>
            <a:ext uri="{FF2B5EF4-FFF2-40B4-BE49-F238E27FC236}">
              <a16:creationId xmlns:a16="http://schemas.microsoft.com/office/drawing/2014/main" xmlns="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909" name="Imagen 559">
          <a:extLst>
            <a:ext uri="{FF2B5EF4-FFF2-40B4-BE49-F238E27FC236}">
              <a16:creationId xmlns:a16="http://schemas.microsoft.com/office/drawing/2014/main" xmlns="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910" name="Imagen 560">
          <a:extLst>
            <a:ext uri="{FF2B5EF4-FFF2-40B4-BE49-F238E27FC236}">
              <a16:creationId xmlns:a16="http://schemas.microsoft.com/office/drawing/2014/main" xmlns="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911" name="Imagen 561">
          <a:extLst>
            <a:ext uri="{FF2B5EF4-FFF2-40B4-BE49-F238E27FC236}">
              <a16:creationId xmlns:a16="http://schemas.microsoft.com/office/drawing/2014/main" xmlns="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912" name="Imagen 562">
          <a:extLst>
            <a:ext uri="{FF2B5EF4-FFF2-40B4-BE49-F238E27FC236}">
              <a16:creationId xmlns:a16="http://schemas.microsoft.com/office/drawing/2014/main" xmlns="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913" name="Imagen 563">
          <a:extLst>
            <a:ext uri="{FF2B5EF4-FFF2-40B4-BE49-F238E27FC236}">
              <a16:creationId xmlns:a16="http://schemas.microsoft.com/office/drawing/2014/main" xmlns="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914" name="Imagen 564">
          <a:extLst>
            <a:ext uri="{FF2B5EF4-FFF2-40B4-BE49-F238E27FC236}">
              <a16:creationId xmlns:a16="http://schemas.microsoft.com/office/drawing/2014/main" xmlns="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915" name="Imagen 565">
          <a:extLst>
            <a:ext uri="{FF2B5EF4-FFF2-40B4-BE49-F238E27FC236}">
              <a16:creationId xmlns:a16="http://schemas.microsoft.com/office/drawing/2014/main" xmlns="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916" name="Imagen 566">
          <a:extLst>
            <a:ext uri="{FF2B5EF4-FFF2-40B4-BE49-F238E27FC236}">
              <a16:creationId xmlns:a16="http://schemas.microsoft.com/office/drawing/2014/main" xmlns="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917" name="Imagen 567">
          <a:extLst>
            <a:ext uri="{FF2B5EF4-FFF2-40B4-BE49-F238E27FC236}">
              <a16:creationId xmlns:a16="http://schemas.microsoft.com/office/drawing/2014/main" xmlns="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918" name="Imagen 568">
          <a:extLst>
            <a:ext uri="{FF2B5EF4-FFF2-40B4-BE49-F238E27FC236}">
              <a16:creationId xmlns:a16="http://schemas.microsoft.com/office/drawing/2014/main" xmlns="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919" name="Imagen 569">
          <a:extLst>
            <a:ext uri="{FF2B5EF4-FFF2-40B4-BE49-F238E27FC236}">
              <a16:creationId xmlns:a16="http://schemas.microsoft.com/office/drawing/2014/main" xmlns="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920" name="Imagen 570">
          <a:extLst>
            <a:ext uri="{FF2B5EF4-FFF2-40B4-BE49-F238E27FC236}">
              <a16:creationId xmlns:a16="http://schemas.microsoft.com/office/drawing/2014/main" xmlns="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921" name="Imagen 571">
          <a:extLst>
            <a:ext uri="{FF2B5EF4-FFF2-40B4-BE49-F238E27FC236}">
              <a16:creationId xmlns:a16="http://schemas.microsoft.com/office/drawing/2014/main" xmlns="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922" name="Imagen 572">
          <a:extLst>
            <a:ext uri="{FF2B5EF4-FFF2-40B4-BE49-F238E27FC236}">
              <a16:creationId xmlns:a16="http://schemas.microsoft.com/office/drawing/2014/main" xmlns="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923" name="Imagen 573">
          <a:extLst>
            <a:ext uri="{FF2B5EF4-FFF2-40B4-BE49-F238E27FC236}">
              <a16:creationId xmlns:a16="http://schemas.microsoft.com/office/drawing/2014/main" xmlns="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924" name="Imagen 574">
          <a:extLst>
            <a:ext uri="{FF2B5EF4-FFF2-40B4-BE49-F238E27FC236}">
              <a16:creationId xmlns:a16="http://schemas.microsoft.com/office/drawing/2014/main" xmlns="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925" name="Imagen 575">
          <a:extLst>
            <a:ext uri="{FF2B5EF4-FFF2-40B4-BE49-F238E27FC236}">
              <a16:creationId xmlns:a16="http://schemas.microsoft.com/office/drawing/2014/main" xmlns="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926" name="Imagen 576">
          <a:extLst>
            <a:ext uri="{FF2B5EF4-FFF2-40B4-BE49-F238E27FC236}">
              <a16:creationId xmlns:a16="http://schemas.microsoft.com/office/drawing/2014/main" xmlns="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927" name="Imagen 577">
          <a:extLst>
            <a:ext uri="{FF2B5EF4-FFF2-40B4-BE49-F238E27FC236}">
              <a16:creationId xmlns:a16="http://schemas.microsoft.com/office/drawing/2014/main" xmlns="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928" name="Imagen 578">
          <a:extLst>
            <a:ext uri="{FF2B5EF4-FFF2-40B4-BE49-F238E27FC236}">
              <a16:creationId xmlns:a16="http://schemas.microsoft.com/office/drawing/2014/main" xmlns="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929" name="Imagen 579">
          <a:extLst>
            <a:ext uri="{FF2B5EF4-FFF2-40B4-BE49-F238E27FC236}">
              <a16:creationId xmlns:a16="http://schemas.microsoft.com/office/drawing/2014/main" xmlns="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1313</xdr:row>
      <xdr:rowOff>0</xdr:rowOff>
    </xdr:from>
    <xdr:ext cx="247650" cy="161925"/>
    <xdr:pic>
      <xdr:nvPicPr>
        <xdr:cNvPr id="930" name="Imagen 580">
          <a:extLst>
            <a:ext uri="{FF2B5EF4-FFF2-40B4-BE49-F238E27FC236}">
              <a16:creationId xmlns:a16="http://schemas.microsoft.com/office/drawing/2014/main" xmlns="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1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931" name="Imagen 581">
          <a:extLst>
            <a:ext uri="{FF2B5EF4-FFF2-40B4-BE49-F238E27FC236}">
              <a16:creationId xmlns:a16="http://schemas.microsoft.com/office/drawing/2014/main" xmlns="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932" name="Imagen 582">
          <a:extLst>
            <a:ext uri="{FF2B5EF4-FFF2-40B4-BE49-F238E27FC236}">
              <a16:creationId xmlns:a16="http://schemas.microsoft.com/office/drawing/2014/main" xmlns="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933" name="Imagen 583">
          <a:extLst>
            <a:ext uri="{FF2B5EF4-FFF2-40B4-BE49-F238E27FC236}">
              <a16:creationId xmlns:a16="http://schemas.microsoft.com/office/drawing/2014/main" xmlns="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934" name="Imagen 584">
          <a:extLst>
            <a:ext uri="{FF2B5EF4-FFF2-40B4-BE49-F238E27FC236}">
              <a16:creationId xmlns:a16="http://schemas.microsoft.com/office/drawing/2014/main" xmlns="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935" name="Imagen 585">
          <a:extLst>
            <a:ext uri="{FF2B5EF4-FFF2-40B4-BE49-F238E27FC236}">
              <a16:creationId xmlns:a16="http://schemas.microsoft.com/office/drawing/2014/main" xmlns="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936" name="Imagen 586">
          <a:extLst>
            <a:ext uri="{FF2B5EF4-FFF2-40B4-BE49-F238E27FC236}">
              <a16:creationId xmlns:a16="http://schemas.microsoft.com/office/drawing/2014/main" xmlns="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937" name="Imagen 587">
          <a:extLst>
            <a:ext uri="{FF2B5EF4-FFF2-40B4-BE49-F238E27FC236}">
              <a16:creationId xmlns:a16="http://schemas.microsoft.com/office/drawing/2014/main" xmlns="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84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938" name="Imagen 588">
          <a:extLst>
            <a:ext uri="{FF2B5EF4-FFF2-40B4-BE49-F238E27FC236}">
              <a16:creationId xmlns:a16="http://schemas.microsoft.com/office/drawing/2014/main" xmlns="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939" name="Imagen 589">
          <a:extLst>
            <a:ext uri="{FF2B5EF4-FFF2-40B4-BE49-F238E27FC236}">
              <a16:creationId xmlns:a16="http://schemas.microsoft.com/office/drawing/2014/main" xmlns="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940" name="Imagen 590">
          <a:extLst>
            <a:ext uri="{FF2B5EF4-FFF2-40B4-BE49-F238E27FC236}">
              <a16:creationId xmlns:a16="http://schemas.microsoft.com/office/drawing/2014/main" xmlns="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941" name="Imagen 591">
          <a:extLst>
            <a:ext uri="{FF2B5EF4-FFF2-40B4-BE49-F238E27FC236}">
              <a16:creationId xmlns:a16="http://schemas.microsoft.com/office/drawing/2014/main" xmlns="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942" name="Imagen 592">
          <a:extLst>
            <a:ext uri="{FF2B5EF4-FFF2-40B4-BE49-F238E27FC236}">
              <a16:creationId xmlns:a16="http://schemas.microsoft.com/office/drawing/2014/main" xmlns="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943" name="Imagen 593">
          <a:extLst>
            <a:ext uri="{FF2B5EF4-FFF2-40B4-BE49-F238E27FC236}">
              <a16:creationId xmlns:a16="http://schemas.microsoft.com/office/drawing/2014/main" xmlns="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944" name="Imagen 594">
          <a:extLst>
            <a:ext uri="{FF2B5EF4-FFF2-40B4-BE49-F238E27FC236}">
              <a16:creationId xmlns:a16="http://schemas.microsoft.com/office/drawing/2014/main" xmlns="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945" name="Imagen 595">
          <a:extLst>
            <a:ext uri="{FF2B5EF4-FFF2-40B4-BE49-F238E27FC236}">
              <a16:creationId xmlns:a16="http://schemas.microsoft.com/office/drawing/2014/main" xmlns="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946" name="Imagen 596">
          <a:extLst>
            <a:ext uri="{FF2B5EF4-FFF2-40B4-BE49-F238E27FC236}">
              <a16:creationId xmlns:a16="http://schemas.microsoft.com/office/drawing/2014/main" xmlns="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75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947" name="Imagen 597">
          <a:extLst>
            <a:ext uri="{FF2B5EF4-FFF2-40B4-BE49-F238E27FC236}">
              <a16:creationId xmlns:a16="http://schemas.microsoft.com/office/drawing/2014/main" xmlns="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948" name="Imagen 598">
          <a:extLst>
            <a:ext uri="{FF2B5EF4-FFF2-40B4-BE49-F238E27FC236}">
              <a16:creationId xmlns:a16="http://schemas.microsoft.com/office/drawing/2014/main" xmlns="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949" name="Imagen 599">
          <a:extLst>
            <a:ext uri="{FF2B5EF4-FFF2-40B4-BE49-F238E27FC236}">
              <a16:creationId xmlns:a16="http://schemas.microsoft.com/office/drawing/2014/main" xmlns="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950" name="Imagen 600">
          <a:extLst>
            <a:ext uri="{FF2B5EF4-FFF2-40B4-BE49-F238E27FC236}">
              <a16:creationId xmlns:a16="http://schemas.microsoft.com/office/drawing/2014/main" xmlns="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951" name="Imagen 601">
          <a:extLst>
            <a:ext uri="{FF2B5EF4-FFF2-40B4-BE49-F238E27FC236}">
              <a16:creationId xmlns:a16="http://schemas.microsoft.com/office/drawing/2014/main" xmlns="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952" name="Imagen 602">
          <a:extLst>
            <a:ext uri="{FF2B5EF4-FFF2-40B4-BE49-F238E27FC236}">
              <a16:creationId xmlns:a16="http://schemas.microsoft.com/office/drawing/2014/main" xmlns="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953" name="Imagen 603">
          <a:extLst>
            <a:ext uri="{FF2B5EF4-FFF2-40B4-BE49-F238E27FC236}">
              <a16:creationId xmlns:a16="http://schemas.microsoft.com/office/drawing/2014/main" xmlns="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954" name="Imagen 604">
          <a:extLst>
            <a:ext uri="{FF2B5EF4-FFF2-40B4-BE49-F238E27FC236}">
              <a16:creationId xmlns:a16="http://schemas.microsoft.com/office/drawing/2014/main" xmlns="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955" name="Imagen 605">
          <a:extLst>
            <a:ext uri="{FF2B5EF4-FFF2-40B4-BE49-F238E27FC236}">
              <a16:creationId xmlns:a16="http://schemas.microsoft.com/office/drawing/2014/main" xmlns="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956" name="Imagen 606">
          <a:extLst>
            <a:ext uri="{FF2B5EF4-FFF2-40B4-BE49-F238E27FC236}">
              <a16:creationId xmlns:a16="http://schemas.microsoft.com/office/drawing/2014/main" xmlns="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957" name="Imagen 607">
          <a:extLst>
            <a:ext uri="{FF2B5EF4-FFF2-40B4-BE49-F238E27FC236}">
              <a16:creationId xmlns:a16="http://schemas.microsoft.com/office/drawing/2014/main" xmlns="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958" name="Imagen 608">
          <a:extLst>
            <a:ext uri="{FF2B5EF4-FFF2-40B4-BE49-F238E27FC236}">
              <a16:creationId xmlns:a16="http://schemas.microsoft.com/office/drawing/2014/main" xmlns="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959" name="Imagen 609">
          <a:extLst>
            <a:ext uri="{FF2B5EF4-FFF2-40B4-BE49-F238E27FC236}">
              <a16:creationId xmlns:a16="http://schemas.microsoft.com/office/drawing/2014/main" xmlns="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960" name="Imagen 610">
          <a:extLst>
            <a:ext uri="{FF2B5EF4-FFF2-40B4-BE49-F238E27FC236}">
              <a16:creationId xmlns:a16="http://schemas.microsoft.com/office/drawing/2014/main" xmlns="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961" name="Imagen 611">
          <a:extLst>
            <a:ext uri="{FF2B5EF4-FFF2-40B4-BE49-F238E27FC236}">
              <a16:creationId xmlns:a16="http://schemas.microsoft.com/office/drawing/2014/main" xmlns="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962" name="Imagen 612">
          <a:extLst>
            <a:ext uri="{FF2B5EF4-FFF2-40B4-BE49-F238E27FC236}">
              <a16:creationId xmlns:a16="http://schemas.microsoft.com/office/drawing/2014/main" xmlns="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963" name="Imagen 613">
          <a:extLst>
            <a:ext uri="{FF2B5EF4-FFF2-40B4-BE49-F238E27FC236}">
              <a16:creationId xmlns:a16="http://schemas.microsoft.com/office/drawing/2014/main" xmlns="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964" name="Imagen 614">
          <a:extLst>
            <a:ext uri="{FF2B5EF4-FFF2-40B4-BE49-F238E27FC236}">
              <a16:creationId xmlns:a16="http://schemas.microsoft.com/office/drawing/2014/main" xmlns="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965" name="Imagen 615">
          <a:extLst>
            <a:ext uri="{FF2B5EF4-FFF2-40B4-BE49-F238E27FC236}">
              <a16:creationId xmlns:a16="http://schemas.microsoft.com/office/drawing/2014/main" xmlns="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966" name="Imagen 616">
          <a:extLst>
            <a:ext uri="{FF2B5EF4-FFF2-40B4-BE49-F238E27FC236}">
              <a16:creationId xmlns:a16="http://schemas.microsoft.com/office/drawing/2014/main" xmlns="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967" name="Imagen 617">
          <a:extLst>
            <a:ext uri="{FF2B5EF4-FFF2-40B4-BE49-F238E27FC236}">
              <a16:creationId xmlns:a16="http://schemas.microsoft.com/office/drawing/2014/main" xmlns="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968" name="96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969" name="96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970" name="96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971" name="97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27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972" name="97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973" name="Imagen 623">
          <a:extLst>
            <a:ext uri="{FF2B5EF4-FFF2-40B4-BE49-F238E27FC236}">
              <a16:creationId xmlns:a16="http://schemas.microsoft.com/office/drawing/2014/main" xmlns="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974" name="Imagen 624">
          <a:extLst>
            <a:ext uri="{FF2B5EF4-FFF2-40B4-BE49-F238E27FC236}">
              <a16:creationId xmlns:a16="http://schemas.microsoft.com/office/drawing/2014/main" xmlns="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975" name="Imagen 625">
          <a:extLst>
            <a:ext uri="{FF2B5EF4-FFF2-40B4-BE49-F238E27FC236}">
              <a16:creationId xmlns:a16="http://schemas.microsoft.com/office/drawing/2014/main" xmlns="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976" name="Imagen 626">
          <a:extLst>
            <a:ext uri="{FF2B5EF4-FFF2-40B4-BE49-F238E27FC236}">
              <a16:creationId xmlns:a16="http://schemas.microsoft.com/office/drawing/2014/main" xmlns="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977" name="Imagen 627">
          <a:extLst>
            <a:ext uri="{FF2B5EF4-FFF2-40B4-BE49-F238E27FC236}">
              <a16:creationId xmlns:a16="http://schemas.microsoft.com/office/drawing/2014/main" xmlns="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42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978" name="Imagen 628">
          <a:extLst>
            <a:ext uri="{FF2B5EF4-FFF2-40B4-BE49-F238E27FC236}">
              <a16:creationId xmlns:a16="http://schemas.microsoft.com/office/drawing/2014/main" xmlns="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61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979" name="Imagen 629">
          <a:extLst>
            <a:ext uri="{FF2B5EF4-FFF2-40B4-BE49-F238E27FC236}">
              <a16:creationId xmlns:a16="http://schemas.microsoft.com/office/drawing/2014/main" xmlns="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980" name="Imagen 630">
          <a:extLst>
            <a:ext uri="{FF2B5EF4-FFF2-40B4-BE49-F238E27FC236}">
              <a16:creationId xmlns:a16="http://schemas.microsoft.com/office/drawing/2014/main" xmlns="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981" name="Imagen 631">
          <a:extLst>
            <a:ext uri="{FF2B5EF4-FFF2-40B4-BE49-F238E27FC236}">
              <a16:creationId xmlns:a16="http://schemas.microsoft.com/office/drawing/2014/main" xmlns="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982" name="Imagen 632">
          <a:extLst>
            <a:ext uri="{FF2B5EF4-FFF2-40B4-BE49-F238E27FC236}">
              <a16:creationId xmlns:a16="http://schemas.microsoft.com/office/drawing/2014/main" xmlns="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983" name="Imagen 633">
          <a:extLst>
            <a:ext uri="{FF2B5EF4-FFF2-40B4-BE49-F238E27FC236}">
              <a16:creationId xmlns:a16="http://schemas.microsoft.com/office/drawing/2014/main" xmlns="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984" name="Imagen 634">
          <a:extLst>
            <a:ext uri="{FF2B5EF4-FFF2-40B4-BE49-F238E27FC236}">
              <a16:creationId xmlns:a16="http://schemas.microsoft.com/office/drawing/2014/main" xmlns="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985" name="Imagen 635">
          <a:extLst>
            <a:ext uri="{FF2B5EF4-FFF2-40B4-BE49-F238E27FC236}">
              <a16:creationId xmlns:a16="http://schemas.microsoft.com/office/drawing/2014/main" xmlns="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986" name="Imagen 636">
          <a:extLst>
            <a:ext uri="{FF2B5EF4-FFF2-40B4-BE49-F238E27FC236}">
              <a16:creationId xmlns:a16="http://schemas.microsoft.com/office/drawing/2014/main" xmlns="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987" name="Imagen 637">
          <a:extLst>
            <a:ext uri="{FF2B5EF4-FFF2-40B4-BE49-F238E27FC236}">
              <a16:creationId xmlns:a16="http://schemas.microsoft.com/office/drawing/2014/main" xmlns="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988" name="Imagen 638">
          <a:extLst>
            <a:ext uri="{FF2B5EF4-FFF2-40B4-BE49-F238E27FC236}">
              <a16:creationId xmlns:a16="http://schemas.microsoft.com/office/drawing/2014/main" xmlns="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989" name="Imagen 639">
          <a:extLst>
            <a:ext uri="{FF2B5EF4-FFF2-40B4-BE49-F238E27FC236}">
              <a16:creationId xmlns:a16="http://schemas.microsoft.com/office/drawing/2014/main" xmlns="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990" name="Imagen 640">
          <a:extLst>
            <a:ext uri="{FF2B5EF4-FFF2-40B4-BE49-F238E27FC236}">
              <a16:creationId xmlns:a16="http://schemas.microsoft.com/office/drawing/2014/main" xmlns="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991" name="Imagen 641">
          <a:extLst>
            <a:ext uri="{FF2B5EF4-FFF2-40B4-BE49-F238E27FC236}">
              <a16:creationId xmlns:a16="http://schemas.microsoft.com/office/drawing/2014/main" xmlns="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48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992" name="Imagen 642">
          <a:extLst>
            <a:ext uri="{FF2B5EF4-FFF2-40B4-BE49-F238E27FC236}">
              <a16:creationId xmlns:a16="http://schemas.microsoft.com/office/drawing/2014/main" xmlns="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993" name="Imagen 643">
          <a:extLst>
            <a:ext uri="{FF2B5EF4-FFF2-40B4-BE49-F238E27FC236}">
              <a16:creationId xmlns:a16="http://schemas.microsoft.com/office/drawing/2014/main" xmlns="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994" name="Imagen 644">
          <a:extLst>
            <a:ext uri="{FF2B5EF4-FFF2-40B4-BE49-F238E27FC236}">
              <a16:creationId xmlns:a16="http://schemas.microsoft.com/office/drawing/2014/main" xmlns="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995" name="Imagen 645">
          <a:extLst>
            <a:ext uri="{FF2B5EF4-FFF2-40B4-BE49-F238E27FC236}">
              <a16:creationId xmlns:a16="http://schemas.microsoft.com/office/drawing/2014/main" xmlns="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996" name="Imagen 650">
          <a:extLst>
            <a:ext uri="{FF2B5EF4-FFF2-40B4-BE49-F238E27FC236}">
              <a16:creationId xmlns:a16="http://schemas.microsoft.com/office/drawing/2014/main" xmlns="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997" name="Imagen 651">
          <a:extLst>
            <a:ext uri="{FF2B5EF4-FFF2-40B4-BE49-F238E27FC236}">
              <a16:creationId xmlns:a16="http://schemas.microsoft.com/office/drawing/2014/main" xmlns="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998" name="Imagen 652">
          <a:extLst>
            <a:ext uri="{FF2B5EF4-FFF2-40B4-BE49-F238E27FC236}">
              <a16:creationId xmlns:a16="http://schemas.microsoft.com/office/drawing/2014/main" xmlns="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1382</xdr:row>
      <xdr:rowOff>0</xdr:rowOff>
    </xdr:from>
    <xdr:ext cx="247650" cy="161925"/>
    <xdr:pic>
      <xdr:nvPicPr>
        <xdr:cNvPr id="999" name="Imagen 653">
          <a:extLst>
            <a:ext uri="{FF2B5EF4-FFF2-40B4-BE49-F238E27FC236}">
              <a16:creationId xmlns:a16="http://schemas.microsoft.com/office/drawing/2014/main" xmlns="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1383</xdr:row>
      <xdr:rowOff>0</xdr:rowOff>
    </xdr:from>
    <xdr:ext cx="247650" cy="161925"/>
    <xdr:pic>
      <xdr:nvPicPr>
        <xdr:cNvPr id="1000" name="Imagen 654">
          <a:extLst>
            <a:ext uri="{FF2B5EF4-FFF2-40B4-BE49-F238E27FC236}">
              <a16:creationId xmlns:a16="http://schemas.microsoft.com/office/drawing/2014/main" xmlns="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38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1001" name="Imagen 655">
          <a:extLst>
            <a:ext uri="{FF2B5EF4-FFF2-40B4-BE49-F238E27FC236}">
              <a16:creationId xmlns:a16="http://schemas.microsoft.com/office/drawing/2014/main" xmlns="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1002" name="Imagen 656">
          <a:extLst>
            <a:ext uri="{FF2B5EF4-FFF2-40B4-BE49-F238E27FC236}">
              <a16:creationId xmlns:a16="http://schemas.microsoft.com/office/drawing/2014/main" xmlns="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1003" name="Imagen 657">
          <a:extLst>
            <a:ext uri="{FF2B5EF4-FFF2-40B4-BE49-F238E27FC236}">
              <a16:creationId xmlns:a16="http://schemas.microsoft.com/office/drawing/2014/main" xmlns="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1004" name="Imagen 658">
          <a:extLst>
            <a:ext uri="{FF2B5EF4-FFF2-40B4-BE49-F238E27FC236}">
              <a16:creationId xmlns:a16="http://schemas.microsoft.com/office/drawing/2014/main" xmlns="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1388</xdr:row>
      <xdr:rowOff>0</xdr:rowOff>
    </xdr:from>
    <xdr:ext cx="247650" cy="161925"/>
    <xdr:pic>
      <xdr:nvPicPr>
        <xdr:cNvPr id="1005" name="Imagen 659">
          <a:extLst>
            <a:ext uri="{FF2B5EF4-FFF2-40B4-BE49-F238E27FC236}">
              <a16:creationId xmlns:a16="http://schemas.microsoft.com/office/drawing/2014/main" xmlns="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1006" name="Imagen 660">
          <a:extLst>
            <a:ext uri="{FF2B5EF4-FFF2-40B4-BE49-F238E27FC236}">
              <a16:creationId xmlns:a16="http://schemas.microsoft.com/office/drawing/2014/main" xmlns="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1007" name="1006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1008" name="1007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1009" name="1008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1010" name="1009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1268</xdr:row>
      <xdr:rowOff>0</xdr:rowOff>
    </xdr:from>
    <xdr:to>
      <xdr:col>19</xdr:col>
      <xdr:colOff>247650</xdr:colOff>
      <xdr:row>1268</xdr:row>
      <xdr:rowOff>161925</xdr:rowOff>
    </xdr:to>
    <xdr:pic>
      <xdr:nvPicPr>
        <xdr:cNvPr id="1011" name="1010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47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1269</xdr:row>
      <xdr:rowOff>0</xdr:rowOff>
    </xdr:from>
    <xdr:to>
      <xdr:col>19</xdr:col>
      <xdr:colOff>247650</xdr:colOff>
      <xdr:row>1269</xdr:row>
      <xdr:rowOff>161925</xdr:rowOff>
    </xdr:to>
    <xdr:pic>
      <xdr:nvPicPr>
        <xdr:cNvPr id="1012" name="1011 Imagen" descr="https://www10.bolivariano.com/banca_corporativa/imagenes/icono_acciones.png">
          <a:extLst>
            <a:ext uri="{FF2B5EF4-FFF2-40B4-BE49-F238E27FC236}">
              <a16:creationId xmlns:a16="http://schemas.microsoft.com/office/drawing/2014/main" xmlns="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67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1271</xdr:row>
      <xdr:rowOff>0</xdr:rowOff>
    </xdr:from>
    <xdr:to>
      <xdr:col>19</xdr:col>
      <xdr:colOff>247650</xdr:colOff>
      <xdr:row>1271</xdr:row>
      <xdr:rowOff>161925</xdr:rowOff>
    </xdr:to>
    <xdr:pic>
      <xdr:nvPicPr>
        <xdr:cNvPr id="1013" name="Imagen 1012">
          <a:extLst>
            <a:ext uri="{FF2B5EF4-FFF2-40B4-BE49-F238E27FC236}">
              <a16:creationId xmlns:a16="http://schemas.microsoft.com/office/drawing/2014/main" xmlns="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2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1272</xdr:row>
      <xdr:rowOff>0</xdr:rowOff>
    </xdr:from>
    <xdr:to>
      <xdr:col>19</xdr:col>
      <xdr:colOff>247650</xdr:colOff>
      <xdr:row>1272</xdr:row>
      <xdr:rowOff>161925</xdr:rowOff>
    </xdr:to>
    <xdr:pic>
      <xdr:nvPicPr>
        <xdr:cNvPr id="1014" name="Imagen 1013">
          <a:extLst>
            <a:ext uri="{FF2B5EF4-FFF2-40B4-BE49-F238E27FC236}">
              <a16:creationId xmlns:a16="http://schemas.microsoft.com/office/drawing/2014/main" xmlns="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4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1273</xdr:row>
      <xdr:rowOff>0</xdr:rowOff>
    </xdr:from>
    <xdr:to>
      <xdr:col>19</xdr:col>
      <xdr:colOff>247650</xdr:colOff>
      <xdr:row>1273</xdr:row>
      <xdr:rowOff>161925</xdr:rowOff>
    </xdr:to>
    <xdr:pic>
      <xdr:nvPicPr>
        <xdr:cNvPr id="1015" name="Imagen 1014">
          <a:extLst>
            <a:ext uri="{FF2B5EF4-FFF2-40B4-BE49-F238E27FC236}">
              <a16:creationId xmlns:a16="http://schemas.microsoft.com/office/drawing/2014/main" xmlns="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6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1274</xdr:row>
      <xdr:rowOff>0</xdr:rowOff>
    </xdr:from>
    <xdr:to>
      <xdr:col>19</xdr:col>
      <xdr:colOff>247650</xdr:colOff>
      <xdr:row>1274</xdr:row>
      <xdr:rowOff>161925</xdr:rowOff>
    </xdr:to>
    <xdr:pic>
      <xdr:nvPicPr>
        <xdr:cNvPr id="1016" name="Imagen 1015">
          <a:extLst>
            <a:ext uri="{FF2B5EF4-FFF2-40B4-BE49-F238E27FC236}">
              <a16:creationId xmlns:a16="http://schemas.microsoft.com/office/drawing/2014/main" xmlns="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8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1275</xdr:row>
      <xdr:rowOff>0</xdr:rowOff>
    </xdr:from>
    <xdr:to>
      <xdr:col>19</xdr:col>
      <xdr:colOff>247650</xdr:colOff>
      <xdr:row>1275</xdr:row>
      <xdr:rowOff>161925</xdr:rowOff>
    </xdr:to>
    <xdr:pic>
      <xdr:nvPicPr>
        <xdr:cNvPr id="1017" name="Imagen 1016">
          <a:extLst>
            <a:ext uri="{FF2B5EF4-FFF2-40B4-BE49-F238E27FC236}">
              <a16:creationId xmlns:a16="http://schemas.microsoft.com/office/drawing/2014/main" xmlns="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0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1276</xdr:row>
      <xdr:rowOff>0</xdr:rowOff>
    </xdr:from>
    <xdr:to>
      <xdr:col>19</xdr:col>
      <xdr:colOff>247650</xdr:colOff>
      <xdr:row>1276</xdr:row>
      <xdr:rowOff>161925</xdr:rowOff>
    </xdr:to>
    <xdr:pic>
      <xdr:nvPicPr>
        <xdr:cNvPr id="1018" name="Imagen 1017">
          <a:extLst>
            <a:ext uri="{FF2B5EF4-FFF2-40B4-BE49-F238E27FC236}">
              <a16:creationId xmlns:a16="http://schemas.microsoft.com/office/drawing/2014/main" xmlns="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2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1278</xdr:row>
      <xdr:rowOff>0</xdr:rowOff>
    </xdr:from>
    <xdr:to>
      <xdr:col>19</xdr:col>
      <xdr:colOff>247650</xdr:colOff>
      <xdr:row>1278</xdr:row>
      <xdr:rowOff>161925</xdr:rowOff>
    </xdr:to>
    <xdr:pic>
      <xdr:nvPicPr>
        <xdr:cNvPr id="1019" name="Imagen 1018">
          <a:extLst>
            <a:ext uri="{FF2B5EF4-FFF2-40B4-BE49-F238E27FC236}">
              <a16:creationId xmlns:a16="http://schemas.microsoft.com/office/drawing/2014/main" xmlns="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76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1279</xdr:row>
      <xdr:rowOff>0</xdr:rowOff>
    </xdr:from>
    <xdr:to>
      <xdr:col>19</xdr:col>
      <xdr:colOff>247650</xdr:colOff>
      <xdr:row>1279</xdr:row>
      <xdr:rowOff>161925</xdr:rowOff>
    </xdr:to>
    <xdr:pic>
      <xdr:nvPicPr>
        <xdr:cNvPr id="1020" name="Imagen 1019">
          <a:extLst>
            <a:ext uri="{FF2B5EF4-FFF2-40B4-BE49-F238E27FC236}">
              <a16:creationId xmlns:a16="http://schemas.microsoft.com/office/drawing/2014/main" xmlns="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96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1280</xdr:row>
      <xdr:rowOff>0</xdr:rowOff>
    </xdr:from>
    <xdr:to>
      <xdr:col>19</xdr:col>
      <xdr:colOff>247650</xdr:colOff>
      <xdr:row>1280</xdr:row>
      <xdr:rowOff>161925</xdr:rowOff>
    </xdr:to>
    <xdr:pic>
      <xdr:nvPicPr>
        <xdr:cNvPr id="1021" name="Imagen 1020">
          <a:extLst>
            <a:ext uri="{FF2B5EF4-FFF2-40B4-BE49-F238E27FC236}">
              <a16:creationId xmlns:a16="http://schemas.microsoft.com/office/drawing/2014/main" xmlns="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16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1281</xdr:row>
      <xdr:rowOff>0</xdr:rowOff>
    </xdr:from>
    <xdr:to>
      <xdr:col>19</xdr:col>
      <xdr:colOff>247650</xdr:colOff>
      <xdr:row>1281</xdr:row>
      <xdr:rowOff>161925</xdr:rowOff>
    </xdr:to>
    <xdr:pic>
      <xdr:nvPicPr>
        <xdr:cNvPr id="1022" name="Imagen 1021">
          <a:extLst>
            <a:ext uri="{FF2B5EF4-FFF2-40B4-BE49-F238E27FC236}">
              <a16:creationId xmlns:a16="http://schemas.microsoft.com/office/drawing/2014/main" xmlns="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36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1282</xdr:row>
      <xdr:rowOff>0</xdr:rowOff>
    </xdr:from>
    <xdr:to>
      <xdr:col>19</xdr:col>
      <xdr:colOff>247650</xdr:colOff>
      <xdr:row>1282</xdr:row>
      <xdr:rowOff>161925</xdr:rowOff>
    </xdr:to>
    <xdr:pic>
      <xdr:nvPicPr>
        <xdr:cNvPr id="1023" name="Imagen 1022">
          <a:extLst>
            <a:ext uri="{FF2B5EF4-FFF2-40B4-BE49-F238E27FC236}">
              <a16:creationId xmlns:a16="http://schemas.microsoft.com/office/drawing/2014/main" xmlns="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56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1283</xdr:row>
      <xdr:rowOff>0</xdr:rowOff>
    </xdr:from>
    <xdr:to>
      <xdr:col>19</xdr:col>
      <xdr:colOff>247650</xdr:colOff>
      <xdr:row>1283</xdr:row>
      <xdr:rowOff>161925</xdr:rowOff>
    </xdr:to>
    <xdr:pic>
      <xdr:nvPicPr>
        <xdr:cNvPr id="1024" name="Imagen 1023">
          <a:extLst>
            <a:ext uri="{FF2B5EF4-FFF2-40B4-BE49-F238E27FC236}">
              <a16:creationId xmlns:a16="http://schemas.microsoft.com/office/drawing/2014/main" xmlns="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76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1284</xdr:row>
      <xdr:rowOff>0</xdr:rowOff>
    </xdr:from>
    <xdr:to>
      <xdr:col>19</xdr:col>
      <xdr:colOff>247650</xdr:colOff>
      <xdr:row>1284</xdr:row>
      <xdr:rowOff>161925</xdr:rowOff>
    </xdr:to>
    <xdr:pic>
      <xdr:nvPicPr>
        <xdr:cNvPr id="1025" name="Imagen 1024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96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1285</xdr:row>
      <xdr:rowOff>0</xdr:rowOff>
    </xdr:from>
    <xdr:to>
      <xdr:col>19</xdr:col>
      <xdr:colOff>247650</xdr:colOff>
      <xdr:row>1285</xdr:row>
      <xdr:rowOff>161925</xdr:rowOff>
    </xdr:to>
    <xdr:pic>
      <xdr:nvPicPr>
        <xdr:cNvPr id="1026" name="Imagen 1025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1286</xdr:row>
      <xdr:rowOff>0</xdr:rowOff>
    </xdr:from>
    <xdr:to>
      <xdr:col>19</xdr:col>
      <xdr:colOff>247650</xdr:colOff>
      <xdr:row>1286</xdr:row>
      <xdr:rowOff>161925</xdr:rowOff>
    </xdr:to>
    <xdr:pic>
      <xdr:nvPicPr>
        <xdr:cNvPr id="1027" name="Imagen 1026">
          <a:extLst>
            <a:ext uri="{FF2B5EF4-FFF2-40B4-BE49-F238E27FC236}">
              <a16:creationId xmlns:a16="http://schemas.microsoft.com/office/drawing/2014/main" xmlns="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36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1288</xdr:row>
      <xdr:rowOff>0</xdr:rowOff>
    </xdr:from>
    <xdr:to>
      <xdr:col>19</xdr:col>
      <xdr:colOff>247650</xdr:colOff>
      <xdr:row>1288</xdr:row>
      <xdr:rowOff>161925</xdr:rowOff>
    </xdr:to>
    <xdr:pic>
      <xdr:nvPicPr>
        <xdr:cNvPr id="1028" name="Imagen 1027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47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1290</xdr:row>
      <xdr:rowOff>0</xdr:rowOff>
    </xdr:from>
    <xdr:to>
      <xdr:col>19</xdr:col>
      <xdr:colOff>247650</xdr:colOff>
      <xdr:row>1290</xdr:row>
      <xdr:rowOff>161925</xdr:rowOff>
    </xdr:to>
    <xdr:pic>
      <xdr:nvPicPr>
        <xdr:cNvPr id="1029" name="Imagen 1028">
          <a:extLst>
            <a:ext uri="{FF2B5EF4-FFF2-40B4-BE49-F238E27FC236}">
              <a16:creationId xmlns:a16="http://schemas.microsoft.com/office/drawing/2014/main" xmlns="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66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1291</xdr:row>
      <xdr:rowOff>0</xdr:rowOff>
    </xdr:from>
    <xdr:to>
      <xdr:col>19</xdr:col>
      <xdr:colOff>247650</xdr:colOff>
      <xdr:row>1291</xdr:row>
      <xdr:rowOff>161925</xdr:rowOff>
    </xdr:to>
    <xdr:pic>
      <xdr:nvPicPr>
        <xdr:cNvPr id="1030" name="Imagen 1029">
          <a:extLst>
            <a:ext uri="{FF2B5EF4-FFF2-40B4-BE49-F238E27FC236}">
              <a16:creationId xmlns:a16="http://schemas.microsoft.com/office/drawing/2014/main" xmlns="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86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1292</xdr:row>
      <xdr:rowOff>0</xdr:rowOff>
    </xdr:from>
    <xdr:to>
      <xdr:col>19</xdr:col>
      <xdr:colOff>247650</xdr:colOff>
      <xdr:row>1292</xdr:row>
      <xdr:rowOff>161925</xdr:rowOff>
    </xdr:to>
    <xdr:pic>
      <xdr:nvPicPr>
        <xdr:cNvPr id="1031" name="Imagen 1030">
          <a:extLst>
            <a:ext uri="{FF2B5EF4-FFF2-40B4-BE49-F238E27FC236}">
              <a16:creationId xmlns:a16="http://schemas.microsoft.com/office/drawing/2014/main" xmlns="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06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1294</xdr:row>
      <xdr:rowOff>0</xdr:rowOff>
    </xdr:from>
    <xdr:to>
      <xdr:col>19</xdr:col>
      <xdr:colOff>247650</xdr:colOff>
      <xdr:row>1294</xdr:row>
      <xdr:rowOff>161925</xdr:rowOff>
    </xdr:to>
    <xdr:pic>
      <xdr:nvPicPr>
        <xdr:cNvPr id="1032" name="Imagen 1031">
          <a:extLst>
            <a:ext uri="{FF2B5EF4-FFF2-40B4-BE49-F238E27FC236}">
              <a16:creationId xmlns:a16="http://schemas.microsoft.com/office/drawing/2014/main" xmlns="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43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1295</xdr:row>
      <xdr:rowOff>0</xdr:rowOff>
    </xdr:from>
    <xdr:to>
      <xdr:col>19</xdr:col>
      <xdr:colOff>247650</xdr:colOff>
      <xdr:row>1295</xdr:row>
      <xdr:rowOff>161925</xdr:rowOff>
    </xdr:to>
    <xdr:pic>
      <xdr:nvPicPr>
        <xdr:cNvPr id="1033" name="Imagen 1032">
          <a:extLst>
            <a:ext uri="{FF2B5EF4-FFF2-40B4-BE49-F238E27FC236}">
              <a16:creationId xmlns:a16="http://schemas.microsoft.com/office/drawing/2014/main" xmlns="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63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1296</xdr:row>
      <xdr:rowOff>0</xdr:rowOff>
    </xdr:from>
    <xdr:to>
      <xdr:col>19</xdr:col>
      <xdr:colOff>247650</xdr:colOff>
      <xdr:row>1296</xdr:row>
      <xdr:rowOff>161925</xdr:rowOff>
    </xdr:to>
    <xdr:pic>
      <xdr:nvPicPr>
        <xdr:cNvPr id="1034" name="Imagen 1033">
          <a:extLst>
            <a:ext uri="{FF2B5EF4-FFF2-40B4-BE49-F238E27FC236}">
              <a16:creationId xmlns:a16="http://schemas.microsoft.com/office/drawing/2014/main" xmlns="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783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1298</xdr:row>
      <xdr:rowOff>0</xdr:rowOff>
    </xdr:from>
    <xdr:to>
      <xdr:col>19</xdr:col>
      <xdr:colOff>247650</xdr:colOff>
      <xdr:row>1298</xdr:row>
      <xdr:rowOff>161925</xdr:rowOff>
    </xdr:to>
    <xdr:pic>
      <xdr:nvPicPr>
        <xdr:cNvPr id="1035" name="Imagen 1034">
          <a:extLst>
            <a:ext uri="{FF2B5EF4-FFF2-40B4-BE49-F238E27FC236}">
              <a16:creationId xmlns:a16="http://schemas.microsoft.com/office/drawing/2014/main" xmlns="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19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1299</xdr:row>
      <xdr:rowOff>0</xdr:rowOff>
    </xdr:from>
    <xdr:to>
      <xdr:col>19</xdr:col>
      <xdr:colOff>247650</xdr:colOff>
      <xdr:row>1299</xdr:row>
      <xdr:rowOff>161925</xdr:rowOff>
    </xdr:to>
    <xdr:pic>
      <xdr:nvPicPr>
        <xdr:cNvPr id="1036" name="Imagen 1035">
          <a:extLst>
            <a:ext uri="{FF2B5EF4-FFF2-40B4-BE49-F238E27FC236}">
              <a16:creationId xmlns:a16="http://schemas.microsoft.com/office/drawing/2014/main" xmlns="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39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1300</xdr:row>
      <xdr:rowOff>0</xdr:rowOff>
    </xdr:from>
    <xdr:to>
      <xdr:col>19</xdr:col>
      <xdr:colOff>247650</xdr:colOff>
      <xdr:row>1300</xdr:row>
      <xdr:rowOff>161925</xdr:rowOff>
    </xdr:to>
    <xdr:pic>
      <xdr:nvPicPr>
        <xdr:cNvPr id="1037" name="Imagen 1036">
          <a:extLst>
            <a:ext uri="{FF2B5EF4-FFF2-40B4-BE49-F238E27FC236}">
              <a16:creationId xmlns:a16="http://schemas.microsoft.com/office/drawing/2014/main" xmlns="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59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1301</xdr:row>
      <xdr:rowOff>0</xdr:rowOff>
    </xdr:from>
    <xdr:to>
      <xdr:col>19</xdr:col>
      <xdr:colOff>247650</xdr:colOff>
      <xdr:row>1301</xdr:row>
      <xdr:rowOff>161925</xdr:rowOff>
    </xdr:to>
    <xdr:pic>
      <xdr:nvPicPr>
        <xdr:cNvPr id="1038" name="Imagen 1037">
          <a:extLst>
            <a:ext uri="{FF2B5EF4-FFF2-40B4-BE49-F238E27FC236}">
              <a16:creationId xmlns:a16="http://schemas.microsoft.com/office/drawing/2014/main" xmlns="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7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1302</xdr:row>
      <xdr:rowOff>0</xdr:rowOff>
    </xdr:from>
    <xdr:to>
      <xdr:col>19</xdr:col>
      <xdr:colOff>247650</xdr:colOff>
      <xdr:row>1302</xdr:row>
      <xdr:rowOff>161925</xdr:rowOff>
    </xdr:to>
    <xdr:pic>
      <xdr:nvPicPr>
        <xdr:cNvPr id="1039" name="Imagen 1038">
          <a:extLst>
            <a:ext uri="{FF2B5EF4-FFF2-40B4-BE49-F238E27FC236}">
              <a16:creationId xmlns:a16="http://schemas.microsoft.com/office/drawing/2014/main" xmlns="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899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1303</xdr:row>
      <xdr:rowOff>0</xdr:rowOff>
    </xdr:from>
    <xdr:to>
      <xdr:col>19</xdr:col>
      <xdr:colOff>247650</xdr:colOff>
      <xdr:row>1303</xdr:row>
      <xdr:rowOff>161925</xdr:rowOff>
    </xdr:to>
    <xdr:pic>
      <xdr:nvPicPr>
        <xdr:cNvPr id="1040" name="Imagen 1039">
          <a:extLst>
            <a:ext uri="{FF2B5EF4-FFF2-40B4-BE49-F238E27FC236}">
              <a16:creationId xmlns:a16="http://schemas.microsoft.com/office/drawing/2014/main" xmlns="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19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1304</xdr:row>
      <xdr:rowOff>0</xdr:rowOff>
    </xdr:from>
    <xdr:to>
      <xdr:col>19</xdr:col>
      <xdr:colOff>247650</xdr:colOff>
      <xdr:row>1304</xdr:row>
      <xdr:rowOff>161925</xdr:rowOff>
    </xdr:to>
    <xdr:pic>
      <xdr:nvPicPr>
        <xdr:cNvPr id="1041" name="Imagen 1040">
          <a:extLst>
            <a:ext uri="{FF2B5EF4-FFF2-40B4-BE49-F238E27FC236}">
              <a16:creationId xmlns:a16="http://schemas.microsoft.com/office/drawing/2014/main" xmlns="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39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1305</xdr:row>
      <xdr:rowOff>0</xdr:rowOff>
    </xdr:from>
    <xdr:to>
      <xdr:col>19</xdr:col>
      <xdr:colOff>247650</xdr:colOff>
      <xdr:row>1305</xdr:row>
      <xdr:rowOff>161925</xdr:rowOff>
    </xdr:to>
    <xdr:pic>
      <xdr:nvPicPr>
        <xdr:cNvPr id="1042" name="Imagen 1041">
          <a:extLst>
            <a:ext uri="{FF2B5EF4-FFF2-40B4-BE49-F238E27FC236}">
              <a16:creationId xmlns:a16="http://schemas.microsoft.com/office/drawing/2014/main" xmlns="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52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1306</xdr:row>
      <xdr:rowOff>0</xdr:rowOff>
    </xdr:from>
    <xdr:to>
      <xdr:col>19</xdr:col>
      <xdr:colOff>247650</xdr:colOff>
      <xdr:row>1306</xdr:row>
      <xdr:rowOff>161925</xdr:rowOff>
    </xdr:to>
    <xdr:pic>
      <xdr:nvPicPr>
        <xdr:cNvPr id="1043" name="Imagen 1042">
          <a:extLst>
            <a:ext uri="{FF2B5EF4-FFF2-40B4-BE49-F238E27FC236}">
              <a16:creationId xmlns:a16="http://schemas.microsoft.com/office/drawing/2014/main" xmlns="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72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1307</xdr:row>
      <xdr:rowOff>0</xdr:rowOff>
    </xdr:from>
    <xdr:to>
      <xdr:col>19</xdr:col>
      <xdr:colOff>247650</xdr:colOff>
      <xdr:row>1307</xdr:row>
      <xdr:rowOff>161925</xdr:rowOff>
    </xdr:to>
    <xdr:pic>
      <xdr:nvPicPr>
        <xdr:cNvPr id="1044" name="Imagen 1043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992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1308</xdr:row>
      <xdr:rowOff>0</xdr:rowOff>
    </xdr:from>
    <xdr:to>
      <xdr:col>19</xdr:col>
      <xdr:colOff>247650</xdr:colOff>
      <xdr:row>1308</xdr:row>
      <xdr:rowOff>161925</xdr:rowOff>
    </xdr:to>
    <xdr:pic>
      <xdr:nvPicPr>
        <xdr:cNvPr id="1045" name="Imagen 1044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12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1309</xdr:row>
      <xdr:rowOff>0</xdr:rowOff>
    </xdr:from>
    <xdr:to>
      <xdr:col>19</xdr:col>
      <xdr:colOff>247650</xdr:colOff>
      <xdr:row>1309</xdr:row>
      <xdr:rowOff>161925</xdr:rowOff>
    </xdr:to>
    <xdr:pic>
      <xdr:nvPicPr>
        <xdr:cNvPr id="1046" name="Imagen 1045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32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1310</xdr:row>
      <xdr:rowOff>0</xdr:rowOff>
    </xdr:from>
    <xdr:to>
      <xdr:col>19</xdr:col>
      <xdr:colOff>247650</xdr:colOff>
      <xdr:row>1310</xdr:row>
      <xdr:rowOff>161925</xdr:rowOff>
    </xdr:to>
    <xdr:pic>
      <xdr:nvPicPr>
        <xdr:cNvPr id="1047" name="Imagen 1046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526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1311</xdr:row>
      <xdr:rowOff>0</xdr:rowOff>
    </xdr:from>
    <xdr:to>
      <xdr:col>19</xdr:col>
      <xdr:colOff>247650</xdr:colOff>
      <xdr:row>1311</xdr:row>
      <xdr:rowOff>161925</xdr:rowOff>
    </xdr:to>
    <xdr:pic>
      <xdr:nvPicPr>
        <xdr:cNvPr id="1048" name="Imagen 1047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72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1312</xdr:row>
      <xdr:rowOff>0</xdr:rowOff>
    </xdr:from>
    <xdr:to>
      <xdr:col>19</xdr:col>
      <xdr:colOff>247650</xdr:colOff>
      <xdr:row>1312</xdr:row>
      <xdr:rowOff>161925</xdr:rowOff>
    </xdr:to>
    <xdr:pic>
      <xdr:nvPicPr>
        <xdr:cNvPr id="1049" name="Imagen 1048"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092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1313</xdr:row>
      <xdr:rowOff>0</xdr:rowOff>
    </xdr:from>
    <xdr:to>
      <xdr:col>19</xdr:col>
      <xdr:colOff>247650</xdr:colOff>
      <xdr:row>1313</xdr:row>
      <xdr:rowOff>161925</xdr:rowOff>
    </xdr:to>
    <xdr:pic>
      <xdr:nvPicPr>
        <xdr:cNvPr id="1050" name="Imagen 1049">
          <a:extLst>
            <a:ext uri="{FF2B5EF4-FFF2-40B4-BE49-F238E27FC236}">
              <a16:creationId xmlns:a16="http://schemas.microsoft.com/office/drawing/2014/main" xmlns="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12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1314</xdr:row>
      <xdr:rowOff>0</xdr:rowOff>
    </xdr:from>
    <xdr:to>
      <xdr:col>19</xdr:col>
      <xdr:colOff>247650</xdr:colOff>
      <xdr:row>1314</xdr:row>
      <xdr:rowOff>161925</xdr:rowOff>
    </xdr:to>
    <xdr:pic>
      <xdr:nvPicPr>
        <xdr:cNvPr id="1051" name="Imagen 1050">
          <a:extLst>
            <a:ext uri="{FF2B5EF4-FFF2-40B4-BE49-F238E27FC236}">
              <a16:creationId xmlns:a16="http://schemas.microsoft.com/office/drawing/2014/main" xmlns="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32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1315</xdr:row>
      <xdr:rowOff>0</xdr:rowOff>
    </xdr:from>
    <xdr:to>
      <xdr:col>19</xdr:col>
      <xdr:colOff>247650</xdr:colOff>
      <xdr:row>1315</xdr:row>
      <xdr:rowOff>161925</xdr:rowOff>
    </xdr:to>
    <xdr:pic>
      <xdr:nvPicPr>
        <xdr:cNvPr id="1052" name="Imagen 1051">
          <a:extLst>
            <a:ext uri="{FF2B5EF4-FFF2-40B4-BE49-F238E27FC236}">
              <a16:creationId xmlns:a16="http://schemas.microsoft.com/office/drawing/2014/main" xmlns="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52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1316</xdr:row>
      <xdr:rowOff>0</xdr:rowOff>
    </xdr:from>
    <xdr:to>
      <xdr:col>19</xdr:col>
      <xdr:colOff>247650</xdr:colOff>
      <xdr:row>1316</xdr:row>
      <xdr:rowOff>161925</xdr:rowOff>
    </xdr:to>
    <xdr:pic>
      <xdr:nvPicPr>
        <xdr:cNvPr id="1053" name="Imagen 1052">
          <a:extLst>
            <a:ext uri="{FF2B5EF4-FFF2-40B4-BE49-F238E27FC236}">
              <a16:creationId xmlns:a16="http://schemas.microsoft.com/office/drawing/2014/main" xmlns="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172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1317</xdr:row>
      <xdr:rowOff>0</xdr:rowOff>
    </xdr:from>
    <xdr:to>
      <xdr:col>19</xdr:col>
      <xdr:colOff>247650</xdr:colOff>
      <xdr:row>1317</xdr:row>
      <xdr:rowOff>161925</xdr:rowOff>
    </xdr:to>
    <xdr:pic>
      <xdr:nvPicPr>
        <xdr:cNvPr id="1054" name="105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00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1318</xdr:row>
      <xdr:rowOff>0</xdr:rowOff>
    </xdr:from>
    <xdr:to>
      <xdr:col>19</xdr:col>
      <xdr:colOff>247650</xdr:colOff>
      <xdr:row>1318</xdr:row>
      <xdr:rowOff>161925</xdr:rowOff>
    </xdr:to>
    <xdr:pic>
      <xdr:nvPicPr>
        <xdr:cNvPr id="1055" name="105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20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1319</xdr:row>
      <xdr:rowOff>0</xdr:rowOff>
    </xdr:from>
    <xdr:to>
      <xdr:col>19</xdr:col>
      <xdr:colOff>247650</xdr:colOff>
      <xdr:row>1319</xdr:row>
      <xdr:rowOff>161925</xdr:rowOff>
    </xdr:to>
    <xdr:pic>
      <xdr:nvPicPr>
        <xdr:cNvPr id="1056" name="105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40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1320</xdr:row>
      <xdr:rowOff>0</xdr:rowOff>
    </xdr:from>
    <xdr:to>
      <xdr:col>19</xdr:col>
      <xdr:colOff>247650</xdr:colOff>
      <xdr:row>1320</xdr:row>
      <xdr:rowOff>161925</xdr:rowOff>
    </xdr:to>
    <xdr:pic>
      <xdr:nvPicPr>
        <xdr:cNvPr id="1057" name="105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60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1321</xdr:row>
      <xdr:rowOff>0</xdr:rowOff>
    </xdr:from>
    <xdr:to>
      <xdr:col>19</xdr:col>
      <xdr:colOff>247650</xdr:colOff>
      <xdr:row>1321</xdr:row>
      <xdr:rowOff>161925</xdr:rowOff>
    </xdr:to>
    <xdr:pic>
      <xdr:nvPicPr>
        <xdr:cNvPr id="1059" name="105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280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1322</xdr:row>
      <xdr:rowOff>0</xdr:rowOff>
    </xdr:from>
    <xdr:to>
      <xdr:col>19</xdr:col>
      <xdr:colOff>247650</xdr:colOff>
      <xdr:row>1322</xdr:row>
      <xdr:rowOff>161925</xdr:rowOff>
    </xdr:to>
    <xdr:pic>
      <xdr:nvPicPr>
        <xdr:cNvPr id="1060" name="105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00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1323</xdr:row>
      <xdr:rowOff>0</xdr:rowOff>
    </xdr:from>
    <xdr:to>
      <xdr:col>19</xdr:col>
      <xdr:colOff>247650</xdr:colOff>
      <xdr:row>1323</xdr:row>
      <xdr:rowOff>161925</xdr:rowOff>
    </xdr:to>
    <xdr:pic>
      <xdr:nvPicPr>
        <xdr:cNvPr id="1061" name="106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20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1324</xdr:row>
      <xdr:rowOff>0</xdr:rowOff>
    </xdr:from>
    <xdr:to>
      <xdr:col>19</xdr:col>
      <xdr:colOff>247650</xdr:colOff>
      <xdr:row>1324</xdr:row>
      <xdr:rowOff>161925</xdr:rowOff>
    </xdr:to>
    <xdr:pic>
      <xdr:nvPicPr>
        <xdr:cNvPr id="1062" name="106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40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1326</xdr:row>
      <xdr:rowOff>0</xdr:rowOff>
    </xdr:from>
    <xdr:to>
      <xdr:col>19</xdr:col>
      <xdr:colOff>247650</xdr:colOff>
      <xdr:row>1326</xdr:row>
      <xdr:rowOff>161925</xdr:rowOff>
    </xdr:to>
    <xdr:pic>
      <xdr:nvPicPr>
        <xdr:cNvPr id="1063" name="106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7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1327</xdr:row>
      <xdr:rowOff>0</xdr:rowOff>
    </xdr:from>
    <xdr:to>
      <xdr:col>19</xdr:col>
      <xdr:colOff>247650</xdr:colOff>
      <xdr:row>1327</xdr:row>
      <xdr:rowOff>161925</xdr:rowOff>
    </xdr:to>
    <xdr:pic>
      <xdr:nvPicPr>
        <xdr:cNvPr id="1064" name="106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39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1329</xdr:row>
      <xdr:rowOff>0</xdr:rowOff>
    </xdr:from>
    <xdr:to>
      <xdr:col>19</xdr:col>
      <xdr:colOff>247650</xdr:colOff>
      <xdr:row>1329</xdr:row>
      <xdr:rowOff>161925</xdr:rowOff>
    </xdr:to>
    <xdr:pic>
      <xdr:nvPicPr>
        <xdr:cNvPr id="1065" name="106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428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1330</xdr:row>
      <xdr:rowOff>0</xdr:rowOff>
    </xdr:from>
    <xdr:to>
      <xdr:col>19</xdr:col>
      <xdr:colOff>247650</xdr:colOff>
      <xdr:row>1330</xdr:row>
      <xdr:rowOff>161925</xdr:rowOff>
    </xdr:to>
    <xdr:pic>
      <xdr:nvPicPr>
        <xdr:cNvPr id="1066" name="106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448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1332</xdr:row>
      <xdr:rowOff>0</xdr:rowOff>
    </xdr:from>
    <xdr:to>
      <xdr:col>19</xdr:col>
      <xdr:colOff>247650</xdr:colOff>
      <xdr:row>1332</xdr:row>
      <xdr:rowOff>161925</xdr:rowOff>
    </xdr:to>
    <xdr:pic>
      <xdr:nvPicPr>
        <xdr:cNvPr id="1067" name="106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486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1333</xdr:row>
      <xdr:rowOff>0</xdr:rowOff>
    </xdr:from>
    <xdr:to>
      <xdr:col>19</xdr:col>
      <xdr:colOff>247650</xdr:colOff>
      <xdr:row>1333</xdr:row>
      <xdr:rowOff>161925</xdr:rowOff>
    </xdr:to>
    <xdr:pic>
      <xdr:nvPicPr>
        <xdr:cNvPr id="1068" name="106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506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1334</xdr:row>
      <xdr:rowOff>0</xdr:rowOff>
    </xdr:from>
    <xdr:to>
      <xdr:col>19</xdr:col>
      <xdr:colOff>247650</xdr:colOff>
      <xdr:row>1334</xdr:row>
      <xdr:rowOff>161925</xdr:rowOff>
    </xdr:to>
    <xdr:pic>
      <xdr:nvPicPr>
        <xdr:cNvPr id="1070" name="106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526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1335</xdr:row>
      <xdr:rowOff>0</xdr:rowOff>
    </xdr:from>
    <xdr:to>
      <xdr:col>19</xdr:col>
      <xdr:colOff>247650</xdr:colOff>
      <xdr:row>1335</xdr:row>
      <xdr:rowOff>161925</xdr:rowOff>
    </xdr:to>
    <xdr:pic>
      <xdr:nvPicPr>
        <xdr:cNvPr id="1071" name="107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546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1338</xdr:row>
      <xdr:rowOff>0</xdr:rowOff>
    </xdr:from>
    <xdr:to>
      <xdr:col>19</xdr:col>
      <xdr:colOff>247650</xdr:colOff>
      <xdr:row>1338</xdr:row>
      <xdr:rowOff>161925</xdr:rowOff>
    </xdr:to>
    <xdr:pic>
      <xdr:nvPicPr>
        <xdr:cNvPr id="1072" name="107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00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1339</xdr:row>
      <xdr:rowOff>0</xdr:rowOff>
    </xdr:from>
    <xdr:to>
      <xdr:col>19</xdr:col>
      <xdr:colOff>247650</xdr:colOff>
      <xdr:row>1339</xdr:row>
      <xdr:rowOff>161925</xdr:rowOff>
    </xdr:to>
    <xdr:pic>
      <xdr:nvPicPr>
        <xdr:cNvPr id="1073" name="107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20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1340</xdr:row>
      <xdr:rowOff>0</xdr:rowOff>
    </xdr:from>
    <xdr:to>
      <xdr:col>19</xdr:col>
      <xdr:colOff>247650</xdr:colOff>
      <xdr:row>1340</xdr:row>
      <xdr:rowOff>161925</xdr:rowOff>
    </xdr:to>
    <xdr:pic>
      <xdr:nvPicPr>
        <xdr:cNvPr id="1074" name="107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40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1341</xdr:row>
      <xdr:rowOff>0</xdr:rowOff>
    </xdr:from>
    <xdr:to>
      <xdr:col>19</xdr:col>
      <xdr:colOff>247650</xdr:colOff>
      <xdr:row>1341</xdr:row>
      <xdr:rowOff>161925</xdr:rowOff>
    </xdr:to>
    <xdr:pic>
      <xdr:nvPicPr>
        <xdr:cNvPr id="1075" name="107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60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1342</xdr:row>
      <xdr:rowOff>0</xdr:rowOff>
    </xdr:from>
    <xdr:to>
      <xdr:col>19</xdr:col>
      <xdr:colOff>247650</xdr:colOff>
      <xdr:row>1342</xdr:row>
      <xdr:rowOff>161925</xdr:rowOff>
    </xdr:to>
    <xdr:pic>
      <xdr:nvPicPr>
        <xdr:cNvPr id="1076" name="107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680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1343</xdr:row>
      <xdr:rowOff>0</xdr:rowOff>
    </xdr:from>
    <xdr:to>
      <xdr:col>19</xdr:col>
      <xdr:colOff>247650</xdr:colOff>
      <xdr:row>1343</xdr:row>
      <xdr:rowOff>161925</xdr:rowOff>
    </xdr:to>
    <xdr:pic>
      <xdr:nvPicPr>
        <xdr:cNvPr id="1077" name="107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00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1344</xdr:row>
      <xdr:rowOff>0</xdr:rowOff>
    </xdr:from>
    <xdr:to>
      <xdr:col>19</xdr:col>
      <xdr:colOff>247650</xdr:colOff>
      <xdr:row>1344</xdr:row>
      <xdr:rowOff>161925</xdr:rowOff>
    </xdr:to>
    <xdr:pic>
      <xdr:nvPicPr>
        <xdr:cNvPr id="1078" name="107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20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1345</xdr:row>
      <xdr:rowOff>0</xdr:rowOff>
    </xdr:from>
    <xdr:to>
      <xdr:col>19</xdr:col>
      <xdr:colOff>247650</xdr:colOff>
      <xdr:row>1345</xdr:row>
      <xdr:rowOff>161925</xdr:rowOff>
    </xdr:to>
    <xdr:pic>
      <xdr:nvPicPr>
        <xdr:cNvPr id="1079" name="107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40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1346</xdr:row>
      <xdr:rowOff>0</xdr:rowOff>
    </xdr:from>
    <xdr:to>
      <xdr:col>19</xdr:col>
      <xdr:colOff>247650</xdr:colOff>
      <xdr:row>1346</xdr:row>
      <xdr:rowOff>161925</xdr:rowOff>
    </xdr:to>
    <xdr:pic>
      <xdr:nvPicPr>
        <xdr:cNvPr id="1080" name="107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60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1348</xdr:row>
      <xdr:rowOff>0</xdr:rowOff>
    </xdr:from>
    <xdr:to>
      <xdr:col>19</xdr:col>
      <xdr:colOff>247650</xdr:colOff>
      <xdr:row>1348</xdr:row>
      <xdr:rowOff>161925</xdr:rowOff>
    </xdr:to>
    <xdr:pic>
      <xdr:nvPicPr>
        <xdr:cNvPr id="1081" name="108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790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1349</xdr:row>
      <xdr:rowOff>0</xdr:rowOff>
    </xdr:from>
    <xdr:to>
      <xdr:col>19</xdr:col>
      <xdr:colOff>247650</xdr:colOff>
      <xdr:row>1349</xdr:row>
      <xdr:rowOff>161925</xdr:rowOff>
    </xdr:to>
    <xdr:pic>
      <xdr:nvPicPr>
        <xdr:cNvPr id="1082" name="108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810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1351</xdr:row>
      <xdr:rowOff>0</xdr:rowOff>
    </xdr:from>
    <xdr:to>
      <xdr:col>19</xdr:col>
      <xdr:colOff>304800</xdr:colOff>
      <xdr:row>1352</xdr:row>
      <xdr:rowOff>116681</xdr:rowOff>
    </xdr:to>
    <xdr:sp macro="" textlink="">
      <xdr:nvSpPr>
        <xdr:cNvPr id="55" name="AutoShape 46" descr="https://www10.bolivariano.com/banca_corporativa/imagenes/icono_acciones.png"/>
        <xdr:cNvSpPr>
          <a:spLocks noChangeAspect="1" noChangeArrowheads="1"/>
        </xdr:cNvSpPr>
      </xdr:nvSpPr>
      <xdr:spPr bwMode="auto">
        <a:xfrm>
          <a:off x="15363825" y="25847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1352</xdr:row>
      <xdr:rowOff>0</xdr:rowOff>
    </xdr:from>
    <xdr:to>
      <xdr:col>19</xdr:col>
      <xdr:colOff>304800</xdr:colOff>
      <xdr:row>1353</xdr:row>
      <xdr:rowOff>116681</xdr:rowOff>
    </xdr:to>
    <xdr:sp macro="" textlink="">
      <xdr:nvSpPr>
        <xdr:cNvPr id="56" name="AutoShape 47" descr="https://www10.bolivariano.com/banca_corporativa/imagenes/icono_acciones.png"/>
        <xdr:cNvSpPr>
          <a:spLocks noChangeAspect="1" noChangeArrowheads="1"/>
        </xdr:cNvSpPr>
      </xdr:nvSpPr>
      <xdr:spPr bwMode="auto">
        <a:xfrm>
          <a:off x="15363825" y="25867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1353</xdr:row>
      <xdr:rowOff>0</xdr:rowOff>
    </xdr:from>
    <xdr:to>
      <xdr:col>19</xdr:col>
      <xdr:colOff>304800</xdr:colOff>
      <xdr:row>1354</xdr:row>
      <xdr:rowOff>116682</xdr:rowOff>
    </xdr:to>
    <xdr:sp macro="" textlink="">
      <xdr:nvSpPr>
        <xdr:cNvPr id="57" name="AutoShape 48" descr="https://www10.bolivariano.com/banca_corporativa/imagenes/icono_acciones.png"/>
        <xdr:cNvSpPr>
          <a:spLocks noChangeAspect="1" noChangeArrowheads="1"/>
        </xdr:cNvSpPr>
      </xdr:nvSpPr>
      <xdr:spPr bwMode="auto">
        <a:xfrm>
          <a:off x="15363825" y="25887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1354</xdr:row>
      <xdr:rowOff>0</xdr:rowOff>
    </xdr:from>
    <xdr:to>
      <xdr:col>19</xdr:col>
      <xdr:colOff>304800</xdr:colOff>
      <xdr:row>1355</xdr:row>
      <xdr:rowOff>116681</xdr:rowOff>
    </xdr:to>
    <xdr:sp macro="" textlink="">
      <xdr:nvSpPr>
        <xdr:cNvPr id="58" name="AutoShape 49" descr="https://www10.bolivariano.com/banca_corporativa/imagenes/icono_acciones.png"/>
        <xdr:cNvSpPr>
          <a:spLocks noChangeAspect="1" noChangeArrowheads="1"/>
        </xdr:cNvSpPr>
      </xdr:nvSpPr>
      <xdr:spPr bwMode="auto">
        <a:xfrm>
          <a:off x="15363825" y="259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1356</xdr:row>
      <xdr:rowOff>0</xdr:rowOff>
    </xdr:from>
    <xdr:to>
      <xdr:col>19</xdr:col>
      <xdr:colOff>247650</xdr:colOff>
      <xdr:row>1356</xdr:row>
      <xdr:rowOff>161925</xdr:rowOff>
    </xdr:to>
    <xdr:pic>
      <xdr:nvPicPr>
        <xdr:cNvPr id="1083" name="108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96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1358</xdr:row>
      <xdr:rowOff>0</xdr:rowOff>
    </xdr:from>
    <xdr:to>
      <xdr:col>19</xdr:col>
      <xdr:colOff>247650</xdr:colOff>
      <xdr:row>1358</xdr:row>
      <xdr:rowOff>161925</xdr:rowOff>
    </xdr:to>
    <xdr:pic>
      <xdr:nvPicPr>
        <xdr:cNvPr id="1084" name="108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5981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1359</xdr:row>
      <xdr:rowOff>0</xdr:rowOff>
    </xdr:from>
    <xdr:to>
      <xdr:col>19</xdr:col>
      <xdr:colOff>247650</xdr:colOff>
      <xdr:row>1359</xdr:row>
      <xdr:rowOff>161925</xdr:rowOff>
    </xdr:to>
    <xdr:pic>
      <xdr:nvPicPr>
        <xdr:cNvPr id="1085" name="108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001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1360</xdr:row>
      <xdr:rowOff>0</xdr:rowOff>
    </xdr:from>
    <xdr:to>
      <xdr:col>19</xdr:col>
      <xdr:colOff>247650</xdr:colOff>
      <xdr:row>1360</xdr:row>
      <xdr:rowOff>161925</xdr:rowOff>
    </xdr:to>
    <xdr:pic>
      <xdr:nvPicPr>
        <xdr:cNvPr id="1086" name="108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021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1361</xdr:row>
      <xdr:rowOff>0</xdr:rowOff>
    </xdr:from>
    <xdr:to>
      <xdr:col>19</xdr:col>
      <xdr:colOff>247650</xdr:colOff>
      <xdr:row>1361</xdr:row>
      <xdr:rowOff>161925</xdr:rowOff>
    </xdr:to>
    <xdr:pic>
      <xdr:nvPicPr>
        <xdr:cNvPr id="1087" name="108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04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1362</xdr:row>
      <xdr:rowOff>0</xdr:rowOff>
    </xdr:from>
    <xdr:to>
      <xdr:col>19</xdr:col>
      <xdr:colOff>247650</xdr:colOff>
      <xdr:row>1362</xdr:row>
      <xdr:rowOff>161925</xdr:rowOff>
    </xdr:to>
    <xdr:pic>
      <xdr:nvPicPr>
        <xdr:cNvPr id="1088" name="108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061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1363</xdr:row>
      <xdr:rowOff>0</xdr:rowOff>
    </xdr:from>
    <xdr:to>
      <xdr:col>19</xdr:col>
      <xdr:colOff>247650</xdr:colOff>
      <xdr:row>1363</xdr:row>
      <xdr:rowOff>161925</xdr:rowOff>
    </xdr:to>
    <xdr:pic>
      <xdr:nvPicPr>
        <xdr:cNvPr id="1089" name="108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081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1364</xdr:row>
      <xdr:rowOff>0</xdr:rowOff>
    </xdr:from>
    <xdr:to>
      <xdr:col>19</xdr:col>
      <xdr:colOff>247650</xdr:colOff>
      <xdr:row>1364</xdr:row>
      <xdr:rowOff>161925</xdr:rowOff>
    </xdr:to>
    <xdr:pic>
      <xdr:nvPicPr>
        <xdr:cNvPr id="1090" name="108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101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1365</xdr:row>
      <xdr:rowOff>0</xdr:rowOff>
    </xdr:from>
    <xdr:to>
      <xdr:col>19</xdr:col>
      <xdr:colOff>247650</xdr:colOff>
      <xdr:row>1365</xdr:row>
      <xdr:rowOff>161925</xdr:rowOff>
    </xdr:to>
    <xdr:pic>
      <xdr:nvPicPr>
        <xdr:cNvPr id="1091" name="109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121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1366</xdr:row>
      <xdr:rowOff>0</xdr:rowOff>
    </xdr:from>
    <xdr:to>
      <xdr:col>19</xdr:col>
      <xdr:colOff>247650</xdr:colOff>
      <xdr:row>1366</xdr:row>
      <xdr:rowOff>161925</xdr:rowOff>
    </xdr:to>
    <xdr:pic>
      <xdr:nvPicPr>
        <xdr:cNvPr id="1092" name="109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141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1368</xdr:row>
      <xdr:rowOff>0</xdr:rowOff>
    </xdr:from>
    <xdr:to>
      <xdr:col>19</xdr:col>
      <xdr:colOff>247650</xdr:colOff>
      <xdr:row>1368</xdr:row>
      <xdr:rowOff>161925</xdr:rowOff>
    </xdr:to>
    <xdr:pic>
      <xdr:nvPicPr>
        <xdr:cNvPr id="1093" name="109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6171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77</xdr:row>
      <xdr:rowOff>0</xdr:rowOff>
    </xdr:from>
    <xdr:to>
      <xdr:col>14</xdr:col>
      <xdr:colOff>247650</xdr:colOff>
      <xdr:row>77</xdr:row>
      <xdr:rowOff>161925</xdr:rowOff>
    </xdr:to>
    <xdr:pic>
      <xdr:nvPicPr>
        <xdr:cNvPr id="2" name="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87450" y="158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U1417"/>
  <sheetViews>
    <sheetView topLeftCell="B1351" zoomScale="80" zoomScaleNormal="80" workbookViewId="0">
      <selection activeCell="I1373" sqref="I1373"/>
    </sheetView>
  </sheetViews>
  <sheetFormatPr baseColWidth="10" defaultRowHeight="15"/>
  <cols>
    <col min="4" max="4" width="24.7109375" customWidth="1"/>
  </cols>
  <sheetData>
    <row r="2" spans="1:21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>
      <c r="A3" s="1" t="s">
        <v>1</v>
      </c>
      <c r="B3" t="s">
        <v>11</v>
      </c>
      <c r="N3" s="1" t="s">
        <v>1</v>
      </c>
      <c r="O3" t="s">
        <v>11</v>
      </c>
    </row>
    <row r="4" spans="1:21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>
      <c r="M76" s="83"/>
      <c r="N76" s="83"/>
      <c r="O76" s="83"/>
      <c r="P76" s="83"/>
      <c r="Q76" s="83"/>
      <c r="R76" s="83"/>
      <c r="S76" s="83"/>
    </row>
    <row r="80" spans="1:20">
      <c r="B80" t="s">
        <v>227</v>
      </c>
    </row>
    <row r="81" spans="1:20">
      <c r="B81" t="s">
        <v>228</v>
      </c>
      <c r="E81" s="67">
        <v>15373.88</v>
      </c>
    </row>
    <row r="84" spans="1:20">
      <c r="B84" t="s">
        <v>229</v>
      </c>
      <c r="G84" t="s">
        <v>230</v>
      </c>
    </row>
    <row r="89" spans="1:20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>
      <c r="A90" s="1" t="s">
        <v>1</v>
      </c>
      <c r="B90" t="s">
        <v>11</v>
      </c>
      <c r="N90" s="1" t="s">
        <v>1</v>
      </c>
      <c r="O90" t="s">
        <v>11</v>
      </c>
    </row>
    <row r="91" spans="1:20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>
      <c r="A186" s="83"/>
      <c r="B186" s="83"/>
      <c r="C186" s="83"/>
      <c r="D186" s="83"/>
      <c r="E186" s="83"/>
      <c r="F186" s="83"/>
      <c r="G186" s="83"/>
    </row>
    <row r="187" spans="1:20">
      <c r="A187" s="83"/>
      <c r="B187" s="83"/>
      <c r="C187" s="83"/>
      <c r="D187" s="83"/>
      <c r="E187" s="83"/>
      <c r="F187" s="83"/>
      <c r="G187" s="83"/>
    </row>
    <row r="200" spans="2:7">
      <c r="B200" t="s">
        <v>227</v>
      </c>
    </row>
    <row r="201" spans="2:7">
      <c r="B201" t="s">
        <v>228</v>
      </c>
      <c r="E201" s="67">
        <v>15373.88</v>
      </c>
    </row>
    <row r="204" spans="2:7">
      <c r="B204" t="s">
        <v>229</v>
      </c>
      <c r="G204" t="s">
        <v>230</v>
      </c>
    </row>
    <row r="209" spans="1:20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>
      <c r="A210" s="1" t="s">
        <v>1</v>
      </c>
      <c r="B210" t="s">
        <v>11</v>
      </c>
      <c r="N210" s="1" t="s">
        <v>1</v>
      </c>
      <c r="O210" t="s">
        <v>11</v>
      </c>
    </row>
    <row r="211" spans="1:20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>
      <c r="A306" s="83"/>
      <c r="B306" s="83"/>
      <c r="C306" s="83"/>
      <c r="D306" s="83"/>
      <c r="E306" s="83"/>
      <c r="F306" s="83"/>
      <c r="G306" s="83"/>
    </row>
    <row r="307" spans="1:7">
      <c r="A307" s="83"/>
      <c r="B307" s="83"/>
      <c r="C307" s="83"/>
      <c r="D307" s="83"/>
      <c r="E307" s="83"/>
      <c r="F307" s="83"/>
      <c r="G307" s="83"/>
    </row>
    <row r="308" spans="1:7">
      <c r="A308" s="83"/>
      <c r="B308" s="83"/>
      <c r="C308" s="83"/>
      <c r="D308" s="83"/>
      <c r="E308" s="83"/>
      <c r="F308" s="83"/>
    </row>
    <row r="320" spans="1:7">
      <c r="B320" t="s">
        <v>227</v>
      </c>
    </row>
    <row r="321" spans="1:20">
      <c r="B321" t="s">
        <v>228</v>
      </c>
      <c r="E321" s="67">
        <v>15373.88</v>
      </c>
    </row>
    <row r="324" spans="1:20">
      <c r="B324" t="s">
        <v>229</v>
      </c>
      <c r="G324" t="s">
        <v>230</v>
      </c>
    </row>
    <row r="329" spans="1:20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>
      <c r="A330" s="1" t="s">
        <v>1</v>
      </c>
      <c r="B330" t="s">
        <v>11</v>
      </c>
      <c r="N330" s="1" t="s">
        <v>1</v>
      </c>
      <c r="O330" t="s">
        <v>11</v>
      </c>
    </row>
    <row r="331" spans="1:20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>
      <c r="A426" s="83"/>
      <c r="B426" s="83"/>
      <c r="C426" s="83"/>
      <c r="D426" s="83"/>
      <c r="E426" s="84"/>
      <c r="F426" s="83"/>
      <c r="G426" s="83"/>
    </row>
    <row r="427" spans="1:20">
      <c r="A427" s="83"/>
      <c r="B427" s="83"/>
      <c r="C427" s="83"/>
      <c r="D427" s="83"/>
      <c r="E427" s="83"/>
      <c r="F427" s="83"/>
      <c r="G427" s="83"/>
    </row>
    <row r="428" spans="1:20">
      <c r="A428" s="83"/>
      <c r="B428" s="83"/>
      <c r="C428" s="83"/>
      <c r="D428" s="83"/>
      <c r="E428" s="83"/>
      <c r="F428" s="83"/>
    </row>
    <row r="433" spans="1:21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>
      <c r="A434" s="1" t="s">
        <v>1</v>
      </c>
      <c r="B434" t="s">
        <v>11</v>
      </c>
      <c r="N434" s="1" t="s">
        <v>1</v>
      </c>
      <c r="O434" t="s">
        <v>11</v>
      </c>
    </row>
    <row r="435" spans="1:21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>
      <c r="T539" s="259"/>
    </row>
    <row r="544" spans="1:20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>
      <c r="A545" s="1" t="s">
        <v>1</v>
      </c>
      <c r="B545" t="s">
        <v>11</v>
      </c>
      <c r="N545" s="1" t="s">
        <v>1</v>
      </c>
      <c r="O545" t="s">
        <v>11</v>
      </c>
    </row>
    <row r="546" spans="1:21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>
      <c r="A655" s="467"/>
    </row>
    <row r="659" spans="1:21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>
      <c r="A660" s="1" t="s">
        <v>1</v>
      </c>
      <c r="B660" t="s">
        <v>11</v>
      </c>
      <c r="N660" s="1" t="s">
        <v>1</v>
      </c>
      <c r="O660" t="s">
        <v>11</v>
      </c>
    </row>
    <row r="661" spans="1:21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>
      <c r="A793" s="1" t="s">
        <v>1</v>
      </c>
      <c r="B793" t="s">
        <v>11</v>
      </c>
      <c r="N793" s="1" t="s">
        <v>1</v>
      </c>
      <c r="O793" t="s">
        <v>11</v>
      </c>
    </row>
    <row r="794" spans="1:21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>
      <c r="A938" s="1" t="s">
        <v>1</v>
      </c>
      <c r="B938" t="s">
        <v>11</v>
      </c>
      <c r="N938" s="1" t="s">
        <v>1</v>
      </c>
      <c r="O938" t="s">
        <v>11</v>
      </c>
    </row>
    <row r="939" spans="1:21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>
      <c r="A945" s="567">
        <v>45201</v>
      </c>
      <c r="B945" s="568" t="s">
        <v>15</v>
      </c>
      <c r="C945" s="568" t="s">
        <v>1933</v>
      </c>
      <c r="D945" s="568" t="s">
        <v>1934</v>
      </c>
      <c r="E945" s="569"/>
      <c r="F945" s="569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>
      <c r="A946" s="570">
        <v>45201</v>
      </c>
      <c r="B946" s="493" t="s">
        <v>15</v>
      </c>
      <c r="C946" s="493" t="s">
        <v>1935</v>
      </c>
      <c r="D946" s="493" t="s">
        <v>1934</v>
      </c>
      <c r="E946" s="571"/>
      <c r="F946" s="571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>
      <c r="A947" s="582">
        <v>45201</v>
      </c>
      <c r="B947" s="579" t="s">
        <v>15</v>
      </c>
      <c r="C947" s="579" t="s">
        <v>1936</v>
      </c>
      <c r="D947" s="579" t="s">
        <v>1654</v>
      </c>
      <c r="E947" s="583"/>
      <c r="F947" s="583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>
      <c r="A948" s="582">
        <v>45201</v>
      </c>
      <c r="B948" s="579" t="s">
        <v>15</v>
      </c>
      <c r="C948" s="579" t="s">
        <v>1937</v>
      </c>
      <c r="D948" s="579" t="s">
        <v>950</v>
      </c>
      <c r="E948" s="583"/>
      <c r="F948" s="583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>
      <c r="A949" s="582">
        <v>45201</v>
      </c>
      <c r="B949" s="579" t="s">
        <v>15</v>
      </c>
      <c r="C949" s="579" t="s">
        <v>1938</v>
      </c>
      <c r="D949" s="579" t="s">
        <v>950</v>
      </c>
      <c r="E949" s="583"/>
      <c r="F949" s="583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>
      <c r="A950" s="593">
        <v>45201</v>
      </c>
      <c r="B950" s="455" t="s">
        <v>15</v>
      </c>
      <c r="C950" s="455" t="s">
        <v>1939</v>
      </c>
      <c r="D950" s="455" t="s">
        <v>1345</v>
      </c>
      <c r="E950" s="594"/>
      <c r="F950" s="594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>
      <c r="A951" s="570">
        <v>45201</v>
      </c>
      <c r="B951" s="493" t="s">
        <v>15</v>
      </c>
      <c r="C951" s="572"/>
      <c r="D951" s="493" t="s">
        <v>1953</v>
      </c>
      <c r="E951" s="571"/>
      <c r="F951" s="571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3">
        <v>45201</v>
      </c>
      <c r="N951" s="574" t="s">
        <v>27</v>
      </c>
      <c r="O951" s="574">
        <v>226</v>
      </c>
      <c r="P951" s="575" t="s">
        <v>73</v>
      </c>
      <c r="Q951" s="575" t="s">
        <v>200</v>
      </c>
      <c r="R951" s="575" t="s">
        <v>1952</v>
      </c>
      <c r="S951" s="260" t="s">
        <v>1952</v>
      </c>
      <c r="T951" s="276"/>
      <c r="U951" s="87"/>
    </row>
    <row r="952" spans="1:21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>
      <c r="A953" s="576">
        <v>45201</v>
      </c>
      <c r="B953" s="565" t="s">
        <v>53</v>
      </c>
      <c r="C953" s="565" t="s">
        <v>64</v>
      </c>
      <c r="D953" s="565" t="s">
        <v>332</v>
      </c>
      <c r="E953" s="577">
        <v>100</v>
      </c>
      <c r="F953" s="577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>
      <c r="A954" s="578">
        <v>45201</v>
      </c>
      <c r="B954" s="579" t="s">
        <v>53</v>
      </c>
      <c r="C954" s="579" t="s">
        <v>64</v>
      </c>
      <c r="D954" s="579" t="s">
        <v>1540</v>
      </c>
      <c r="E954" s="580">
        <v>2999</v>
      </c>
      <c r="F954" s="580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>
      <c r="A955" s="578">
        <v>45201</v>
      </c>
      <c r="B955" s="579" t="s">
        <v>15</v>
      </c>
      <c r="C955" s="579" t="s">
        <v>64</v>
      </c>
      <c r="D955" s="579" t="s">
        <v>1953</v>
      </c>
      <c r="E955" s="580"/>
      <c r="F955" s="580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>
      <c r="A956" s="578">
        <v>45201</v>
      </c>
      <c r="B956" s="579" t="s">
        <v>1954</v>
      </c>
      <c r="C956" s="579" t="s">
        <v>65</v>
      </c>
      <c r="D956" s="579" t="s">
        <v>1955</v>
      </c>
      <c r="E956" s="580"/>
      <c r="F956" s="580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>
      <c r="A957" s="578">
        <v>45202</v>
      </c>
      <c r="B957" s="579" t="s">
        <v>15</v>
      </c>
      <c r="C957" s="581" t="s">
        <v>1998</v>
      </c>
      <c r="D957" s="579" t="s">
        <v>1934</v>
      </c>
      <c r="E957" s="580"/>
      <c r="F957" s="580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>
      <c r="A958" s="578">
        <v>45202</v>
      </c>
      <c r="B958" s="579" t="s">
        <v>15</v>
      </c>
      <c r="C958" s="581" t="s">
        <v>1989</v>
      </c>
      <c r="D958" s="579" t="s">
        <v>1397</v>
      </c>
      <c r="E958" s="580"/>
      <c r="F958" s="580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>
      <c r="A959" s="578">
        <v>45202</v>
      </c>
      <c r="B959" s="579" t="s">
        <v>15</v>
      </c>
      <c r="C959" s="579" t="s">
        <v>1990</v>
      </c>
      <c r="D959" s="579" t="s">
        <v>1397</v>
      </c>
      <c r="E959" s="580"/>
      <c r="F959" s="580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>
      <c r="A960" s="578">
        <v>45202</v>
      </c>
      <c r="B960" s="579" t="s">
        <v>53</v>
      </c>
      <c r="C960" s="579" t="s">
        <v>64</v>
      </c>
      <c r="D960" s="579" t="s">
        <v>438</v>
      </c>
      <c r="E960" s="580">
        <v>1721.75</v>
      </c>
      <c r="F960" s="580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>
      <c r="A961" s="578">
        <v>45202</v>
      </c>
      <c r="B961" s="579" t="s">
        <v>53</v>
      </c>
      <c r="C961" s="579" t="s">
        <v>64</v>
      </c>
      <c r="D961" s="579" t="s">
        <v>438</v>
      </c>
      <c r="E961" s="580">
        <v>1258.1300000000001</v>
      </c>
      <c r="F961" s="580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>
      <c r="A962" s="578">
        <v>45203</v>
      </c>
      <c r="B962" s="579" t="s">
        <v>15</v>
      </c>
      <c r="C962" s="579" t="s">
        <v>1991</v>
      </c>
      <c r="D962" s="579" t="s">
        <v>1992</v>
      </c>
      <c r="E962" s="580"/>
      <c r="F962" s="580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>
      <c r="A963" s="578">
        <v>45203</v>
      </c>
      <c r="B963" s="579" t="s">
        <v>15</v>
      </c>
      <c r="C963" s="579" t="s">
        <v>1993</v>
      </c>
      <c r="D963" s="579" t="s">
        <v>1397</v>
      </c>
      <c r="E963" s="580"/>
      <c r="F963" s="580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>
      <c r="A964" s="603">
        <v>45203</v>
      </c>
      <c r="B964" s="568" t="s">
        <v>15</v>
      </c>
      <c r="C964" s="568" t="s">
        <v>1994</v>
      </c>
      <c r="D964" s="568" t="s">
        <v>1748</v>
      </c>
      <c r="E964" s="609"/>
      <c r="F964" s="609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>
      <c r="A965" s="578">
        <v>45203</v>
      </c>
      <c r="B965" s="579" t="s">
        <v>15</v>
      </c>
      <c r="C965" s="579" t="s">
        <v>1995</v>
      </c>
      <c r="D965" s="579" t="s">
        <v>1934</v>
      </c>
      <c r="E965" s="580"/>
      <c r="F965" s="580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>
      <c r="A966" s="578">
        <v>45203</v>
      </c>
      <c r="B966" s="579" t="s">
        <v>15</v>
      </c>
      <c r="C966" s="579">
        <v>57941492</v>
      </c>
      <c r="D966" s="579" t="s">
        <v>476</v>
      </c>
      <c r="E966" s="580"/>
      <c r="F966" s="580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>
      <c r="A967" s="578">
        <v>45203</v>
      </c>
      <c r="B967" s="579" t="s">
        <v>1954</v>
      </c>
      <c r="C967" s="579" t="s">
        <v>64</v>
      </c>
      <c r="D967" s="579" t="s">
        <v>1955</v>
      </c>
      <c r="E967" s="580"/>
      <c r="F967" s="580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>
      <c r="A968" s="578">
        <v>45203</v>
      </c>
      <c r="B968" s="579" t="s">
        <v>15</v>
      </c>
      <c r="C968" s="579">
        <v>57942632</v>
      </c>
      <c r="D968" s="579" t="s">
        <v>480</v>
      </c>
      <c r="E968" s="580"/>
      <c r="F968" s="584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>
      <c r="A969" s="578">
        <v>45203</v>
      </c>
      <c r="B969" s="579" t="s">
        <v>1954</v>
      </c>
      <c r="C969" s="579" t="s">
        <v>65</v>
      </c>
      <c r="D969" s="579" t="s">
        <v>1955</v>
      </c>
      <c r="E969" s="580"/>
      <c r="F969" s="584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>
      <c r="A970" s="578">
        <v>45203</v>
      </c>
      <c r="B970" s="579" t="s">
        <v>53</v>
      </c>
      <c r="C970" s="579" t="s">
        <v>64</v>
      </c>
      <c r="D970" s="579" t="s">
        <v>110</v>
      </c>
      <c r="E970" s="580">
        <v>138.6</v>
      </c>
      <c r="F970" s="584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>
      <c r="A971" s="578">
        <v>45203</v>
      </c>
      <c r="B971" s="579" t="s">
        <v>53</v>
      </c>
      <c r="C971" s="579" t="s">
        <v>64</v>
      </c>
      <c r="D971" s="579" t="s">
        <v>1996</v>
      </c>
      <c r="E971" s="584">
        <v>148.5</v>
      </c>
      <c r="F971" s="584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>
      <c r="A972" s="578">
        <v>45203</v>
      </c>
      <c r="B972" s="579" t="s">
        <v>15</v>
      </c>
      <c r="C972" s="579" t="s">
        <v>65</v>
      </c>
      <c r="D972" s="579" t="s">
        <v>1997</v>
      </c>
      <c r="E972" s="584"/>
      <c r="F972" s="584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>
      <c r="A973" s="578">
        <v>45203</v>
      </c>
      <c r="B973" s="579" t="s">
        <v>1954</v>
      </c>
      <c r="C973" s="579" t="s">
        <v>65</v>
      </c>
      <c r="D973" s="579" t="s">
        <v>1955</v>
      </c>
      <c r="E973" s="583"/>
      <c r="F973" s="583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>
      <c r="A974" s="454">
        <v>5</v>
      </c>
      <c r="B974" s="455" t="s">
        <v>15</v>
      </c>
      <c r="C974" s="455">
        <v>57962866</v>
      </c>
      <c r="D974" s="455" t="s">
        <v>1953</v>
      </c>
      <c r="E974" s="594"/>
      <c r="F974" s="595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>
      <c r="A975" s="454">
        <v>44931</v>
      </c>
      <c r="B975" s="596" t="s">
        <v>1954</v>
      </c>
      <c r="C975" s="455" t="s">
        <v>65</v>
      </c>
      <c r="D975" s="455" t="s">
        <v>1955</v>
      </c>
      <c r="E975" s="595"/>
      <c r="F975" s="595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>
      <c r="A976" s="454">
        <v>45204</v>
      </c>
      <c r="B976" s="455" t="s">
        <v>15</v>
      </c>
      <c r="C976" s="455">
        <v>57964486</v>
      </c>
      <c r="D976" s="455" t="s">
        <v>1953</v>
      </c>
      <c r="E976" s="594"/>
      <c r="F976" s="595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7">
        <v>45204</v>
      </c>
      <c r="N976" s="588" t="s">
        <v>59</v>
      </c>
      <c r="O976" s="588">
        <v>1429</v>
      </c>
      <c r="P976" s="589" t="s">
        <v>460</v>
      </c>
      <c r="Q976" s="589" t="s">
        <v>73</v>
      </c>
      <c r="R976" s="589" t="s">
        <v>1999</v>
      </c>
      <c r="S976" s="586" t="s">
        <v>1999</v>
      </c>
      <c r="T976" s="585"/>
      <c r="U976" s="87"/>
    </row>
    <row r="977" spans="1:21">
      <c r="A977" s="454">
        <v>45204</v>
      </c>
      <c r="B977" s="596" t="s">
        <v>1954</v>
      </c>
      <c r="C977" s="455" t="s">
        <v>65</v>
      </c>
      <c r="D977" s="455" t="s">
        <v>1955</v>
      </c>
      <c r="E977" s="595"/>
      <c r="F977" s="595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0">
        <v>45204</v>
      </c>
      <c r="N977" s="591" t="s">
        <v>18</v>
      </c>
      <c r="O977" s="591">
        <v>1459</v>
      </c>
      <c r="P977" s="592" t="s">
        <v>1312</v>
      </c>
      <c r="Q977" s="592" t="s">
        <v>73</v>
      </c>
      <c r="R977" s="592" t="s">
        <v>2000</v>
      </c>
      <c r="S977" s="586" t="s">
        <v>2000</v>
      </c>
      <c r="T977" s="585"/>
      <c r="U977" s="87"/>
    </row>
    <row r="978" spans="1:21">
      <c r="A978" s="454">
        <v>45204</v>
      </c>
      <c r="B978" s="455" t="s">
        <v>15</v>
      </c>
      <c r="C978" s="455" t="s">
        <v>2016</v>
      </c>
      <c r="D978" s="455" t="s">
        <v>1934</v>
      </c>
      <c r="E978" s="595"/>
      <c r="F978" s="595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0">
        <v>45204</v>
      </c>
      <c r="N978" s="591" t="s">
        <v>18</v>
      </c>
      <c r="O978" s="591">
        <v>1468</v>
      </c>
      <c r="P978" s="592" t="s">
        <v>515</v>
      </c>
      <c r="Q978" s="592" t="s">
        <v>73</v>
      </c>
      <c r="R978" s="592" t="s">
        <v>2001</v>
      </c>
      <c r="S978" s="586" t="s">
        <v>2001</v>
      </c>
      <c r="T978" s="585"/>
      <c r="U978" s="87"/>
    </row>
    <row r="979" spans="1:21">
      <c r="A979" s="454">
        <v>45204</v>
      </c>
      <c r="B979" s="455" t="s">
        <v>15</v>
      </c>
      <c r="C979" s="455" t="s">
        <v>2017</v>
      </c>
      <c r="D979" s="455" t="s">
        <v>847</v>
      </c>
      <c r="E979" s="595"/>
      <c r="F979" s="595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0">
        <v>45204</v>
      </c>
      <c r="N979" s="591" t="s">
        <v>38</v>
      </c>
      <c r="O979" s="591">
        <v>537</v>
      </c>
      <c r="P979" s="592" t="s">
        <v>651</v>
      </c>
      <c r="Q979" s="592" t="s">
        <v>73</v>
      </c>
      <c r="R979" s="592" t="s">
        <v>2002</v>
      </c>
      <c r="S979" s="586" t="s">
        <v>2002</v>
      </c>
      <c r="T979" s="585"/>
      <c r="U979" s="87"/>
    </row>
    <row r="980" spans="1:21">
      <c r="A980" s="454">
        <v>45204</v>
      </c>
      <c r="B980" s="455" t="s">
        <v>15</v>
      </c>
      <c r="C980" s="455">
        <v>13464498</v>
      </c>
      <c r="D980" s="455" t="s">
        <v>950</v>
      </c>
      <c r="E980" s="595"/>
      <c r="F980" s="595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0">
        <v>45204</v>
      </c>
      <c r="N980" s="591" t="s">
        <v>38</v>
      </c>
      <c r="O980" s="591">
        <v>875</v>
      </c>
      <c r="P980" s="592" t="s">
        <v>1170</v>
      </c>
      <c r="Q980" s="592" t="s">
        <v>73</v>
      </c>
      <c r="R980" s="592" t="s">
        <v>2003</v>
      </c>
      <c r="S980" s="586" t="s">
        <v>2003</v>
      </c>
      <c r="T980" s="585"/>
      <c r="U980" s="87"/>
    </row>
    <row r="981" spans="1:21">
      <c r="A981" s="454">
        <v>45204</v>
      </c>
      <c r="B981" s="455" t="s">
        <v>1954</v>
      </c>
      <c r="C981" s="455" t="s">
        <v>65</v>
      </c>
      <c r="D981" s="455" t="s">
        <v>1955</v>
      </c>
      <c r="E981" s="595"/>
      <c r="F981" s="595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0">
        <v>45204</v>
      </c>
      <c r="N981" s="591" t="s">
        <v>27</v>
      </c>
      <c r="O981" s="591">
        <v>226</v>
      </c>
      <c r="P981" s="592" t="s">
        <v>73</v>
      </c>
      <c r="Q981" s="592" t="s">
        <v>2004</v>
      </c>
      <c r="R981" s="592" t="s">
        <v>2005</v>
      </c>
      <c r="S981" s="586" t="s">
        <v>2005</v>
      </c>
      <c r="T981" s="585"/>
      <c r="U981" s="87"/>
    </row>
    <row r="982" spans="1:21">
      <c r="A982" s="454">
        <v>45204</v>
      </c>
      <c r="B982" s="455" t="s">
        <v>53</v>
      </c>
      <c r="C982" s="455" t="s">
        <v>64</v>
      </c>
      <c r="D982" s="455" t="s">
        <v>332</v>
      </c>
      <c r="E982" s="595">
        <v>764.4</v>
      </c>
      <c r="F982" s="595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0">
        <v>45204</v>
      </c>
      <c r="N982" s="591" t="s">
        <v>27</v>
      </c>
      <c r="O982" s="591">
        <v>226</v>
      </c>
      <c r="P982" s="592" t="s">
        <v>73</v>
      </c>
      <c r="Q982" s="592" t="s">
        <v>2006</v>
      </c>
      <c r="R982" s="592" t="s">
        <v>2007</v>
      </c>
      <c r="S982" s="586" t="s">
        <v>2007</v>
      </c>
      <c r="T982" s="585"/>
      <c r="U982" s="87"/>
    </row>
    <row r="983" spans="1:21">
      <c r="A983" s="597">
        <v>45204</v>
      </c>
      <c r="B983" s="598" t="s">
        <v>53</v>
      </c>
      <c r="C983" s="598" t="s">
        <v>64</v>
      </c>
      <c r="D983" s="598" t="s">
        <v>332</v>
      </c>
      <c r="E983" s="599">
        <v>553.66</v>
      </c>
      <c r="F983" s="599"/>
      <c r="G983" s="53">
        <f t="shared" si="87"/>
        <v>5486.84</v>
      </c>
      <c r="H983" s="87"/>
      <c r="I983" s="87"/>
      <c r="J983" s="85"/>
      <c r="K983" s="87"/>
      <c r="L983" s="85"/>
      <c r="M983" s="590">
        <v>45204</v>
      </c>
      <c r="N983" s="591" t="s">
        <v>38</v>
      </c>
      <c r="O983" s="591">
        <v>537</v>
      </c>
      <c r="P983" s="592" t="s">
        <v>200</v>
      </c>
      <c r="Q983" s="592" t="s">
        <v>73</v>
      </c>
      <c r="R983" s="592" t="s">
        <v>2008</v>
      </c>
      <c r="S983" s="586" t="s">
        <v>2008</v>
      </c>
      <c r="T983" s="585"/>
      <c r="U983" s="87"/>
    </row>
    <row r="984" spans="1:21">
      <c r="A984" s="597">
        <v>45205</v>
      </c>
      <c r="B984" s="598" t="s">
        <v>53</v>
      </c>
      <c r="C984" s="598" t="s">
        <v>64</v>
      </c>
      <c r="D984" s="598" t="s">
        <v>370</v>
      </c>
      <c r="E984" s="599">
        <v>746</v>
      </c>
      <c r="F984" s="599"/>
      <c r="G984" s="53">
        <f>G983+E984-F984</f>
        <v>6232.84</v>
      </c>
      <c r="H984" s="87"/>
      <c r="I984" s="87"/>
      <c r="J984" s="85"/>
      <c r="K984" s="87"/>
      <c r="L984" s="85"/>
      <c r="M984" s="590">
        <v>45204</v>
      </c>
      <c r="N984" s="591" t="s">
        <v>38</v>
      </c>
      <c r="O984" s="591">
        <v>875</v>
      </c>
      <c r="P984" s="592" t="s">
        <v>1170</v>
      </c>
      <c r="Q984" s="592" t="s">
        <v>73</v>
      </c>
      <c r="R984" s="592" t="s">
        <v>2009</v>
      </c>
      <c r="S984" s="586" t="s">
        <v>2009</v>
      </c>
      <c r="T984" s="585"/>
      <c r="U984" s="87"/>
    </row>
    <row r="985" spans="1:21">
      <c r="A985" s="603">
        <v>45209</v>
      </c>
      <c r="B985" s="568" t="s">
        <v>521</v>
      </c>
      <c r="C985" s="568" t="s">
        <v>2084</v>
      </c>
      <c r="D985" s="569" t="s">
        <v>1934</v>
      </c>
      <c r="E985" s="569"/>
      <c r="F985" s="569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0">
        <v>45205</v>
      </c>
      <c r="N985" s="591" t="s">
        <v>59</v>
      </c>
      <c r="O985" s="591">
        <v>1467</v>
      </c>
      <c r="P985" s="592" t="s">
        <v>2010</v>
      </c>
      <c r="Q985" s="592" t="s">
        <v>73</v>
      </c>
      <c r="R985" s="592" t="s">
        <v>2011</v>
      </c>
      <c r="S985" s="586" t="s">
        <v>2011</v>
      </c>
      <c r="T985" s="585"/>
      <c r="U985" s="87"/>
    </row>
    <row r="986" spans="1:21">
      <c r="A986" s="567">
        <v>45209</v>
      </c>
      <c r="B986" s="568" t="s">
        <v>521</v>
      </c>
      <c r="C986" s="568">
        <v>13474070</v>
      </c>
      <c r="D986" s="569" t="s">
        <v>1397</v>
      </c>
      <c r="E986" s="569"/>
      <c r="F986" s="569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0">
        <v>45205</v>
      </c>
      <c r="N986" s="591" t="s">
        <v>38</v>
      </c>
      <c r="O986" s="591">
        <v>634</v>
      </c>
      <c r="P986" s="592" t="s">
        <v>157</v>
      </c>
      <c r="Q986" s="592" t="s">
        <v>73</v>
      </c>
      <c r="R986" s="592" t="s">
        <v>2012</v>
      </c>
      <c r="S986" s="586" t="s">
        <v>2012</v>
      </c>
      <c r="T986" s="585"/>
      <c r="U986" s="87"/>
    </row>
    <row r="987" spans="1:21">
      <c r="A987" s="567">
        <v>45209</v>
      </c>
      <c r="B987" s="568" t="s">
        <v>1954</v>
      </c>
      <c r="C987" s="568" t="s">
        <v>65</v>
      </c>
      <c r="D987" s="569" t="s">
        <v>1955</v>
      </c>
      <c r="E987" s="569"/>
      <c r="F987" s="569">
        <v>1</v>
      </c>
      <c r="G987" s="53">
        <f>G986+E987-F987</f>
        <v>5831.84</v>
      </c>
      <c r="H987" s="87"/>
      <c r="I987" s="87"/>
      <c r="J987" s="85"/>
      <c r="K987" s="87"/>
      <c r="L987" s="85"/>
      <c r="M987" s="590">
        <v>45205</v>
      </c>
      <c r="N987" s="591" t="s">
        <v>38</v>
      </c>
      <c r="O987" s="591">
        <v>499</v>
      </c>
      <c r="P987" s="592" t="s">
        <v>1170</v>
      </c>
      <c r="Q987" s="592" t="s">
        <v>73</v>
      </c>
      <c r="R987" s="592" t="s">
        <v>2013</v>
      </c>
      <c r="S987" s="586" t="s">
        <v>2013</v>
      </c>
      <c r="T987" s="585"/>
      <c r="U987" s="87"/>
    </row>
    <row r="988" spans="1:21">
      <c r="A988" s="567">
        <v>45209</v>
      </c>
      <c r="B988" s="568" t="s">
        <v>15</v>
      </c>
      <c r="C988" s="568">
        <v>58008234</v>
      </c>
      <c r="D988" s="569" t="s">
        <v>1934</v>
      </c>
      <c r="E988" s="569"/>
      <c r="F988" s="569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0">
        <v>45205</v>
      </c>
      <c r="N988" s="591" t="s">
        <v>27</v>
      </c>
      <c r="O988" s="591">
        <v>362</v>
      </c>
      <c r="P988" s="592" t="s">
        <v>73</v>
      </c>
      <c r="Q988" s="592" t="s">
        <v>2014</v>
      </c>
      <c r="R988" s="592" t="s">
        <v>2015</v>
      </c>
      <c r="S988" s="586" t="s">
        <v>2015</v>
      </c>
      <c r="T988" s="585"/>
      <c r="U988" s="87"/>
    </row>
    <row r="989" spans="1:21">
      <c r="A989" s="567">
        <v>45209</v>
      </c>
      <c r="B989" s="568" t="s">
        <v>1954</v>
      </c>
      <c r="C989" s="568" t="s">
        <v>2085</v>
      </c>
      <c r="D989" s="569" t="s">
        <v>1955</v>
      </c>
      <c r="E989" s="569"/>
      <c r="F989" s="569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0">
        <v>45209</v>
      </c>
      <c r="N989" s="601" t="s">
        <v>18</v>
      </c>
      <c r="O989" s="601">
        <v>1469</v>
      </c>
      <c r="P989" s="602" t="s">
        <v>157</v>
      </c>
      <c r="Q989" s="602" t="s">
        <v>73</v>
      </c>
      <c r="R989" s="602" t="s">
        <v>2020</v>
      </c>
      <c r="S989" s="39" t="s">
        <v>2020</v>
      </c>
      <c r="T989" s="38"/>
      <c r="U989" s="87"/>
    </row>
    <row r="990" spans="1:21">
      <c r="A990" s="567">
        <v>45209</v>
      </c>
      <c r="B990" s="568" t="s">
        <v>53</v>
      </c>
      <c r="C990" s="568" t="s">
        <v>64</v>
      </c>
      <c r="D990" s="569" t="s">
        <v>1299</v>
      </c>
      <c r="E990" s="569">
        <v>2128.5</v>
      </c>
      <c r="F990" s="569"/>
      <c r="G990" s="53">
        <f>G989+E990-F990</f>
        <v>7159.34</v>
      </c>
      <c r="H990" s="87"/>
      <c r="I990" s="87"/>
      <c r="J990" s="87"/>
      <c r="K990" s="87"/>
      <c r="L990" s="85"/>
      <c r="M990" s="600">
        <v>45209</v>
      </c>
      <c r="N990" s="601" t="s">
        <v>27</v>
      </c>
      <c r="O990" s="601">
        <v>230</v>
      </c>
      <c r="P990" s="602" t="s">
        <v>73</v>
      </c>
      <c r="Q990" s="602" t="s">
        <v>1028</v>
      </c>
      <c r="R990" s="602" t="s">
        <v>2021</v>
      </c>
      <c r="S990" s="39" t="s">
        <v>2021</v>
      </c>
      <c r="T990" s="38"/>
      <c r="U990" s="87" t="s">
        <v>2078</v>
      </c>
    </row>
    <row r="991" spans="1:21">
      <c r="A991" s="567">
        <v>45209</v>
      </c>
      <c r="B991" s="568" t="s">
        <v>53</v>
      </c>
      <c r="C991" s="568" t="s">
        <v>64</v>
      </c>
      <c r="D991" s="569" t="s">
        <v>332</v>
      </c>
      <c r="E991" s="569">
        <v>170</v>
      </c>
      <c r="F991" s="569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0">
        <v>45209</v>
      </c>
      <c r="N991" s="601" t="s">
        <v>27</v>
      </c>
      <c r="O991" s="601">
        <v>226</v>
      </c>
      <c r="P991" s="602" t="s">
        <v>73</v>
      </c>
      <c r="Q991" s="602" t="s">
        <v>563</v>
      </c>
      <c r="R991" s="602" t="s">
        <v>2022</v>
      </c>
      <c r="S991" s="39" t="s">
        <v>2022</v>
      </c>
      <c r="T991" s="38"/>
      <c r="U991" s="87"/>
    </row>
    <row r="992" spans="1:21">
      <c r="A992" s="567">
        <v>45209</v>
      </c>
      <c r="B992" s="568" t="s">
        <v>53</v>
      </c>
      <c r="C992" s="568" t="s">
        <v>64</v>
      </c>
      <c r="D992" s="569" t="s">
        <v>2086</v>
      </c>
      <c r="E992" s="569">
        <v>415.8</v>
      </c>
      <c r="F992" s="569"/>
      <c r="G992" s="53">
        <f t="shared" si="90"/>
        <v>7745.14</v>
      </c>
      <c r="H992" s="87"/>
      <c r="I992" s="87"/>
      <c r="J992" s="85"/>
      <c r="K992" s="87"/>
      <c r="L992" s="87"/>
      <c r="M992" s="600">
        <v>45209</v>
      </c>
      <c r="N992" s="601" t="s">
        <v>27</v>
      </c>
      <c r="O992" s="601">
        <v>226</v>
      </c>
      <c r="P992" s="602" t="s">
        <v>73</v>
      </c>
      <c r="Q992" s="602" t="s">
        <v>2023</v>
      </c>
      <c r="R992" s="602" t="s">
        <v>2024</v>
      </c>
      <c r="S992" s="39" t="s">
        <v>2024</v>
      </c>
      <c r="T992" s="38"/>
      <c r="U992" s="87" t="s">
        <v>2079</v>
      </c>
    </row>
    <row r="993" spans="1:21">
      <c r="A993" s="567">
        <v>45209</v>
      </c>
      <c r="B993" s="568" t="s">
        <v>53</v>
      </c>
      <c r="C993" s="604" t="s">
        <v>64</v>
      </c>
      <c r="D993" s="569" t="s">
        <v>1299</v>
      </c>
      <c r="E993" s="569">
        <v>346.5</v>
      </c>
      <c r="F993" s="569"/>
      <c r="G993" s="53">
        <f t="shared" si="90"/>
        <v>8091.64</v>
      </c>
      <c r="H993" s="87"/>
      <c r="I993" s="87"/>
      <c r="J993" s="85"/>
      <c r="K993" s="87"/>
      <c r="L993" s="85"/>
      <c r="M993" s="600">
        <v>45209</v>
      </c>
      <c r="N993" s="601" t="s">
        <v>38</v>
      </c>
      <c r="O993" s="601">
        <v>634</v>
      </c>
      <c r="P993" s="602" t="s">
        <v>157</v>
      </c>
      <c r="Q993" s="602" t="s">
        <v>73</v>
      </c>
      <c r="R993" s="602" t="s">
        <v>2025</v>
      </c>
      <c r="S993" s="39" t="s">
        <v>2025</v>
      </c>
      <c r="T993" s="38"/>
      <c r="U993" s="87"/>
    </row>
    <row r="994" spans="1:21">
      <c r="A994" s="567">
        <v>45210</v>
      </c>
      <c r="B994" s="568" t="s">
        <v>15</v>
      </c>
      <c r="C994" s="568" t="s">
        <v>2087</v>
      </c>
      <c r="D994" s="569" t="s">
        <v>1934</v>
      </c>
      <c r="E994" s="569"/>
      <c r="F994" s="569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0">
        <v>45209</v>
      </c>
      <c r="N994" s="601" t="s">
        <v>38</v>
      </c>
      <c r="O994" s="601">
        <v>499</v>
      </c>
      <c r="P994" s="602" t="s">
        <v>1170</v>
      </c>
      <c r="Q994" s="602" t="s">
        <v>73</v>
      </c>
      <c r="R994" s="602" t="s">
        <v>2026</v>
      </c>
      <c r="S994" s="39" t="s">
        <v>2026</v>
      </c>
      <c r="T994" s="38"/>
      <c r="U994" s="87"/>
    </row>
    <row r="995" spans="1:21">
      <c r="A995" s="567">
        <v>45210</v>
      </c>
      <c r="B995" s="568" t="s">
        <v>15</v>
      </c>
      <c r="C995" s="568">
        <v>13478671</v>
      </c>
      <c r="D995" s="569" t="s">
        <v>104</v>
      </c>
      <c r="E995" s="569"/>
      <c r="F995" s="569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0">
        <v>45209</v>
      </c>
      <c r="N995" s="601" t="s">
        <v>38</v>
      </c>
      <c r="O995" s="601">
        <v>994</v>
      </c>
      <c r="P995" s="602" t="s">
        <v>1462</v>
      </c>
      <c r="Q995" s="602" t="s">
        <v>73</v>
      </c>
      <c r="R995" s="602" t="s">
        <v>2027</v>
      </c>
      <c r="S995" s="39" t="s">
        <v>2027</v>
      </c>
      <c r="T995" s="38"/>
      <c r="U995" s="87"/>
    </row>
    <row r="996" spans="1:21">
      <c r="A996" s="567">
        <v>45210</v>
      </c>
      <c r="B996" s="568" t="s">
        <v>1954</v>
      </c>
      <c r="C996" s="568" t="s">
        <v>65</v>
      </c>
      <c r="D996" s="569" t="s">
        <v>1955</v>
      </c>
      <c r="E996" s="569"/>
      <c r="F996" s="569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0">
        <v>45209</v>
      </c>
      <c r="N996" s="601" t="s">
        <v>38</v>
      </c>
      <c r="O996" s="601">
        <v>535</v>
      </c>
      <c r="P996" s="602" t="s">
        <v>1170</v>
      </c>
      <c r="Q996" s="602" t="s">
        <v>73</v>
      </c>
      <c r="R996" s="602" t="s">
        <v>2028</v>
      </c>
      <c r="S996" s="39" t="s">
        <v>2028</v>
      </c>
      <c r="T996" s="38"/>
      <c r="U996" s="87"/>
    </row>
    <row r="997" spans="1:21">
      <c r="A997" s="567">
        <v>45210</v>
      </c>
      <c r="B997" s="568" t="s">
        <v>15</v>
      </c>
      <c r="C997" s="568" t="s">
        <v>2088</v>
      </c>
      <c r="D997" s="569" t="s">
        <v>1992</v>
      </c>
      <c r="E997" s="569"/>
      <c r="F997" s="569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0">
        <v>45209</v>
      </c>
      <c r="N997" s="601" t="s">
        <v>27</v>
      </c>
      <c r="O997" s="601">
        <v>230</v>
      </c>
      <c r="P997" s="602" t="s">
        <v>73</v>
      </c>
      <c r="Q997" s="602" t="s">
        <v>2029</v>
      </c>
      <c r="R997" s="602" t="s">
        <v>2030</v>
      </c>
      <c r="S997" s="39" t="s">
        <v>2030</v>
      </c>
      <c r="T997" s="38"/>
      <c r="U997" s="87" t="s">
        <v>2080</v>
      </c>
    </row>
    <row r="998" spans="1:21">
      <c r="A998" s="567">
        <v>45210</v>
      </c>
      <c r="B998" s="568" t="s">
        <v>15</v>
      </c>
      <c r="C998" s="568" t="s">
        <v>2089</v>
      </c>
      <c r="D998" s="569" t="s">
        <v>950</v>
      </c>
      <c r="E998" s="569"/>
      <c r="F998" s="569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0">
        <v>45210</v>
      </c>
      <c r="N998" s="601" t="s">
        <v>38</v>
      </c>
      <c r="O998" s="601">
        <v>294</v>
      </c>
      <c r="P998" s="602" t="s">
        <v>2031</v>
      </c>
      <c r="Q998" s="602" t="s">
        <v>73</v>
      </c>
      <c r="R998" s="602" t="s">
        <v>2032</v>
      </c>
      <c r="S998" s="39" t="s">
        <v>2032</v>
      </c>
      <c r="T998" s="38"/>
      <c r="U998" s="87"/>
    </row>
    <row r="999" spans="1:21">
      <c r="A999" s="567">
        <v>45210</v>
      </c>
      <c r="B999" s="568" t="s">
        <v>53</v>
      </c>
      <c r="C999" s="568" t="s">
        <v>64</v>
      </c>
      <c r="D999" s="569" t="s">
        <v>1348</v>
      </c>
      <c r="E999" s="569">
        <v>650</v>
      </c>
      <c r="F999" s="569"/>
      <c r="G999" s="53">
        <f t="shared" si="90"/>
        <v>6876.06</v>
      </c>
      <c r="H999" s="87"/>
      <c r="I999" s="87"/>
      <c r="J999" s="85"/>
      <c r="K999" s="87"/>
      <c r="L999" s="85"/>
      <c r="M999" s="600">
        <v>45210</v>
      </c>
      <c r="N999" s="601" t="s">
        <v>38</v>
      </c>
      <c r="O999" s="601">
        <v>459</v>
      </c>
      <c r="P999" s="602" t="s">
        <v>1235</v>
      </c>
      <c r="Q999" s="602" t="s">
        <v>73</v>
      </c>
      <c r="R999" s="602" t="s">
        <v>2033</v>
      </c>
      <c r="S999" s="39" t="s">
        <v>2033</v>
      </c>
      <c r="T999" s="38"/>
      <c r="U999" s="87"/>
    </row>
    <row r="1000" spans="1:21">
      <c r="A1000" s="567">
        <v>45210</v>
      </c>
      <c r="B1000" s="568" t="s">
        <v>53</v>
      </c>
      <c r="C1000" s="604" t="s">
        <v>64</v>
      </c>
      <c r="D1000" s="569" t="s">
        <v>208</v>
      </c>
      <c r="E1000" s="569">
        <v>2785.86</v>
      </c>
      <c r="F1000" s="569"/>
      <c r="G1000" s="53">
        <f>G999+E1000-F1000</f>
        <v>9661.92</v>
      </c>
      <c r="H1000" s="87"/>
      <c r="I1000" s="87"/>
      <c r="J1000" s="85"/>
      <c r="K1000" s="87"/>
      <c r="L1000" s="85"/>
      <c r="M1000" s="600">
        <v>45210</v>
      </c>
      <c r="N1000" s="601" t="s">
        <v>18</v>
      </c>
      <c r="O1000" s="601">
        <v>1470</v>
      </c>
      <c r="P1000" s="602" t="s">
        <v>460</v>
      </c>
      <c r="Q1000" s="602" t="s">
        <v>73</v>
      </c>
      <c r="R1000" s="602" t="s">
        <v>2034</v>
      </c>
      <c r="S1000" s="39" t="s">
        <v>2034</v>
      </c>
      <c r="T1000" s="38"/>
      <c r="U1000" s="87"/>
    </row>
    <row r="1001" spans="1:21">
      <c r="A1001" s="567">
        <v>45211</v>
      </c>
      <c r="B1001" s="605" t="s">
        <v>15</v>
      </c>
      <c r="C1001" s="568" t="s">
        <v>2090</v>
      </c>
      <c r="D1001" s="568" t="s">
        <v>847</v>
      </c>
      <c r="E1001" s="569"/>
      <c r="F1001" s="569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0">
        <v>45210</v>
      </c>
      <c r="N1001" s="601" t="s">
        <v>27</v>
      </c>
      <c r="O1001" s="601">
        <v>226</v>
      </c>
      <c r="P1001" s="602" t="s">
        <v>73</v>
      </c>
      <c r="Q1001" s="602" t="s">
        <v>146</v>
      </c>
      <c r="R1001" s="602" t="s">
        <v>2035</v>
      </c>
      <c r="S1001" s="39" t="s">
        <v>2035</v>
      </c>
      <c r="T1001" s="38"/>
      <c r="U1001" s="87" t="s">
        <v>2081</v>
      </c>
    </row>
    <row r="1002" spans="1:21">
      <c r="A1002" s="567">
        <v>45211</v>
      </c>
      <c r="B1002" s="568" t="s">
        <v>15</v>
      </c>
      <c r="C1002" s="604" t="s">
        <v>2091</v>
      </c>
      <c r="D1002" s="568" t="s">
        <v>1934</v>
      </c>
      <c r="E1002" s="569"/>
      <c r="F1002" s="569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0">
        <v>45210</v>
      </c>
      <c r="N1002" s="601" t="s">
        <v>83</v>
      </c>
      <c r="O1002" s="601">
        <v>1</v>
      </c>
      <c r="P1002" s="602" t="s">
        <v>73</v>
      </c>
      <c r="Q1002" s="602" t="s">
        <v>2036</v>
      </c>
      <c r="R1002" s="602" t="s">
        <v>2035</v>
      </c>
      <c r="S1002" s="39" t="s">
        <v>2037</v>
      </c>
      <c r="T1002" s="38"/>
      <c r="U1002" s="87" t="s">
        <v>2082</v>
      </c>
    </row>
    <row r="1003" spans="1:21">
      <c r="A1003" s="567">
        <v>45211</v>
      </c>
      <c r="B1003" s="568" t="s">
        <v>15</v>
      </c>
      <c r="C1003" s="568" t="s">
        <v>2092</v>
      </c>
      <c r="D1003" s="568" t="s">
        <v>2093</v>
      </c>
      <c r="E1003" s="569"/>
      <c r="F1003" s="569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0">
        <v>45210</v>
      </c>
      <c r="N1003" s="601" t="s">
        <v>18</v>
      </c>
      <c r="O1003" s="601">
        <v>1472</v>
      </c>
      <c r="P1003" s="602" t="s">
        <v>2038</v>
      </c>
      <c r="Q1003" s="602" t="s">
        <v>73</v>
      </c>
      <c r="R1003" s="602" t="s">
        <v>2039</v>
      </c>
      <c r="S1003" s="39" t="s">
        <v>2040</v>
      </c>
      <c r="T1003" s="38"/>
      <c r="U1003" s="87"/>
    </row>
    <row r="1004" spans="1:21">
      <c r="A1004" s="567">
        <v>45211</v>
      </c>
      <c r="B1004" s="568" t="s">
        <v>15</v>
      </c>
      <c r="C1004" s="568">
        <v>58039637</v>
      </c>
      <c r="D1004" s="568" t="s">
        <v>1397</v>
      </c>
      <c r="E1004" s="569"/>
      <c r="F1004" s="569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0">
        <v>45210</v>
      </c>
      <c r="N1004" s="601" t="s">
        <v>18</v>
      </c>
      <c r="O1004" s="601">
        <v>1471</v>
      </c>
      <c r="P1004" s="602" t="s">
        <v>306</v>
      </c>
      <c r="Q1004" s="602" t="s">
        <v>73</v>
      </c>
      <c r="R1004" s="602" t="s">
        <v>2041</v>
      </c>
      <c r="S1004" s="39" t="s">
        <v>2042</v>
      </c>
      <c r="T1004" s="38"/>
      <c r="U1004" s="87"/>
    </row>
    <row r="1005" spans="1:21">
      <c r="A1005" s="567">
        <v>45211</v>
      </c>
      <c r="B1005" s="568" t="s">
        <v>1954</v>
      </c>
      <c r="C1005" s="568" t="s">
        <v>65</v>
      </c>
      <c r="D1005" s="568" t="s">
        <v>1955</v>
      </c>
      <c r="E1005" s="569"/>
      <c r="F1005" s="569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0">
        <v>45211</v>
      </c>
      <c r="N1005" s="601" t="s">
        <v>18</v>
      </c>
      <c r="O1005" s="601">
        <v>1473</v>
      </c>
      <c r="P1005" s="602" t="s">
        <v>515</v>
      </c>
      <c r="Q1005" s="602" t="s">
        <v>73</v>
      </c>
      <c r="R1005" s="602" t="s">
        <v>2043</v>
      </c>
      <c r="S1005" s="39" t="s">
        <v>2044</v>
      </c>
      <c r="T1005" s="38"/>
      <c r="U1005" s="87"/>
    </row>
    <row r="1006" spans="1:21">
      <c r="A1006" s="567">
        <v>45211</v>
      </c>
      <c r="B1006" s="568" t="s">
        <v>53</v>
      </c>
      <c r="C1006" s="568" t="s">
        <v>64</v>
      </c>
      <c r="D1006" s="568" t="s">
        <v>2094</v>
      </c>
      <c r="E1006" s="569">
        <v>475.2</v>
      </c>
      <c r="F1006" s="569"/>
      <c r="G1006" s="53">
        <f t="shared" si="91"/>
        <v>8146.12</v>
      </c>
      <c r="H1006" s="87"/>
      <c r="I1006" s="87"/>
      <c r="J1006" s="87"/>
      <c r="K1006" s="87"/>
      <c r="L1006" s="87"/>
      <c r="M1006" s="600">
        <v>45211</v>
      </c>
      <c r="N1006" s="601" t="s">
        <v>38</v>
      </c>
      <c r="O1006" s="601">
        <v>634</v>
      </c>
      <c r="P1006" s="602" t="s">
        <v>979</v>
      </c>
      <c r="Q1006" s="602" t="s">
        <v>73</v>
      </c>
      <c r="R1006" s="602" t="s">
        <v>2045</v>
      </c>
      <c r="S1006" s="39" t="s">
        <v>2046</v>
      </c>
      <c r="T1006" s="38"/>
      <c r="U1006" s="87"/>
    </row>
    <row r="1007" spans="1:21">
      <c r="A1007" s="567">
        <v>45212</v>
      </c>
      <c r="B1007" s="568" t="s">
        <v>521</v>
      </c>
      <c r="C1007" s="568" t="s">
        <v>2095</v>
      </c>
      <c r="D1007" s="568" t="s">
        <v>950</v>
      </c>
      <c r="E1007" s="569"/>
      <c r="F1007" s="569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0">
        <v>45211</v>
      </c>
      <c r="N1007" s="601" t="s">
        <v>38</v>
      </c>
      <c r="O1007" s="601">
        <v>499</v>
      </c>
      <c r="P1007" s="602" t="s">
        <v>1170</v>
      </c>
      <c r="Q1007" s="602" t="s">
        <v>73</v>
      </c>
      <c r="R1007" s="602" t="s">
        <v>2047</v>
      </c>
      <c r="S1007" s="39" t="s">
        <v>2048</v>
      </c>
      <c r="T1007" s="38"/>
      <c r="U1007" s="87"/>
    </row>
    <row r="1008" spans="1:21">
      <c r="A1008" s="567">
        <v>45212</v>
      </c>
      <c r="B1008" s="568" t="s">
        <v>15</v>
      </c>
      <c r="C1008" s="568" t="s">
        <v>2096</v>
      </c>
      <c r="D1008" s="568" t="s">
        <v>207</v>
      </c>
      <c r="E1008" s="569"/>
      <c r="F1008" s="569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0">
        <v>45211</v>
      </c>
      <c r="N1008" s="601" t="s">
        <v>27</v>
      </c>
      <c r="O1008" s="601">
        <v>226</v>
      </c>
      <c r="P1008" s="602" t="s">
        <v>73</v>
      </c>
      <c r="Q1008" s="602" t="s">
        <v>649</v>
      </c>
      <c r="R1008" s="602" t="s">
        <v>2049</v>
      </c>
      <c r="S1008" s="39" t="s">
        <v>2049</v>
      </c>
      <c r="T1008" s="38"/>
      <c r="U1008" s="87" t="s">
        <v>2083</v>
      </c>
    </row>
    <row r="1009" spans="1:21">
      <c r="A1009" s="567">
        <v>45212</v>
      </c>
      <c r="B1009" s="568" t="s">
        <v>15</v>
      </c>
      <c r="C1009" s="568" t="s">
        <v>2097</v>
      </c>
      <c r="D1009" s="568" t="s">
        <v>1654</v>
      </c>
      <c r="E1009" s="569"/>
      <c r="F1009" s="569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6">
        <v>45212</v>
      </c>
      <c r="N1009" s="607" t="s">
        <v>59</v>
      </c>
      <c r="O1009" s="607">
        <v>1442</v>
      </c>
      <c r="P1009" s="608" t="s">
        <v>708</v>
      </c>
      <c r="Q1009" s="608" t="s">
        <v>73</v>
      </c>
      <c r="R1009" s="608" t="s">
        <v>2050</v>
      </c>
      <c r="S1009" s="39" t="s">
        <v>2050</v>
      </c>
      <c r="T1009" s="38"/>
      <c r="U1009" s="87"/>
    </row>
    <row r="1010" spans="1:21">
      <c r="A1010" s="567">
        <v>45212</v>
      </c>
      <c r="B1010" s="568" t="s">
        <v>53</v>
      </c>
      <c r="C1010" s="568" t="s">
        <v>64</v>
      </c>
      <c r="D1010" s="568" t="s">
        <v>332</v>
      </c>
      <c r="E1010" s="569">
        <v>170</v>
      </c>
      <c r="F1010" s="569"/>
      <c r="G1010" s="53">
        <f>G1009+E1010-F1010</f>
        <v>7716.12</v>
      </c>
      <c r="H1010" s="87"/>
      <c r="I1010" s="87"/>
      <c r="J1010" s="87"/>
      <c r="K1010" s="87"/>
      <c r="L1010" s="87"/>
      <c r="M1010" s="600">
        <v>45212</v>
      </c>
      <c r="N1010" s="601" t="s">
        <v>18</v>
      </c>
      <c r="O1010" s="601">
        <v>1477</v>
      </c>
      <c r="P1010" s="602" t="s">
        <v>217</v>
      </c>
      <c r="Q1010" s="602" t="s">
        <v>73</v>
      </c>
      <c r="R1010" s="602" t="s">
        <v>2051</v>
      </c>
      <c r="S1010" s="39" t="s">
        <v>2051</v>
      </c>
      <c r="T1010" s="38"/>
      <c r="U1010" s="87"/>
    </row>
    <row r="1011" spans="1:21">
      <c r="A1011" s="567">
        <v>45215</v>
      </c>
      <c r="B1011" s="568" t="s">
        <v>15</v>
      </c>
      <c r="C1011" s="568"/>
      <c r="D1011" s="568" t="s">
        <v>1953</v>
      </c>
      <c r="E1011" s="569"/>
      <c r="F1011" s="569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0">
        <v>45212</v>
      </c>
      <c r="N1011" s="601" t="s">
        <v>27</v>
      </c>
      <c r="O1011" s="601">
        <v>226</v>
      </c>
      <c r="P1011" s="602" t="s">
        <v>73</v>
      </c>
      <c r="Q1011" s="602" t="s">
        <v>563</v>
      </c>
      <c r="R1011" s="602" t="s">
        <v>2052</v>
      </c>
      <c r="S1011" s="39" t="s">
        <v>2052</v>
      </c>
      <c r="T1011" s="38"/>
      <c r="U1011" s="87"/>
    </row>
    <row r="1012" spans="1:21">
      <c r="A1012" s="567">
        <v>45215</v>
      </c>
      <c r="B1012" s="568" t="s">
        <v>1954</v>
      </c>
      <c r="C1012" s="568" t="s">
        <v>65</v>
      </c>
      <c r="D1012" s="568" t="s">
        <v>1955</v>
      </c>
      <c r="E1012" s="569"/>
      <c r="F1012" s="569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0">
        <v>45212</v>
      </c>
      <c r="N1012" s="601" t="s">
        <v>18</v>
      </c>
      <c r="O1012" s="601">
        <v>1475</v>
      </c>
      <c r="P1012" s="602" t="s">
        <v>157</v>
      </c>
      <c r="Q1012" s="602" t="s">
        <v>73</v>
      </c>
      <c r="R1012" s="602" t="s">
        <v>2053</v>
      </c>
      <c r="S1012" s="39" t="s">
        <v>2053</v>
      </c>
      <c r="T1012" s="38"/>
      <c r="U1012" s="87"/>
    </row>
    <row r="1013" spans="1:21">
      <c r="A1013" s="567">
        <v>45215</v>
      </c>
      <c r="B1013" s="568" t="s">
        <v>15</v>
      </c>
      <c r="C1013" s="568"/>
      <c r="D1013" s="568" t="s">
        <v>2098</v>
      </c>
      <c r="E1013" s="569"/>
      <c r="F1013" s="569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0">
        <v>45212</v>
      </c>
      <c r="N1013" s="601" t="s">
        <v>18</v>
      </c>
      <c r="O1013" s="601">
        <v>1478</v>
      </c>
      <c r="P1013" s="602" t="s">
        <v>200</v>
      </c>
      <c r="Q1013" s="602" t="s">
        <v>73</v>
      </c>
      <c r="R1013" s="602" t="s">
        <v>2054</v>
      </c>
      <c r="S1013" s="39" t="s">
        <v>2054</v>
      </c>
      <c r="T1013" s="38"/>
      <c r="U1013" s="87"/>
    </row>
    <row r="1014" spans="1:21">
      <c r="A1014" s="567">
        <v>45215</v>
      </c>
      <c r="B1014" s="568" t="s">
        <v>1954</v>
      </c>
      <c r="C1014" s="568" t="s">
        <v>65</v>
      </c>
      <c r="D1014" s="568" t="s">
        <v>1955</v>
      </c>
      <c r="E1014" s="569"/>
      <c r="F1014" s="569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0">
        <v>45212</v>
      </c>
      <c r="N1014" s="601" t="s">
        <v>18</v>
      </c>
      <c r="O1014" s="601">
        <v>1479</v>
      </c>
      <c r="P1014" s="602" t="s">
        <v>157</v>
      </c>
      <c r="Q1014" s="602" t="s">
        <v>73</v>
      </c>
      <c r="R1014" s="602" t="s">
        <v>2055</v>
      </c>
      <c r="S1014" s="39" t="s">
        <v>2055</v>
      </c>
      <c r="T1014" s="38"/>
      <c r="U1014" s="87"/>
    </row>
    <row r="1015" spans="1:21">
      <c r="A1015" s="567">
        <v>45215</v>
      </c>
      <c r="B1015" s="568" t="s">
        <v>15</v>
      </c>
      <c r="C1015" s="568"/>
      <c r="D1015" s="568" t="s">
        <v>1397</v>
      </c>
      <c r="E1015" s="569"/>
      <c r="F1015" s="569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0">
        <v>45212</v>
      </c>
      <c r="N1015" s="601" t="s">
        <v>18</v>
      </c>
      <c r="O1015" s="601">
        <v>1474</v>
      </c>
      <c r="P1015" s="602" t="s">
        <v>460</v>
      </c>
      <c r="Q1015" s="602" t="s">
        <v>73</v>
      </c>
      <c r="R1015" s="602" t="s">
        <v>2056</v>
      </c>
      <c r="S1015" s="39" t="s">
        <v>2056</v>
      </c>
      <c r="T1015" s="38"/>
      <c r="U1015" s="87"/>
    </row>
    <row r="1016" spans="1:21">
      <c r="A1016" s="567">
        <v>45215</v>
      </c>
      <c r="B1016" s="568" t="s">
        <v>1954</v>
      </c>
      <c r="C1016" s="568" t="s">
        <v>65</v>
      </c>
      <c r="D1016" s="568" t="s">
        <v>1955</v>
      </c>
      <c r="E1016" s="569"/>
      <c r="F1016" s="569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0">
        <v>45215</v>
      </c>
      <c r="N1016" s="601" t="s">
        <v>59</v>
      </c>
      <c r="O1016" s="601">
        <v>1465</v>
      </c>
      <c r="P1016" s="602" t="s">
        <v>2057</v>
      </c>
      <c r="Q1016" s="602" t="s">
        <v>73</v>
      </c>
      <c r="R1016" s="602" t="s">
        <v>2058</v>
      </c>
      <c r="S1016" s="39" t="s">
        <v>2058</v>
      </c>
      <c r="T1016" s="38"/>
      <c r="U1016" s="87"/>
    </row>
    <row r="1017" spans="1:21">
      <c r="A1017" s="567">
        <v>45215</v>
      </c>
      <c r="B1017" s="568" t="s">
        <v>1540</v>
      </c>
      <c r="C1017" s="568" t="s">
        <v>64</v>
      </c>
      <c r="D1017" s="568" t="s">
        <v>1540</v>
      </c>
      <c r="E1017" s="569">
        <v>200</v>
      </c>
      <c r="F1017" s="569"/>
      <c r="G1017" s="53">
        <f t="shared" si="92"/>
        <v>7146.04</v>
      </c>
      <c r="H1017" s="87"/>
      <c r="I1017" s="87"/>
      <c r="J1017" s="87"/>
      <c r="K1017" s="87"/>
      <c r="L1017" s="87"/>
      <c r="M1017" s="600">
        <v>45215</v>
      </c>
      <c r="N1017" s="601" t="s">
        <v>38</v>
      </c>
      <c r="O1017" s="601">
        <v>634</v>
      </c>
      <c r="P1017" s="602" t="s">
        <v>298</v>
      </c>
      <c r="Q1017" s="602" t="s">
        <v>73</v>
      </c>
      <c r="R1017" s="602" t="s">
        <v>2059</v>
      </c>
      <c r="S1017" s="39" t="s">
        <v>2059</v>
      </c>
      <c r="T1017" s="38"/>
      <c r="U1017" s="87"/>
    </row>
    <row r="1018" spans="1:21">
      <c r="A1018" s="567">
        <v>45215</v>
      </c>
      <c r="B1018" s="568" t="s">
        <v>53</v>
      </c>
      <c r="C1018" s="568" t="s">
        <v>64</v>
      </c>
      <c r="D1018" s="568" t="s">
        <v>214</v>
      </c>
      <c r="E1018" s="569">
        <v>5425.2</v>
      </c>
      <c r="F1018" s="569"/>
      <c r="G1018" s="53">
        <f t="shared" si="92"/>
        <v>12571.24</v>
      </c>
      <c r="H1018" s="87"/>
      <c r="I1018" s="87"/>
      <c r="J1018" s="87"/>
      <c r="K1018" s="87"/>
      <c r="L1018" s="87"/>
      <c r="M1018" s="600">
        <v>45215</v>
      </c>
      <c r="N1018" s="601" t="s">
        <v>38</v>
      </c>
      <c r="O1018" s="601">
        <v>499</v>
      </c>
      <c r="P1018" s="602" t="s">
        <v>1174</v>
      </c>
      <c r="Q1018" s="602" t="s">
        <v>73</v>
      </c>
      <c r="R1018" s="602" t="s">
        <v>2060</v>
      </c>
      <c r="S1018" s="39" t="s">
        <v>2060</v>
      </c>
      <c r="T1018" s="38"/>
      <c r="U1018" s="87"/>
    </row>
    <row r="1019" spans="1:21">
      <c r="A1019" s="567">
        <v>45216</v>
      </c>
      <c r="B1019" s="568" t="s">
        <v>521</v>
      </c>
      <c r="C1019" s="568" t="s">
        <v>2099</v>
      </c>
      <c r="D1019" s="568" t="s">
        <v>1992</v>
      </c>
      <c r="E1019" s="569"/>
      <c r="F1019" s="569">
        <v>1550</v>
      </c>
      <c r="G1019" s="53">
        <f t="shared" si="92"/>
        <v>11021.24</v>
      </c>
      <c r="M1019" s="600">
        <v>45215</v>
      </c>
      <c r="N1019" s="601" t="s">
        <v>38</v>
      </c>
      <c r="O1019" s="601">
        <v>149</v>
      </c>
      <c r="P1019" s="602" t="s">
        <v>2061</v>
      </c>
      <c r="Q1019" s="602" t="s">
        <v>73</v>
      </c>
      <c r="R1019" s="602" t="s">
        <v>2062</v>
      </c>
      <c r="S1019" s="39" t="s">
        <v>2062</v>
      </c>
      <c r="T1019" s="38"/>
      <c r="U1019" s="87"/>
    </row>
    <row r="1020" spans="1:21">
      <c r="A1020" s="567">
        <v>45216</v>
      </c>
      <c r="B1020" s="568" t="s">
        <v>15</v>
      </c>
      <c r="C1020" s="568" t="s">
        <v>2100</v>
      </c>
      <c r="D1020" s="568" t="s">
        <v>1934</v>
      </c>
      <c r="E1020" s="569"/>
      <c r="F1020" s="569">
        <v>2500</v>
      </c>
      <c r="G1020" s="53">
        <f t="shared" si="92"/>
        <v>8521.24</v>
      </c>
      <c r="M1020" s="600">
        <v>45215</v>
      </c>
      <c r="N1020" s="601" t="s">
        <v>38</v>
      </c>
      <c r="O1020" s="601">
        <v>837</v>
      </c>
      <c r="P1020" s="602" t="s">
        <v>2063</v>
      </c>
      <c r="Q1020" s="602" t="s">
        <v>73</v>
      </c>
      <c r="R1020" s="602" t="s">
        <v>2064</v>
      </c>
      <c r="S1020" s="39" t="s">
        <v>2064</v>
      </c>
      <c r="T1020" s="38"/>
      <c r="U1020" s="87"/>
    </row>
    <row r="1021" spans="1:21">
      <c r="A1021" s="567">
        <v>45216</v>
      </c>
      <c r="B1021" s="610" t="s">
        <v>53</v>
      </c>
      <c r="C1021" s="610" t="s">
        <v>64</v>
      </c>
      <c r="D1021" s="610" t="s">
        <v>332</v>
      </c>
      <c r="E1021" s="611">
        <v>270</v>
      </c>
      <c r="F1021" s="569"/>
      <c r="G1021" s="53">
        <f t="shared" si="92"/>
        <v>8791.24</v>
      </c>
      <c r="M1021" s="600">
        <v>45215</v>
      </c>
      <c r="N1021" s="601" t="s">
        <v>27</v>
      </c>
      <c r="O1021" s="601">
        <v>226</v>
      </c>
      <c r="P1021" s="602" t="s">
        <v>73</v>
      </c>
      <c r="Q1021" s="602" t="s">
        <v>2065</v>
      </c>
      <c r="R1021" s="602" t="s">
        <v>2066</v>
      </c>
      <c r="S1021" s="39" t="s">
        <v>2066</v>
      </c>
      <c r="T1021" s="38"/>
      <c r="U1021" s="87"/>
    </row>
    <row r="1022" spans="1:21">
      <c r="A1022" s="567">
        <v>45216</v>
      </c>
      <c r="B1022" s="568" t="s">
        <v>15</v>
      </c>
      <c r="C1022" s="568" t="s">
        <v>2101</v>
      </c>
      <c r="D1022" s="568" t="s">
        <v>2102</v>
      </c>
      <c r="E1022" s="569"/>
      <c r="F1022" s="569">
        <v>632.79</v>
      </c>
      <c r="G1022" s="53">
        <f t="shared" si="92"/>
        <v>8158.45</v>
      </c>
      <c r="M1022" s="600">
        <v>45215</v>
      </c>
      <c r="N1022" s="601" t="s">
        <v>38</v>
      </c>
      <c r="O1022" s="601">
        <v>634</v>
      </c>
      <c r="P1022" s="602" t="s">
        <v>157</v>
      </c>
      <c r="Q1022" s="602" t="s">
        <v>73</v>
      </c>
      <c r="R1022" s="602" t="s">
        <v>2067</v>
      </c>
      <c r="S1022" s="39" t="s">
        <v>2067</v>
      </c>
      <c r="T1022" s="38"/>
      <c r="U1022" s="87"/>
    </row>
    <row r="1023" spans="1:21">
      <c r="A1023" s="567">
        <v>45216</v>
      </c>
      <c r="B1023" s="568" t="s">
        <v>53</v>
      </c>
      <c r="C1023" s="568" t="s">
        <v>64</v>
      </c>
      <c r="D1023" s="568" t="s">
        <v>438</v>
      </c>
      <c r="E1023" s="569">
        <v>3848.01</v>
      </c>
      <c r="F1023" s="569"/>
      <c r="G1023" s="53">
        <f t="shared" si="92"/>
        <v>12006.46</v>
      </c>
      <c r="M1023" s="600">
        <v>45215</v>
      </c>
      <c r="N1023" s="601" t="s">
        <v>38</v>
      </c>
      <c r="O1023" s="601">
        <v>499</v>
      </c>
      <c r="P1023" s="602" t="s">
        <v>1170</v>
      </c>
      <c r="Q1023" s="602" t="s">
        <v>73</v>
      </c>
      <c r="R1023" s="602" t="s">
        <v>2068</v>
      </c>
      <c r="S1023" s="39" t="s">
        <v>2068</v>
      </c>
      <c r="T1023" s="38"/>
      <c r="U1023" s="87"/>
    </row>
    <row r="1024" spans="1:21">
      <c r="A1024" s="612">
        <v>45217</v>
      </c>
      <c r="B1024" s="613" t="s">
        <v>53</v>
      </c>
      <c r="C1024" s="613" t="s">
        <v>64</v>
      </c>
      <c r="D1024" s="613" t="s">
        <v>332</v>
      </c>
      <c r="E1024" s="614">
        <v>147</v>
      </c>
      <c r="F1024" s="614"/>
      <c r="G1024" s="53">
        <f t="shared" si="92"/>
        <v>12153.46</v>
      </c>
      <c r="M1024" s="600">
        <v>45215</v>
      </c>
      <c r="N1024" s="601" t="s">
        <v>27</v>
      </c>
      <c r="O1024" s="601">
        <v>226</v>
      </c>
      <c r="P1024" s="602" t="s">
        <v>73</v>
      </c>
      <c r="Q1024" s="602" t="s">
        <v>157</v>
      </c>
      <c r="R1024" s="602" t="s">
        <v>2069</v>
      </c>
      <c r="S1024" s="39" t="s">
        <v>2069</v>
      </c>
      <c r="T1024" s="38"/>
      <c r="U1024" s="87"/>
    </row>
    <row r="1025" spans="1:21">
      <c r="A1025" s="612">
        <v>45217</v>
      </c>
      <c r="B1025" s="613" t="s">
        <v>53</v>
      </c>
      <c r="C1025" s="613" t="s">
        <v>64</v>
      </c>
      <c r="D1025" s="613" t="s">
        <v>332</v>
      </c>
      <c r="E1025" s="614">
        <v>438.6</v>
      </c>
      <c r="F1025" s="614"/>
      <c r="G1025" s="53">
        <f t="shared" si="92"/>
        <v>12592.06</v>
      </c>
      <c r="M1025" s="600">
        <v>45216</v>
      </c>
      <c r="N1025" s="601" t="s">
        <v>18</v>
      </c>
      <c r="O1025" s="601">
        <v>1480</v>
      </c>
      <c r="P1025" s="602" t="s">
        <v>2070</v>
      </c>
      <c r="Q1025" s="602" t="s">
        <v>73</v>
      </c>
      <c r="R1025" s="602" t="s">
        <v>2071</v>
      </c>
      <c r="S1025" s="39" t="s">
        <v>2071</v>
      </c>
      <c r="T1025" s="38"/>
      <c r="U1025" s="87"/>
    </row>
    <row r="1026" spans="1:21">
      <c r="A1026" s="612">
        <v>45217</v>
      </c>
      <c r="B1026" s="613" t="s">
        <v>53</v>
      </c>
      <c r="C1026" s="613" t="s">
        <v>64</v>
      </c>
      <c r="D1026" s="613" t="s">
        <v>332</v>
      </c>
      <c r="E1026" s="614">
        <v>170</v>
      </c>
      <c r="F1026" s="614"/>
      <c r="G1026" s="53">
        <f t="shared" si="92"/>
        <v>12762.06</v>
      </c>
      <c r="M1026" s="600">
        <v>45216</v>
      </c>
      <c r="N1026" s="601" t="s">
        <v>18</v>
      </c>
      <c r="O1026" s="601">
        <v>1483</v>
      </c>
      <c r="P1026" s="602" t="s">
        <v>1012</v>
      </c>
      <c r="Q1026" s="602" t="s">
        <v>73</v>
      </c>
      <c r="R1026" s="602" t="s">
        <v>2072</v>
      </c>
      <c r="S1026" s="39" t="s">
        <v>2072</v>
      </c>
      <c r="T1026" s="38"/>
      <c r="U1026" s="87"/>
    </row>
    <row r="1027" spans="1:21">
      <c r="A1027" s="612">
        <v>45217</v>
      </c>
      <c r="B1027" s="613" t="s">
        <v>53</v>
      </c>
      <c r="C1027" s="613" t="s">
        <v>64</v>
      </c>
      <c r="D1027" s="613" t="s">
        <v>332</v>
      </c>
      <c r="E1027" s="614">
        <v>270.39999999999998</v>
      </c>
      <c r="F1027" s="614"/>
      <c r="G1027" s="53">
        <f>G1026+E1027-F1027</f>
        <v>13032.46</v>
      </c>
      <c r="M1027" s="600">
        <v>45216</v>
      </c>
      <c r="N1027" s="601" t="s">
        <v>27</v>
      </c>
      <c r="O1027" s="601">
        <v>226</v>
      </c>
      <c r="P1027" s="602" t="s">
        <v>73</v>
      </c>
      <c r="Q1027" s="602" t="s">
        <v>1143</v>
      </c>
      <c r="R1027" s="602" t="s">
        <v>2073</v>
      </c>
      <c r="S1027" s="39" t="s">
        <v>2073</v>
      </c>
      <c r="T1027" s="38"/>
      <c r="U1027" s="87"/>
    </row>
    <row r="1028" spans="1:21">
      <c r="A1028" s="612">
        <v>45217</v>
      </c>
      <c r="B1028" s="613" t="s">
        <v>521</v>
      </c>
      <c r="C1028" s="613" t="s">
        <v>2126</v>
      </c>
      <c r="D1028" s="613" t="s">
        <v>2093</v>
      </c>
      <c r="E1028" s="614"/>
      <c r="F1028" s="614">
        <v>160</v>
      </c>
      <c r="G1028" s="53">
        <f>G1027+E1028-F1028</f>
        <v>12872.46</v>
      </c>
      <c r="M1028" s="600">
        <v>45216</v>
      </c>
      <c r="N1028" s="601" t="s">
        <v>18</v>
      </c>
      <c r="O1028" s="601">
        <v>1486</v>
      </c>
      <c r="P1028" s="602" t="s">
        <v>2074</v>
      </c>
      <c r="Q1028" s="602" t="s">
        <v>73</v>
      </c>
      <c r="R1028" s="602" t="s">
        <v>2075</v>
      </c>
      <c r="S1028" s="39" t="s">
        <v>2075</v>
      </c>
      <c r="T1028" s="38"/>
      <c r="U1028" s="87"/>
    </row>
    <row r="1029" spans="1:21">
      <c r="A1029" s="612">
        <v>45217</v>
      </c>
      <c r="B1029" s="613" t="s">
        <v>15</v>
      </c>
      <c r="C1029" s="613">
        <v>58131413</v>
      </c>
      <c r="D1029" s="613" t="s">
        <v>1397</v>
      </c>
      <c r="E1029" s="614"/>
      <c r="F1029" s="614">
        <v>470</v>
      </c>
      <c r="G1029" s="53">
        <f t="shared" ref="G1029" si="93">G1028+E1029-F1029</f>
        <v>12402.46</v>
      </c>
      <c r="M1029" s="600">
        <v>45216</v>
      </c>
      <c r="N1029" s="601" t="s">
        <v>27</v>
      </c>
      <c r="O1029" s="601">
        <v>226</v>
      </c>
      <c r="P1029" s="602" t="s">
        <v>73</v>
      </c>
      <c r="Q1029" s="602" t="s">
        <v>2076</v>
      </c>
      <c r="R1029" s="602" t="s">
        <v>2077</v>
      </c>
      <c r="S1029" s="39" t="s">
        <v>2077</v>
      </c>
      <c r="T1029" s="38"/>
      <c r="U1029" s="87"/>
    </row>
    <row r="1030" spans="1:21">
      <c r="A1030" s="612">
        <v>45217</v>
      </c>
      <c r="B1030" s="613" t="s">
        <v>1954</v>
      </c>
      <c r="C1030" s="613" t="s">
        <v>65</v>
      </c>
      <c r="D1030" s="613" t="s">
        <v>1955</v>
      </c>
      <c r="E1030" s="614"/>
      <c r="F1030" s="614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>
      <c r="A1031" s="612">
        <v>45218</v>
      </c>
      <c r="B1031" s="613" t="s">
        <v>521</v>
      </c>
      <c r="C1031" s="613" t="s">
        <v>2127</v>
      </c>
      <c r="D1031" s="613" t="s">
        <v>950</v>
      </c>
      <c r="E1031" s="614"/>
      <c r="F1031" s="614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>
      <c r="A1032" s="689">
        <v>45218</v>
      </c>
      <c r="B1032" s="690" t="s">
        <v>521</v>
      </c>
      <c r="C1032" s="690" t="s">
        <v>2128</v>
      </c>
      <c r="D1032" s="690" t="s">
        <v>2129</v>
      </c>
      <c r="E1032" s="691"/>
      <c r="F1032" s="691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>
      <c r="A1033" s="612">
        <v>45218</v>
      </c>
      <c r="B1033" s="613" t="s">
        <v>521</v>
      </c>
      <c r="C1033" s="615">
        <v>581457</v>
      </c>
      <c r="D1033" s="613" t="s">
        <v>2130</v>
      </c>
      <c r="E1033" s="614"/>
      <c r="F1033" s="614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>
      <c r="A1034" s="612">
        <v>45218</v>
      </c>
      <c r="B1034" s="613" t="s">
        <v>1954</v>
      </c>
      <c r="C1034" s="613" t="s">
        <v>64</v>
      </c>
      <c r="D1034" s="613" t="s">
        <v>1955</v>
      </c>
      <c r="E1034" s="614"/>
      <c r="F1034" s="614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>
      <c r="A1035" s="612">
        <v>45218</v>
      </c>
      <c r="B1035" s="613" t="s">
        <v>521</v>
      </c>
      <c r="C1035" s="613">
        <v>13531383</v>
      </c>
      <c r="D1035" s="613" t="s">
        <v>1147</v>
      </c>
      <c r="E1035" s="614"/>
      <c r="F1035" s="614">
        <v>549</v>
      </c>
      <c r="G1035" s="53">
        <f t="shared" ref="G1035:G1092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>
      <c r="A1036" s="612">
        <v>45218</v>
      </c>
      <c r="B1036" s="613" t="s">
        <v>1954</v>
      </c>
      <c r="C1036" s="613" t="s">
        <v>65</v>
      </c>
      <c r="D1036" s="613" t="s">
        <v>1955</v>
      </c>
      <c r="E1036" s="614"/>
      <c r="F1036" s="614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>
      <c r="A1037" s="612">
        <v>45219</v>
      </c>
      <c r="B1037" s="613" t="s">
        <v>15</v>
      </c>
      <c r="C1037" s="613" t="s">
        <v>2131</v>
      </c>
      <c r="D1037" s="613" t="s">
        <v>1934</v>
      </c>
      <c r="E1037" s="614"/>
      <c r="F1037" s="614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>
      <c r="A1038" s="616">
        <v>45219</v>
      </c>
      <c r="B1038" s="617" t="s">
        <v>521</v>
      </c>
      <c r="C1038" s="617" t="s">
        <v>2132</v>
      </c>
      <c r="D1038" s="617" t="s">
        <v>2093</v>
      </c>
      <c r="E1038" s="618"/>
      <c r="F1038" s="618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>
      <c r="A1039" s="612">
        <v>45219</v>
      </c>
      <c r="B1039" s="613" t="s">
        <v>521</v>
      </c>
      <c r="C1039" s="613"/>
      <c r="D1039" s="613" t="s">
        <v>1003</v>
      </c>
      <c r="E1039" s="614"/>
      <c r="F1039" s="614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>
      <c r="A1040" s="612">
        <v>45219</v>
      </c>
      <c r="B1040" s="613" t="s">
        <v>1954</v>
      </c>
      <c r="C1040" s="613" t="s">
        <v>65</v>
      </c>
      <c r="D1040" s="613" t="s">
        <v>1955</v>
      </c>
      <c r="E1040" s="614"/>
      <c r="F1040" s="614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>
      <c r="A1041" s="616">
        <v>45219</v>
      </c>
      <c r="B1041" s="617" t="s">
        <v>53</v>
      </c>
      <c r="C1041" s="617" t="s">
        <v>64</v>
      </c>
      <c r="D1041" s="617" t="s">
        <v>332</v>
      </c>
      <c r="E1041" s="618">
        <v>100</v>
      </c>
      <c r="F1041" s="614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>
      <c r="A1042" s="616">
        <v>45219</v>
      </c>
      <c r="B1042" s="617" t="s">
        <v>53</v>
      </c>
      <c r="C1042" s="617" t="s">
        <v>64</v>
      </c>
      <c r="D1042" s="617" t="s">
        <v>332</v>
      </c>
      <c r="E1042" s="618">
        <v>330</v>
      </c>
      <c r="F1042" s="614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>
      <c r="A1043" s="616">
        <v>45219</v>
      </c>
      <c r="B1043" s="617" t="s">
        <v>53</v>
      </c>
      <c r="C1043" s="617" t="s">
        <v>484</v>
      </c>
      <c r="D1043" s="617" t="s">
        <v>1890</v>
      </c>
      <c r="E1043" s="618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>
      <c r="A1044" s="616">
        <v>45222</v>
      </c>
      <c r="B1044" s="617" t="s">
        <v>15</v>
      </c>
      <c r="C1044" s="617" t="s">
        <v>2149</v>
      </c>
      <c r="D1044" s="617" t="s">
        <v>1992</v>
      </c>
      <c r="E1044" s="618"/>
      <c r="F1044" s="618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>
      <c r="A1045" s="620">
        <v>45222</v>
      </c>
      <c r="B1045" s="626" t="s">
        <v>15</v>
      </c>
      <c r="C1045" s="626" t="s">
        <v>2150</v>
      </c>
      <c r="D1045" s="626" t="s">
        <v>1934</v>
      </c>
      <c r="E1045" s="621"/>
      <c r="F1045" s="621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>
      <c r="A1047" s="616">
        <v>45222</v>
      </c>
      <c r="B1047" s="617" t="s">
        <v>53</v>
      </c>
      <c r="C1047" s="617" t="s">
        <v>64</v>
      </c>
      <c r="D1047" s="617" t="s">
        <v>332</v>
      </c>
      <c r="E1047" s="618">
        <v>100</v>
      </c>
      <c r="F1047" s="618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>
      <c r="A1048" s="616">
        <v>45222</v>
      </c>
      <c r="B1048" s="617" t="s">
        <v>521</v>
      </c>
      <c r="C1048" s="617" t="s">
        <v>64</v>
      </c>
      <c r="D1048" s="617" t="s">
        <v>476</v>
      </c>
      <c r="E1048" s="618"/>
      <c r="F1048" s="618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>
      <c r="A1049" s="616">
        <v>45222</v>
      </c>
      <c r="B1049" s="617" t="s">
        <v>15</v>
      </c>
      <c r="C1049" s="617" t="s">
        <v>64</v>
      </c>
      <c r="D1049" s="617" t="s">
        <v>950</v>
      </c>
      <c r="E1049" s="617"/>
      <c r="F1049" s="618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>
      <c r="A1050" s="616">
        <v>45222</v>
      </c>
      <c r="B1050" s="618" t="s">
        <v>1954</v>
      </c>
      <c r="C1050" s="618" t="s">
        <v>65</v>
      </c>
      <c r="D1050" s="618" t="s">
        <v>1955</v>
      </c>
      <c r="E1050" s="618"/>
      <c r="F1050" s="618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>
      <c r="A1051" s="620">
        <v>45223</v>
      </c>
      <c r="B1051" s="621" t="s">
        <v>53</v>
      </c>
      <c r="C1051" s="622" t="s">
        <v>64</v>
      </c>
      <c r="D1051" s="621" t="s">
        <v>214</v>
      </c>
      <c r="E1051" s="621">
        <v>7563.6</v>
      </c>
      <c r="F1051" s="621"/>
      <c r="G1051" s="53">
        <f t="shared" si="95"/>
        <v>12844.949999999999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>
      <c r="A1052" s="620">
        <v>45223</v>
      </c>
      <c r="B1052" s="621" t="s">
        <v>15</v>
      </c>
      <c r="C1052" s="621" t="s">
        <v>2206</v>
      </c>
      <c r="D1052" s="621" t="s">
        <v>2093</v>
      </c>
      <c r="E1052" s="621"/>
      <c r="F1052" s="621">
        <v>400</v>
      </c>
      <c r="G1052" s="53">
        <f>G1051+E1052-F1052</f>
        <v>12444.949999999999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>
      <c r="A1053" s="620">
        <v>45223</v>
      </c>
      <c r="B1053" s="621" t="s">
        <v>15</v>
      </c>
      <c r="C1053" s="621" t="s">
        <v>2207</v>
      </c>
      <c r="D1053" s="621" t="s">
        <v>950</v>
      </c>
      <c r="E1053" s="621"/>
      <c r="F1053" s="621">
        <v>70</v>
      </c>
      <c r="G1053" s="53">
        <f t="shared" si="95"/>
        <v>12374.949999999999</v>
      </c>
      <c r="M1053" s="623">
        <v>45223</v>
      </c>
      <c r="N1053" s="624" t="s">
        <v>27</v>
      </c>
      <c r="O1053" s="624">
        <v>226</v>
      </c>
      <c r="P1053" s="625" t="s">
        <v>73</v>
      </c>
      <c r="Q1053" s="625" t="s">
        <v>2151</v>
      </c>
      <c r="R1053" s="625" t="s">
        <v>2152</v>
      </c>
      <c r="S1053" s="95" t="s">
        <v>2152</v>
      </c>
      <c r="T1053" s="374"/>
    </row>
    <row r="1054" spans="1:21">
      <c r="A1054" s="620">
        <v>45223</v>
      </c>
      <c r="B1054" s="621" t="s">
        <v>15</v>
      </c>
      <c r="C1054" s="621" t="s">
        <v>2208</v>
      </c>
      <c r="D1054" s="621" t="s">
        <v>2209</v>
      </c>
      <c r="E1054" s="621"/>
      <c r="F1054" s="621">
        <v>150</v>
      </c>
      <c r="G1054" s="53">
        <f t="shared" si="95"/>
        <v>12224.949999999999</v>
      </c>
      <c r="M1054" s="623">
        <v>45223</v>
      </c>
      <c r="N1054" s="624" t="s">
        <v>18</v>
      </c>
      <c r="O1054" s="624">
        <v>1497</v>
      </c>
      <c r="P1054" s="625" t="s">
        <v>298</v>
      </c>
      <c r="Q1054" s="625" t="s">
        <v>73</v>
      </c>
      <c r="R1054" s="625" t="s">
        <v>2153</v>
      </c>
      <c r="S1054" s="95" t="s">
        <v>2153</v>
      </c>
      <c r="T1054" s="374"/>
    </row>
    <row r="1055" spans="1:21">
      <c r="A1055" s="620">
        <v>45223</v>
      </c>
      <c r="B1055" s="621" t="s">
        <v>15</v>
      </c>
      <c r="C1055" s="621" t="s">
        <v>2210</v>
      </c>
      <c r="D1055" s="621" t="s">
        <v>1934</v>
      </c>
      <c r="E1055" s="621"/>
      <c r="F1055" s="621">
        <v>150</v>
      </c>
      <c r="G1055" s="53">
        <f t="shared" si="95"/>
        <v>12074.949999999999</v>
      </c>
      <c r="M1055" s="623">
        <v>45223</v>
      </c>
      <c r="N1055" s="624" t="s">
        <v>18</v>
      </c>
      <c r="O1055" s="624">
        <v>1499</v>
      </c>
      <c r="P1055" s="625" t="s">
        <v>162</v>
      </c>
      <c r="Q1055" s="625" t="s">
        <v>73</v>
      </c>
      <c r="R1055" s="625" t="s">
        <v>2154</v>
      </c>
      <c r="S1055" s="95" t="s">
        <v>2154</v>
      </c>
      <c r="T1055" s="374"/>
    </row>
    <row r="1056" spans="1:21">
      <c r="A1056" s="620">
        <v>45223</v>
      </c>
      <c r="B1056" s="621" t="s">
        <v>53</v>
      </c>
      <c r="C1056" s="621" t="s">
        <v>64</v>
      </c>
      <c r="D1056" s="626" t="s">
        <v>438</v>
      </c>
      <c r="E1056" s="621">
        <v>4039.49</v>
      </c>
      <c r="F1056" s="621"/>
      <c r="G1056" s="53">
        <f t="shared" si="95"/>
        <v>16114.439999999999</v>
      </c>
      <c r="M1056" s="623">
        <v>45223</v>
      </c>
      <c r="N1056" s="624" t="s">
        <v>27</v>
      </c>
      <c r="O1056" s="624">
        <v>226</v>
      </c>
      <c r="P1056" s="625" t="s">
        <v>73</v>
      </c>
      <c r="Q1056" s="625" t="s">
        <v>2155</v>
      </c>
      <c r="R1056" s="625" t="s">
        <v>2156</v>
      </c>
      <c r="S1056" s="95" t="s">
        <v>2156</v>
      </c>
      <c r="T1056" s="374"/>
    </row>
    <row r="1057" spans="1:20">
      <c r="A1057" s="620">
        <v>45223</v>
      </c>
      <c r="B1057" s="626" t="s">
        <v>53</v>
      </c>
      <c r="C1057" s="626" t="s">
        <v>64</v>
      </c>
      <c r="D1057" s="626" t="s">
        <v>208</v>
      </c>
      <c r="E1057" s="621">
        <v>983.07</v>
      </c>
      <c r="F1057" s="621"/>
      <c r="G1057" s="53">
        <f t="shared" si="95"/>
        <v>17097.509999999998</v>
      </c>
      <c r="M1057" s="623">
        <v>45223</v>
      </c>
      <c r="N1057" s="624" t="s">
        <v>18</v>
      </c>
      <c r="O1057" s="624">
        <v>1502</v>
      </c>
      <c r="P1057" s="625" t="s">
        <v>460</v>
      </c>
      <c r="Q1057" s="625" t="s">
        <v>73</v>
      </c>
      <c r="R1057" s="625" t="s">
        <v>2157</v>
      </c>
      <c r="S1057" s="95" t="s">
        <v>2157</v>
      </c>
      <c r="T1057" s="374"/>
    </row>
    <row r="1058" spans="1:20">
      <c r="A1058" s="620">
        <v>45224</v>
      </c>
      <c r="B1058" s="626" t="s">
        <v>15</v>
      </c>
      <c r="C1058" s="626" t="s">
        <v>2211</v>
      </c>
      <c r="D1058" s="626" t="s">
        <v>1992</v>
      </c>
      <c r="E1058" s="621"/>
      <c r="F1058" s="621">
        <v>200</v>
      </c>
      <c r="G1058" s="53">
        <f t="shared" si="95"/>
        <v>16897.509999999998</v>
      </c>
      <c r="M1058" s="623">
        <v>45223</v>
      </c>
      <c r="N1058" s="624" t="s">
        <v>18</v>
      </c>
      <c r="O1058" s="624">
        <v>1496</v>
      </c>
      <c r="P1058" s="625" t="s">
        <v>154</v>
      </c>
      <c r="Q1058" s="625" t="s">
        <v>73</v>
      </c>
      <c r="R1058" s="625" t="s">
        <v>2158</v>
      </c>
      <c r="S1058" s="95" t="s">
        <v>2158</v>
      </c>
      <c r="T1058" s="374"/>
    </row>
    <row r="1059" spans="1:20">
      <c r="A1059" s="620">
        <v>45224</v>
      </c>
      <c r="B1059" s="626" t="s">
        <v>53</v>
      </c>
      <c r="C1059" s="626" t="s">
        <v>64</v>
      </c>
      <c r="D1059" s="626" t="s">
        <v>2212</v>
      </c>
      <c r="E1059" s="621">
        <v>227.3</v>
      </c>
      <c r="F1059" s="621"/>
      <c r="G1059" s="53">
        <f t="shared" si="95"/>
        <v>17124.809999999998</v>
      </c>
      <c r="M1059" s="623">
        <v>45223</v>
      </c>
      <c r="N1059" s="624" t="s">
        <v>18</v>
      </c>
      <c r="O1059" s="624">
        <v>1501</v>
      </c>
      <c r="P1059" s="625" t="s">
        <v>460</v>
      </c>
      <c r="Q1059" s="625" t="s">
        <v>73</v>
      </c>
      <c r="R1059" s="625" t="s">
        <v>2159</v>
      </c>
      <c r="S1059" s="95" t="s">
        <v>2159</v>
      </c>
      <c r="T1059" s="374"/>
    </row>
    <row r="1060" spans="1:20">
      <c r="A1060" s="620">
        <v>45224</v>
      </c>
      <c r="B1060" s="626" t="s">
        <v>15</v>
      </c>
      <c r="C1060" s="626">
        <v>58216156</v>
      </c>
      <c r="D1060" s="626" t="s">
        <v>1953</v>
      </c>
      <c r="E1060" s="621"/>
      <c r="F1060" s="621">
        <v>1550</v>
      </c>
      <c r="G1060" s="53">
        <f t="shared" si="95"/>
        <v>15574.809999999998</v>
      </c>
      <c r="M1060" s="623">
        <v>45223</v>
      </c>
      <c r="N1060" s="624" t="s">
        <v>83</v>
      </c>
      <c r="O1060" s="624">
        <v>1</v>
      </c>
      <c r="P1060" s="625" t="s">
        <v>73</v>
      </c>
      <c r="Q1060" s="625" t="s">
        <v>2160</v>
      </c>
      <c r="R1060" s="625" t="s">
        <v>2159</v>
      </c>
      <c r="S1060" s="95" t="s">
        <v>2161</v>
      </c>
      <c r="T1060" s="374"/>
    </row>
    <row r="1061" spans="1:20">
      <c r="A1061" s="620">
        <v>45224</v>
      </c>
      <c r="B1061" s="626" t="s">
        <v>1954</v>
      </c>
      <c r="C1061" s="626" t="s">
        <v>65</v>
      </c>
      <c r="D1061" s="626" t="s">
        <v>1955</v>
      </c>
      <c r="E1061" s="621"/>
      <c r="F1061" s="621">
        <v>1</v>
      </c>
      <c r="G1061" s="53">
        <f t="shared" si="95"/>
        <v>15573.809999999998</v>
      </c>
      <c r="M1061" s="623">
        <v>45224</v>
      </c>
      <c r="N1061" s="624" t="s">
        <v>18</v>
      </c>
      <c r="O1061" s="624">
        <v>1503</v>
      </c>
      <c r="P1061" s="625" t="s">
        <v>157</v>
      </c>
      <c r="Q1061" s="625" t="s">
        <v>73</v>
      </c>
      <c r="R1061" s="625" t="s">
        <v>2162</v>
      </c>
      <c r="S1061" s="95" t="s">
        <v>2163</v>
      </c>
      <c r="T1061" s="374"/>
    </row>
    <row r="1062" spans="1:20">
      <c r="A1062" s="620">
        <v>45224</v>
      </c>
      <c r="B1062" s="626" t="s">
        <v>15</v>
      </c>
      <c r="C1062" s="626">
        <v>58216156</v>
      </c>
      <c r="D1062" s="626" t="s">
        <v>2213</v>
      </c>
      <c r="E1062" s="621"/>
      <c r="F1062" s="621">
        <v>100</v>
      </c>
      <c r="G1062" s="53">
        <f t="shared" si="95"/>
        <v>15473.809999999998</v>
      </c>
      <c r="M1062" s="623">
        <v>45224</v>
      </c>
      <c r="N1062" s="624" t="s">
        <v>38</v>
      </c>
      <c r="O1062" s="624">
        <v>537</v>
      </c>
      <c r="P1062" s="625" t="s">
        <v>2070</v>
      </c>
      <c r="Q1062" s="625" t="s">
        <v>73</v>
      </c>
      <c r="R1062" s="625" t="s">
        <v>2164</v>
      </c>
      <c r="S1062" s="95" t="s">
        <v>2164</v>
      </c>
      <c r="T1062" s="374"/>
    </row>
    <row r="1063" spans="1:20">
      <c r="A1063" s="620">
        <v>45224</v>
      </c>
      <c r="B1063" s="626" t="s">
        <v>1954</v>
      </c>
      <c r="C1063" s="626" t="s">
        <v>65</v>
      </c>
      <c r="D1063" s="626" t="s">
        <v>1955</v>
      </c>
      <c r="E1063" s="621"/>
      <c r="F1063" s="621">
        <v>1</v>
      </c>
      <c r="G1063" s="53">
        <f t="shared" si="95"/>
        <v>15472.809999999998</v>
      </c>
      <c r="M1063" s="623">
        <v>45224</v>
      </c>
      <c r="N1063" s="624" t="s">
        <v>38</v>
      </c>
      <c r="O1063" s="624">
        <v>875</v>
      </c>
      <c r="P1063" s="625" t="s">
        <v>1170</v>
      </c>
      <c r="Q1063" s="625" t="s">
        <v>73</v>
      </c>
      <c r="R1063" s="625" t="s">
        <v>2165</v>
      </c>
      <c r="S1063" s="95" t="s">
        <v>2165</v>
      </c>
      <c r="T1063" s="374"/>
    </row>
    <row r="1064" spans="1:20">
      <c r="A1064" s="620">
        <v>45225</v>
      </c>
      <c r="B1064" s="626" t="s">
        <v>15</v>
      </c>
      <c r="C1064" s="626" t="s">
        <v>2214</v>
      </c>
      <c r="D1064" s="626" t="s">
        <v>1992</v>
      </c>
      <c r="E1064" s="621"/>
      <c r="F1064" s="621">
        <v>200</v>
      </c>
      <c r="G1064" s="53">
        <f t="shared" si="95"/>
        <v>15272.809999999998</v>
      </c>
      <c r="M1064" s="623">
        <v>45224</v>
      </c>
      <c r="N1064" s="624" t="s">
        <v>38</v>
      </c>
      <c r="O1064" s="624">
        <v>537</v>
      </c>
      <c r="P1064" s="625" t="s">
        <v>200</v>
      </c>
      <c r="Q1064" s="625" t="s">
        <v>73</v>
      </c>
      <c r="R1064" s="625" t="s">
        <v>2166</v>
      </c>
      <c r="S1064" s="95" t="s">
        <v>2166</v>
      </c>
      <c r="T1064" s="374"/>
    </row>
    <row r="1065" spans="1:20">
      <c r="A1065" s="620">
        <v>45225</v>
      </c>
      <c r="B1065" s="626" t="s">
        <v>15</v>
      </c>
      <c r="C1065" s="626" t="s">
        <v>2215</v>
      </c>
      <c r="D1065" s="626" t="s">
        <v>2102</v>
      </c>
      <c r="E1065" s="621"/>
      <c r="F1065" s="621">
        <v>553.36</v>
      </c>
      <c r="G1065" s="53">
        <f t="shared" si="95"/>
        <v>14719.449999999997</v>
      </c>
      <c r="M1065" s="623">
        <v>45224</v>
      </c>
      <c r="N1065" s="624" t="s">
        <v>38</v>
      </c>
      <c r="O1065" s="624">
        <v>875</v>
      </c>
      <c r="P1065" s="625" t="s">
        <v>1170</v>
      </c>
      <c r="Q1065" s="625" t="s">
        <v>73</v>
      </c>
      <c r="R1065" s="625" t="s">
        <v>2167</v>
      </c>
      <c r="S1065" s="95" t="s">
        <v>2167</v>
      </c>
      <c r="T1065" s="374"/>
    </row>
    <row r="1066" spans="1:20">
      <c r="A1066" s="620">
        <v>45225</v>
      </c>
      <c r="B1066" s="626" t="s">
        <v>15</v>
      </c>
      <c r="C1066" s="626" t="s">
        <v>2216</v>
      </c>
      <c r="D1066" s="626" t="s">
        <v>2217</v>
      </c>
      <c r="E1066" s="621"/>
      <c r="F1066" s="621">
        <v>67.349999999999994</v>
      </c>
      <c r="G1066" s="53">
        <f t="shared" si="95"/>
        <v>14652.099999999997</v>
      </c>
      <c r="M1066" s="623">
        <v>45224</v>
      </c>
      <c r="N1066" s="624" t="s">
        <v>27</v>
      </c>
      <c r="O1066" s="624">
        <v>362</v>
      </c>
      <c r="P1066" s="625" t="s">
        <v>73</v>
      </c>
      <c r="Q1066" s="625" t="s">
        <v>2168</v>
      </c>
      <c r="R1066" s="625" t="s">
        <v>2169</v>
      </c>
      <c r="S1066" s="95" t="s">
        <v>2169</v>
      </c>
      <c r="T1066" s="374"/>
    </row>
    <row r="1067" spans="1:20">
      <c r="A1067" s="620">
        <v>45225</v>
      </c>
      <c r="B1067" s="626" t="s">
        <v>15</v>
      </c>
      <c r="C1067" s="627">
        <v>58225296</v>
      </c>
      <c r="D1067" s="626" t="s">
        <v>1953</v>
      </c>
      <c r="E1067" s="621"/>
      <c r="F1067" s="621">
        <v>1149</v>
      </c>
      <c r="G1067" s="53">
        <f t="shared" si="95"/>
        <v>13503.099999999997</v>
      </c>
      <c r="M1067" s="623">
        <v>45225</v>
      </c>
      <c r="N1067" s="624" t="s">
        <v>18</v>
      </c>
      <c r="O1067" s="624">
        <v>1504</v>
      </c>
      <c r="P1067" s="625" t="s">
        <v>157</v>
      </c>
      <c r="Q1067" s="625" t="s">
        <v>73</v>
      </c>
      <c r="R1067" s="625" t="s">
        <v>2170</v>
      </c>
      <c r="S1067" s="95" t="s">
        <v>2170</v>
      </c>
      <c r="T1067" s="374"/>
    </row>
    <row r="1068" spans="1:20">
      <c r="A1068" s="620">
        <v>45225</v>
      </c>
      <c r="B1068" s="626" t="s">
        <v>1954</v>
      </c>
      <c r="C1068" s="626" t="s">
        <v>65</v>
      </c>
      <c r="D1068" s="626" t="s">
        <v>1955</v>
      </c>
      <c r="E1068" s="621"/>
      <c r="F1068" s="621">
        <v>2</v>
      </c>
      <c r="G1068" s="53">
        <f t="shared" si="95"/>
        <v>13501.099999999997</v>
      </c>
      <c r="M1068" s="623">
        <v>45225</v>
      </c>
      <c r="N1068" s="624" t="s">
        <v>38</v>
      </c>
      <c r="O1068" s="624">
        <v>634</v>
      </c>
      <c r="P1068" s="625" t="s">
        <v>2171</v>
      </c>
      <c r="Q1068" s="625" t="s">
        <v>73</v>
      </c>
      <c r="R1068" s="95" t="s">
        <v>2172</v>
      </c>
      <c r="S1068" s="95" t="s">
        <v>2172</v>
      </c>
      <c r="T1068" s="374"/>
    </row>
    <row r="1069" spans="1:20">
      <c r="A1069" s="620">
        <v>45225</v>
      </c>
      <c r="B1069" s="626" t="s">
        <v>15</v>
      </c>
      <c r="C1069" s="626">
        <v>58225298</v>
      </c>
      <c r="D1069" s="626" t="s">
        <v>1953</v>
      </c>
      <c r="E1069" s="621"/>
      <c r="F1069" s="621">
        <v>369.8</v>
      </c>
      <c r="G1069" s="53">
        <f t="shared" si="95"/>
        <v>13131.299999999997</v>
      </c>
      <c r="M1069" s="623">
        <v>45225</v>
      </c>
      <c r="N1069" s="624" t="s">
        <v>38</v>
      </c>
      <c r="O1069" s="624">
        <v>499</v>
      </c>
      <c r="P1069" s="625" t="s">
        <v>1174</v>
      </c>
      <c r="Q1069" s="625" t="s">
        <v>73</v>
      </c>
      <c r="R1069" s="95" t="s">
        <v>2173</v>
      </c>
      <c r="S1069" s="95" t="s">
        <v>2173</v>
      </c>
      <c r="T1069" s="374"/>
    </row>
    <row r="1070" spans="1:20">
      <c r="A1070" s="628">
        <v>45225</v>
      </c>
      <c r="B1070" s="629" t="s">
        <v>1954</v>
      </c>
      <c r="C1070" s="629" t="s">
        <v>65</v>
      </c>
      <c r="D1070" s="629" t="s">
        <v>1955</v>
      </c>
      <c r="E1070" s="630"/>
      <c r="F1070" s="630">
        <v>2</v>
      </c>
      <c r="G1070" s="53">
        <f t="shared" si="95"/>
        <v>13129.299999999997</v>
      </c>
      <c r="M1070" s="623">
        <v>45225</v>
      </c>
      <c r="N1070" s="624" t="s">
        <v>38</v>
      </c>
      <c r="O1070" s="624">
        <v>634</v>
      </c>
      <c r="P1070" s="625" t="s">
        <v>2174</v>
      </c>
      <c r="Q1070" s="625" t="s">
        <v>73</v>
      </c>
      <c r="R1070" s="95" t="s">
        <v>2175</v>
      </c>
      <c r="S1070" s="95" t="s">
        <v>2175</v>
      </c>
      <c r="T1070" s="374"/>
    </row>
    <row r="1071" spans="1:20">
      <c r="A1071" s="628">
        <v>45225</v>
      </c>
      <c r="B1071" s="629" t="s">
        <v>15</v>
      </c>
      <c r="C1071" s="631">
        <v>58225299</v>
      </c>
      <c r="D1071" s="629" t="s">
        <v>1953</v>
      </c>
      <c r="E1071" s="630"/>
      <c r="F1071" s="630">
        <v>2735</v>
      </c>
      <c r="G1071" s="53">
        <f t="shared" si="95"/>
        <v>10394.299999999997</v>
      </c>
      <c r="M1071" s="623">
        <v>45225</v>
      </c>
      <c r="N1071" s="624" t="s">
        <v>38</v>
      </c>
      <c r="O1071" s="624">
        <v>499</v>
      </c>
      <c r="P1071" s="625" t="s">
        <v>1174</v>
      </c>
      <c r="Q1071" s="625" t="s">
        <v>73</v>
      </c>
      <c r="R1071" s="95" t="s">
        <v>2176</v>
      </c>
      <c r="S1071" s="95" t="s">
        <v>2176</v>
      </c>
      <c r="T1071" s="374"/>
    </row>
    <row r="1072" spans="1:20">
      <c r="A1072" s="628">
        <v>45225</v>
      </c>
      <c r="B1072" s="629" t="s">
        <v>1954</v>
      </c>
      <c r="C1072" s="629" t="s">
        <v>65</v>
      </c>
      <c r="D1072" s="629" t="s">
        <v>1955</v>
      </c>
      <c r="E1072" s="630"/>
      <c r="F1072" s="630">
        <v>5</v>
      </c>
      <c r="G1072" s="53">
        <f t="shared" si="95"/>
        <v>10389.299999999997</v>
      </c>
      <c r="M1072" s="623">
        <v>45225</v>
      </c>
      <c r="N1072" s="624" t="s">
        <v>38</v>
      </c>
      <c r="O1072" s="624">
        <v>634</v>
      </c>
      <c r="P1072" s="625" t="s">
        <v>2177</v>
      </c>
      <c r="Q1072" s="625" t="s">
        <v>73</v>
      </c>
      <c r="R1072" s="95" t="s">
        <v>2178</v>
      </c>
      <c r="S1072" s="95" t="s">
        <v>2178</v>
      </c>
      <c r="T1072" s="374"/>
    </row>
    <row r="1073" spans="1:20">
      <c r="A1073" s="628">
        <v>45225</v>
      </c>
      <c r="B1073" s="629" t="s">
        <v>15</v>
      </c>
      <c r="C1073" s="629">
        <v>58225297</v>
      </c>
      <c r="D1073" s="629" t="s">
        <v>2218</v>
      </c>
      <c r="E1073" s="630"/>
      <c r="F1073" s="630">
        <v>489</v>
      </c>
      <c r="G1073" s="53">
        <f t="shared" si="95"/>
        <v>9900.2999999999975</v>
      </c>
      <c r="M1073" s="623">
        <v>45225</v>
      </c>
      <c r="N1073" s="624" t="s">
        <v>38</v>
      </c>
      <c r="O1073" s="624">
        <v>499</v>
      </c>
      <c r="P1073" s="625" t="s">
        <v>1168</v>
      </c>
      <c r="Q1073" s="625" t="s">
        <v>73</v>
      </c>
      <c r="R1073" s="95" t="s">
        <v>2179</v>
      </c>
      <c r="S1073" s="95" t="s">
        <v>2179</v>
      </c>
      <c r="T1073" s="374"/>
    </row>
    <row r="1074" spans="1:20">
      <c r="A1074" s="628">
        <v>45225</v>
      </c>
      <c r="B1074" s="629" t="s">
        <v>1954</v>
      </c>
      <c r="C1074" s="629" t="s">
        <v>65</v>
      </c>
      <c r="D1074" s="629" t="s">
        <v>1955</v>
      </c>
      <c r="E1074" s="630"/>
      <c r="F1074" s="630">
        <v>1</v>
      </c>
      <c r="G1074" s="53">
        <f t="shared" si="95"/>
        <v>9899.2999999999975</v>
      </c>
      <c r="M1074" s="623">
        <v>45225</v>
      </c>
      <c r="N1074" s="624" t="s">
        <v>38</v>
      </c>
      <c r="O1074" s="624">
        <v>903</v>
      </c>
      <c r="P1074" s="625" t="s">
        <v>2180</v>
      </c>
      <c r="Q1074" s="625" t="s">
        <v>73</v>
      </c>
      <c r="R1074" s="95" t="s">
        <v>2181</v>
      </c>
      <c r="S1074" s="95" t="s">
        <v>2181</v>
      </c>
      <c r="T1074" s="374"/>
    </row>
    <row r="1075" spans="1:20">
      <c r="A1075" s="628">
        <v>45225</v>
      </c>
      <c r="B1075" s="629" t="s">
        <v>1954</v>
      </c>
      <c r="C1075" s="629" t="s">
        <v>65</v>
      </c>
      <c r="D1075" s="629" t="s">
        <v>2219</v>
      </c>
      <c r="E1075" s="630"/>
      <c r="F1075" s="630">
        <v>2000</v>
      </c>
      <c r="G1075" s="53">
        <f t="shared" si="95"/>
        <v>7899.2999999999975</v>
      </c>
      <c r="M1075" s="623">
        <v>45225</v>
      </c>
      <c r="N1075" s="624" t="s">
        <v>38</v>
      </c>
      <c r="O1075" s="624">
        <v>783</v>
      </c>
      <c r="P1075" s="625" t="s">
        <v>1170</v>
      </c>
      <c r="Q1075" s="625" t="s">
        <v>73</v>
      </c>
      <c r="R1075" s="95" t="s">
        <v>2182</v>
      </c>
      <c r="S1075" s="95" t="s">
        <v>2182</v>
      </c>
      <c r="T1075" s="374"/>
    </row>
    <row r="1076" spans="1:20">
      <c r="A1076" s="628">
        <v>45225</v>
      </c>
      <c r="B1076" s="629" t="s">
        <v>1954</v>
      </c>
      <c r="C1076" s="629" t="s">
        <v>65</v>
      </c>
      <c r="D1076" s="629" t="s">
        <v>1955</v>
      </c>
      <c r="E1076" s="630"/>
      <c r="F1076" s="630">
        <v>1</v>
      </c>
      <c r="G1076" s="53">
        <f t="shared" si="95"/>
        <v>7898.2999999999975</v>
      </c>
      <c r="M1076" s="623">
        <v>45225</v>
      </c>
      <c r="N1076" s="624" t="s">
        <v>18</v>
      </c>
      <c r="O1076" s="624">
        <v>1505</v>
      </c>
      <c r="P1076" s="625" t="s">
        <v>2183</v>
      </c>
      <c r="Q1076" s="625" t="s">
        <v>73</v>
      </c>
      <c r="R1076" s="95" t="s">
        <v>2184</v>
      </c>
      <c r="S1076" s="95" t="s">
        <v>2184</v>
      </c>
      <c r="T1076" s="374"/>
    </row>
    <row r="1077" spans="1:20">
      <c r="A1077" s="628">
        <v>45226</v>
      </c>
      <c r="B1077" s="629" t="s">
        <v>15</v>
      </c>
      <c r="C1077" s="629" t="s">
        <v>2220</v>
      </c>
      <c r="D1077" s="629" t="s">
        <v>1992</v>
      </c>
      <c r="E1077" s="630"/>
      <c r="F1077" s="630">
        <v>125</v>
      </c>
      <c r="G1077" s="53">
        <f t="shared" si="95"/>
        <v>7773.2999999999975</v>
      </c>
      <c r="M1077" s="623">
        <v>45225</v>
      </c>
      <c r="N1077" s="624" t="s">
        <v>38</v>
      </c>
      <c r="O1077" s="624">
        <v>537</v>
      </c>
      <c r="P1077" s="625" t="s">
        <v>154</v>
      </c>
      <c r="Q1077" s="625" t="s">
        <v>73</v>
      </c>
      <c r="R1077" s="95" t="s">
        <v>2185</v>
      </c>
      <c r="S1077" s="95" t="s">
        <v>2185</v>
      </c>
      <c r="T1077" s="374"/>
    </row>
    <row r="1078" spans="1:20">
      <c r="A1078" s="628">
        <v>45226</v>
      </c>
      <c r="B1078" s="629" t="s">
        <v>15</v>
      </c>
      <c r="C1078" s="629" t="s">
        <v>2221</v>
      </c>
      <c r="D1078" s="629" t="s">
        <v>1992</v>
      </c>
      <c r="E1078" s="630"/>
      <c r="F1078" s="630">
        <v>1000</v>
      </c>
      <c r="G1078" s="53">
        <f t="shared" si="95"/>
        <v>6773.2999999999975</v>
      </c>
      <c r="M1078" s="623">
        <v>45225</v>
      </c>
      <c r="N1078" s="624" t="s">
        <v>38</v>
      </c>
      <c r="O1078" s="624">
        <v>875</v>
      </c>
      <c r="P1078" s="625" t="s">
        <v>1170</v>
      </c>
      <c r="Q1078" s="625" t="s">
        <v>73</v>
      </c>
      <c r="R1078" s="95" t="s">
        <v>2186</v>
      </c>
      <c r="S1078" s="95" t="s">
        <v>2186</v>
      </c>
      <c r="T1078" s="374"/>
    </row>
    <row r="1079" spans="1:20">
      <c r="A1079" s="628">
        <v>45226</v>
      </c>
      <c r="B1079" s="629" t="s">
        <v>521</v>
      </c>
      <c r="C1079" s="629" t="s">
        <v>2222</v>
      </c>
      <c r="D1079" s="629" t="s">
        <v>950</v>
      </c>
      <c r="E1079" s="630"/>
      <c r="F1079" s="630">
        <v>280</v>
      </c>
      <c r="G1079" s="53">
        <f t="shared" si="95"/>
        <v>6493.2999999999975</v>
      </c>
      <c r="M1079" s="623">
        <v>45226</v>
      </c>
      <c r="N1079" s="624" t="s">
        <v>18</v>
      </c>
      <c r="O1079" s="624">
        <v>1508</v>
      </c>
      <c r="P1079" s="625" t="s">
        <v>1510</v>
      </c>
      <c r="Q1079" s="625" t="s">
        <v>73</v>
      </c>
      <c r="R1079" s="95" t="s">
        <v>2187</v>
      </c>
      <c r="S1079" s="95" t="s">
        <v>2187</v>
      </c>
      <c r="T1079" s="374"/>
    </row>
    <row r="1080" spans="1:20">
      <c r="A1080" s="349">
        <v>45226</v>
      </c>
      <c r="B1080" s="9" t="s">
        <v>521</v>
      </c>
      <c r="C1080" s="9" t="s">
        <v>2223</v>
      </c>
      <c r="D1080" s="9" t="s">
        <v>1748</v>
      </c>
      <c r="E1080" s="480"/>
      <c r="F1080" s="480">
        <v>68.2</v>
      </c>
      <c r="G1080" s="53">
        <f t="shared" si="95"/>
        <v>6425.0999999999976</v>
      </c>
      <c r="M1080" s="632">
        <v>45226</v>
      </c>
      <c r="N1080" s="633" t="s">
        <v>27</v>
      </c>
      <c r="O1080" s="633">
        <v>226</v>
      </c>
      <c r="P1080" s="634" t="s">
        <v>73</v>
      </c>
      <c r="Q1080" s="634" t="s">
        <v>2188</v>
      </c>
      <c r="R1080" s="95" t="s">
        <v>2189</v>
      </c>
      <c r="S1080" s="95" t="s">
        <v>2189</v>
      </c>
      <c r="T1080" s="374"/>
    </row>
    <row r="1081" spans="1:20">
      <c r="A1081" s="522">
        <v>45226</v>
      </c>
      <c r="B1081" s="341" t="s">
        <v>1540</v>
      </c>
      <c r="C1081" s="341" t="s">
        <v>64</v>
      </c>
      <c r="D1081" s="341" t="s">
        <v>2225</v>
      </c>
      <c r="E1081" s="342">
        <v>529</v>
      </c>
      <c r="F1081" s="480"/>
      <c r="G1081" s="53">
        <f t="shared" si="95"/>
        <v>6954.0999999999976</v>
      </c>
      <c r="M1081" s="623">
        <v>45226</v>
      </c>
      <c r="N1081" s="624" t="s">
        <v>18</v>
      </c>
      <c r="O1081" s="624">
        <v>1511</v>
      </c>
      <c r="P1081" s="625" t="s">
        <v>515</v>
      </c>
      <c r="Q1081" s="625" t="s">
        <v>73</v>
      </c>
      <c r="R1081" s="95" t="s">
        <v>2190</v>
      </c>
      <c r="S1081" s="95" t="s">
        <v>2190</v>
      </c>
      <c r="T1081" s="374"/>
    </row>
    <row r="1082" spans="1:20">
      <c r="A1082" s="628">
        <v>45226</v>
      </c>
      <c r="B1082" s="629" t="s">
        <v>53</v>
      </c>
      <c r="C1082" s="629" t="s">
        <v>64</v>
      </c>
      <c r="D1082" s="629" t="s">
        <v>2226</v>
      </c>
      <c r="E1082" s="630">
        <v>200</v>
      </c>
      <c r="F1082" s="630"/>
      <c r="G1082" s="53">
        <f t="shared" si="95"/>
        <v>7154.0999999999976</v>
      </c>
      <c r="M1082" s="623">
        <v>45226</v>
      </c>
      <c r="N1082" s="624" t="s">
        <v>18</v>
      </c>
      <c r="O1082" s="624">
        <v>1512</v>
      </c>
      <c r="P1082" s="625" t="s">
        <v>1636</v>
      </c>
      <c r="Q1082" s="625" t="s">
        <v>73</v>
      </c>
      <c r="R1082" s="95" t="s">
        <v>2191</v>
      </c>
      <c r="S1082" s="95" t="s">
        <v>2191</v>
      </c>
      <c r="T1082" s="374"/>
    </row>
    <row r="1083" spans="1:20">
      <c r="A1083" s="628">
        <v>45226</v>
      </c>
      <c r="B1083" s="629" t="s">
        <v>53</v>
      </c>
      <c r="C1083" s="629" t="s">
        <v>64</v>
      </c>
      <c r="D1083" s="629" t="s">
        <v>2227</v>
      </c>
      <c r="E1083" s="630">
        <v>2148.3000000000002</v>
      </c>
      <c r="F1083" s="630"/>
      <c r="G1083" s="53">
        <f t="shared" si="95"/>
        <v>9302.3999999999978</v>
      </c>
      <c r="M1083" s="623">
        <v>45226</v>
      </c>
      <c r="N1083" s="624" t="s">
        <v>27</v>
      </c>
      <c r="O1083" s="624">
        <v>230</v>
      </c>
      <c r="P1083" s="625" t="s">
        <v>73</v>
      </c>
      <c r="Q1083" s="625" t="s">
        <v>157</v>
      </c>
      <c r="R1083" s="95" t="s">
        <v>2192</v>
      </c>
      <c r="S1083" s="95" t="s">
        <v>2192</v>
      </c>
      <c r="T1083" s="374"/>
    </row>
    <row r="1084" spans="1:20">
      <c r="A1084" s="628">
        <v>45229</v>
      </c>
      <c r="B1084" s="629" t="s">
        <v>15</v>
      </c>
      <c r="C1084" s="635">
        <v>58261053</v>
      </c>
      <c r="D1084" s="629" t="s">
        <v>1953</v>
      </c>
      <c r="E1084" s="630"/>
      <c r="F1084" s="630">
        <v>1504</v>
      </c>
      <c r="G1084" s="53">
        <f t="shared" si="95"/>
        <v>7798.3999999999978</v>
      </c>
      <c r="M1084" s="623">
        <v>45226</v>
      </c>
      <c r="N1084" s="624" t="s">
        <v>27</v>
      </c>
      <c r="O1084" s="624">
        <v>230</v>
      </c>
      <c r="P1084" s="625" t="s">
        <v>73</v>
      </c>
      <c r="Q1084" s="625" t="s">
        <v>1103</v>
      </c>
      <c r="R1084" s="95" t="s">
        <v>2193</v>
      </c>
      <c r="S1084" s="95" t="s">
        <v>2193</v>
      </c>
      <c r="T1084" s="374"/>
    </row>
    <row r="1085" spans="1:20">
      <c r="A1085" s="628">
        <v>45229</v>
      </c>
      <c r="B1085" s="629" t="s">
        <v>1954</v>
      </c>
      <c r="C1085" s="629" t="s">
        <v>65</v>
      </c>
      <c r="D1085" s="629" t="s">
        <v>1955</v>
      </c>
      <c r="E1085" s="630"/>
      <c r="F1085" s="630">
        <v>3</v>
      </c>
      <c r="G1085" s="53">
        <f t="shared" si="95"/>
        <v>7795.3999999999978</v>
      </c>
      <c r="M1085" s="623">
        <v>45229</v>
      </c>
      <c r="N1085" s="624" t="s">
        <v>38</v>
      </c>
      <c r="O1085" s="624">
        <v>634</v>
      </c>
      <c r="P1085" s="625" t="s">
        <v>2194</v>
      </c>
      <c r="Q1085" s="625" t="s">
        <v>73</v>
      </c>
      <c r="R1085" s="95" t="s">
        <v>2195</v>
      </c>
      <c r="S1085" s="95" t="s">
        <v>2195</v>
      </c>
      <c r="T1085" s="374"/>
    </row>
    <row r="1086" spans="1:20">
      <c r="A1086" s="628">
        <v>45229</v>
      </c>
      <c r="B1086" s="629" t="s">
        <v>53</v>
      </c>
      <c r="C1086" s="629" t="s">
        <v>64</v>
      </c>
      <c r="D1086" s="629" t="s">
        <v>332</v>
      </c>
      <c r="E1086" s="630">
        <v>330</v>
      </c>
      <c r="F1086" s="480"/>
      <c r="G1086" s="53">
        <f t="shared" si="95"/>
        <v>8125.3999999999978</v>
      </c>
      <c r="M1086" s="623">
        <v>45229</v>
      </c>
      <c r="N1086" s="624" t="s">
        <v>38</v>
      </c>
      <c r="O1086" s="624">
        <v>499</v>
      </c>
      <c r="P1086" s="625" t="s">
        <v>1328</v>
      </c>
      <c r="Q1086" s="625" t="s">
        <v>73</v>
      </c>
      <c r="R1086" s="95" t="s">
        <v>2196</v>
      </c>
      <c r="S1086" s="95" t="s">
        <v>2196</v>
      </c>
      <c r="T1086" s="374"/>
    </row>
    <row r="1087" spans="1:20">
      <c r="A1087" s="628">
        <v>45229</v>
      </c>
      <c r="B1087" s="629" t="s">
        <v>53</v>
      </c>
      <c r="C1087" s="629" t="s">
        <v>64</v>
      </c>
      <c r="D1087" s="629" t="s">
        <v>2086</v>
      </c>
      <c r="E1087" s="630">
        <v>207.9</v>
      </c>
      <c r="F1087" s="480"/>
      <c r="G1087" s="53">
        <f t="shared" si="95"/>
        <v>8333.2999999999975</v>
      </c>
      <c r="M1087" s="623">
        <v>45229</v>
      </c>
      <c r="N1087" s="624" t="s">
        <v>27</v>
      </c>
      <c r="O1087" s="624">
        <v>226</v>
      </c>
      <c r="P1087" s="625" t="s">
        <v>73</v>
      </c>
      <c r="Q1087" s="625" t="s">
        <v>2122</v>
      </c>
      <c r="R1087" s="95" t="s">
        <v>2197</v>
      </c>
      <c r="S1087" s="95" t="s">
        <v>2197</v>
      </c>
      <c r="T1087" s="374"/>
    </row>
    <row r="1088" spans="1:20">
      <c r="A1088" s="522">
        <v>45229</v>
      </c>
      <c r="B1088" s="341" t="s">
        <v>1540</v>
      </c>
      <c r="C1088" s="341" t="s">
        <v>64</v>
      </c>
      <c r="D1088" s="341" t="s">
        <v>2228</v>
      </c>
      <c r="E1088" s="342">
        <v>529</v>
      </c>
      <c r="F1088" s="480"/>
      <c r="G1088" s="53">
        <f t="shared" si="95"/>
        <v>8862.2999999999975</v>
      </c>
      <c r="M1088" s="623">
        <v>45229</v>
      </c>
      <c r="N1088" s="624" t="s">
        <v>27</v>
      </c>
      <c r="O1088" s="624">
        <v>226</v>
      </c>
      <c r="P1088" s="625" t="s">
        <v>73</v>
      </c>
      <c r="Q1088" s="625" t="s">
        <v>2198</v>
      </c>
      <c r="R1088" s="95" t="s">
        <v>2199</v>
      </c>
      <c r="S1088" s="95" t="s">
        <v>2199</v>
      </c>
      <c r="T1088" s="374"/>
    </row>
    <row r="1089" spans="1:20">
      <c r="A1089" s="628">
        <v>45229</v>
      </c>
      <c r="B1089" s="629" t="s">
        <v>53</v>
      </c>
      <c r="C1089" s="629" t="s">
        <v>64</v>
      </c>
      <c r="D1089" s="629" t="s">
        <v>2229</v>
      </c>
      <c r="E1089" s="630">
        <v>891</v>
      </c>
      <c r="F1089" s="480"/>
      <c r="G1089" s="53">
        <f t="shared" si="95"/>
        <v>9753.2999999999975</v>
      </c>
      <c r="M1089" s="632">
        <v>45229</v>
      </c>
      <c r="N1089" s="633" t="s">
        <v>27</v>
      </c>
      <c r="O1089" s="633">
        <v>226</v>
      </c>
      <c r="P1089" s="634" t="s">
        <v>73</v>
      </c>
      <c r="Q1089" s="634" t="s">
        <v>2188</v>
      </c>
      <c r="R1089" s="95" t="s">
        <v>2200</v>
      </c>
      <c r="S1089" s="95" t="s">
        <v>2200</v>
      </c>
      <c r="T1089" s="374"/>
    </row>
    <row r="1090" spans="1:20">
      <c r="A1090" s="628">
        <v>45230</v>
      </c>
      <c r="B1090" s="629" t="s">
        <v>53</v>
      </c>
      <c r="C1090" s="629" t="s">
        <v>64</v>
      </c>
      <c r="D1090" s="629" t="s">
        <v>438</v>
      </c>
      <c r="E1090" s="630">
        <v>2055.2600000000002</v>
      </c>
      <c r="F1090" s="630"/>
      <c r="G1090" s="53">
        <f t="shared" si="95"/>
        <v>11808.559999999998</v>
      </c>
      <c r="M1090" s="623">
        <v>45229</v>
      </c>
      <c r="N1090" s="624" t="s">
        <v>27</v>
      </c>
      <c r="O1090" s="624">
        <v>903</v>
      </c>
      <c r="P1090" s="625" t="s">
        <v>73</v>
      </c>
      <c r="Q1090" s="625" t="s">
        <v>1034</v>
      </c>
      <c r="R1090" s="95" t="s">
        <v>2201</v>
      </c>
      <c r="S1090" s="95" t="s">
        <v>2201</v>
      </c>
      <c r="T1090" s="374"/>
    </row>
    <row r="1091" spans="1:20">
      <c r="A1091" s="349"/>
      <c r="B1091" s="9"/>
      <c r="C1091" s="9"/>
      <c r="D1091" s="9"/>
      <c r="E1091" s="480"/>
      <c r="F1091" s="480"/>
      <c r="G1091" s="53">
        <f t="shared" si="95"/>
        <v>11808.559999999998</v>
      </c>
      <c r="M1091" s="623">
        <v>45230</v>
      </c>
      <c r="N1091" s="624" t="s">
        <v>59</v>
      </c>
      <c r="O1091" s="624">
        <v>1506</v>
      </c>
      <c r="P1091" s="625" t="s">
        <v>2202</v>
      </c>
      <c r="Q1091" s="625" t="s">
        <v>73</v>
      </c>
      <c r="R1091" s="95" t="s">
        <v>2203</v>
      </c>
      <c r="S1091" s="95" t="s">
        <v>2203</v>
      </c>
      <c r="T1091" s="374"/>
    </row>
    <row r="1092" spans="1:20">
      <c r="A1092" s="349"/>
      <c r="B1092" s="9"/>
      <c r="C1092" s="9"/>
      <c r="D1092" s="9"/>
      <c r="E1092" s="480"/>
      <c r="F1092" s="480"/>
      <c r="G1092" s="53">
        <f t="shared" si="95"/>
        <v>11808.559999999998</v>
      </c>
      <c r="M1092" s="623">
        <v>45230</v>
      </c>
      <c r="N1092" s="624" t="s">
        <v>27</v>
      </c>
      <c r="O1092" s="624">
        <v>226</v>
      </c>
      <c r="P1092" s="625" t="s">
        <v>73</v>
      </c>
      <c r="Q1092" s="625" t="s">
        <v>2204</v>
      </c>
      <c r="R1092" s="95" t="s">
        <v>2205</v>
      </c>
      <c r="S1092" s="95" t="s">
        <v>2205</v>
      </c>
      <c r="T1092" s="374"/>
    </row>
    <row r="1093" spans="1:20">
      <c r="A1093" s="467"/>
    </row>
    <row r="1102" spans="1:20">
      <c r="D1102" s="527" t="s">
        <v>0</v>
      </c>
      <c r="E1102" s="527"/>
      <c r="F1102" s="527"/>
      <c r="O1102" s="527" t="s">
        <v>10</v>
      </c>
      <c r="P1102" s="527"/>
      <c r="Q1102" s="1" t="s">
        <v>0</v>
      </c>
    </row>
    <row r="1103" spans="1:20">
      <c r="A1103" s="1" t="s">
        <v>1</v>
      </c>
      <c r="B1103" t="s">
        <v>11</v>
      </c>
      <c r="N1103" s="1" t="s">
        <v>1</v>
      </c>
      <c r="O1103" t="s">
        <v>11</v>
      </c>
    </row>
    <row r="1104" spans="1:20">
      <c r="A1104" s="1" t="s">
        <v>2</v>
      </c>
      <c r="B1104" s="2">
        <v>45231</v>
      </c>
      <c r="C1104" s="2"/>
      <c r="F1104">
        <f>13751.6+10506.45-1449.59+2531.86</f>
        <v>25340.320000000003</v>
      </c>
      <c r="N1104" s="1" t="s">
        <v>2</v>
      </c>
      <c r="O1104" s="2">
        <f>B1104</f>
        <v>45231</v>
      </c>
    </row>
    <row r="1105" spans="1:21">
      <c r="A1105" s="1" t="s">
        <v>3</v>
      </c>
      <c r="B1105" s="2">
        <v>45260</v>
      </c>
      <c r="C1105" s="2"/>
      <c r="N1105" s="1" t="s">
        <v>3</v>
      </c>
      <c r="O1105" s="2">
        <f>B1105</f>
        <v>45260</v>
      </c>
      <c r="R1105" t="s">
        <v>12</v>
      </c>
    </row>
    <row r="1106" spans="1:21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1">
      <c r="A1107" s="7" t="s">
        <v>4</v>
      </c>
      <c r="B1107" s="7" t="s">
        <v>5</v>
      </c>
      <c r="C1107" s="7"/>
      <c r="D1107" s="7" t="s">
        <v>6</v>
      </c>
      <c r="E1107" s="7" t="s">
        <v>7</v>
      </c>
      <c r="F1107" s="7" t="s">
        <v>8</v>
      </c>
      <c r="G1107" s="7" t="s">
        <v>9</v>
      </c>
      <c r="H1107" s="6"/>
      <c r="I1107" s="6"/>
      <c r="J1107" s="6"/>
      <c r="K1107" s="6"/>
      <c r="L1107" s="6"/>
      <c r="M1107" s="515" t="s">
        <v>30</v>
      </c>
      <c r="N1107" s="515" t="s">
        <v>31</v>
      </c>
      <c r="O1107" s="515" t="s">
        <v>32</v>
      </c>
      <c r="P1107" s="515" t="s">
        <v>33</v>
      </c>
      <c r="Q1107" s="515" t="s">
        <v>34</v>
      </c>
      <c r="R1107" s="515" t="s">
        <v>35</v>
      </c>
      <c r="S1107" s="515" t="s">
        <v>36</v>
      </c>
    </row>
    <row r="1108" spans="1:21" ht="15.75">
      <c r="A1108" s="351"/>
      <c r="B1108" s="307"/>
      <c r="C1108" s="307"/>
      <c r="D1108" s="307"/>
      <c r="E1108" s="356"/>
      <c r="F1108" s="356"/>
      <c r="G1108" s="288">
        <v>11708.76</v>
      </c>
      <c r="H1108" s="6"/>
      <c r="I1108" s="6"/>
      <c r="J1108" s="6"/>
      <c r="K1108" s="6"/>
      <c r="L1108" s="6"/>
      <c r="M1108" s="639">
        <v>45231</v>
      </c>
      <c r="N1108" s="640" t="s">
        <v>27</v>
      </c>
      <c r="O1108" s="640">
        <v>226</v>
      </c>
      <c r="P1108" s="641" t="s">
        <v>73</v>
      </c>
      <c r="Q1108" s="641" t="s">
        <v>2230</v>
      </c>
      <c r="R1108" s="641" t="s">
        <v>2231</v>
      </c>
      <c r="S1108" s="641" t="s">
        <v>2231</v>
      </c>
      <c r="T1108" s="136"/>
      <c r="U1108" s="87"/>
    </row>
    <row r="1109" spans="1:21">
      <c r="A1109" s="351">
        <v>45231</v>
      </c>
      <c r="B1109" s="307" t="s">
        <v>53</v>
      </c>
      <c r="C1109" s="307" t="s">
        <v>64</v>
      </c>
      <c r="D1109" s="307" t="s">
        <v>214</v>
      </c>
      <c r="E1109" s="356">
        <v>4068.9</v>
      </c>
      <c r="F1109" s="356"/>
      <c r="G1109" s="53">
        <f>G1108+E1109-F1109</f>
        <v>15777.66</v>
      </c>
      <c r="H1109" s="85"/>
      <c r="I1109" s="86" t="b">
        <v>0</v>
      </c>
      <c r="J1109" s="85"/>
      <c r="K1109" s="85"/>
      <c r="L1109" s="85"/>
      <c r="M1109" s="639">
        <v>45231</v>
      </c>
      <c r="N1109" s="640" t="s">
        <v>83</v>
      </c>
      <c r="O1109" s="640">
        <v>2</v>
      </c>
      <c r="P1109" s="641" t="s">
        <v>73</v>
      </c>
      <c r="Q1109" s="641" t="s">
        <v>2232</v>
      </c>
      <c r="R1109" s="641" t="s">
        <v>2231</v>
      </c>
      <c r="S1109" s="95" t="s">
        <v>2233</v>
      </c>
      <c r="T1109" s="374"/>
      <c r="U1109" s="87"/>
    </row>
    <row r="1110" spans="1:21">
      <c r="A1110" s="351">
        <v>45231</v>
      </c>
      <c r="B1110" s="307" t="s">
        <v>53</v>
      </c>
      <c r="C1110" s="307" t="s">
        <v>64</v>
      </c>
      <c r="D1110" s="307" t="s">
        <v>208</v>
      </c>
      <c r="E1110" s="356">
        <v>2937.33</v>
      </c>
      <c r="F1110" s="356"/>
      <c r="G1110" s="53">
        <f t="shared" ref="G1110:G1118" si="96">G1109+E1110-F1110</f>
        <v>18714.989999999998</v>
      </c>
      <c r="H1110" s="85"/>
      <c r="I1110" s="86" t="b">
        <v>0</v>
      </c>
      <c r="J1110" s="85"/>
      <c r="K1110" s="85"/>
      <c r="L1110" s="85"/>
      <c r="M1110" s="639">
        <v>45231</v>
      </c>
      <c r="N1110" s="640" t="s">
        <v>38</v>
      </c>
      <c r="O1110" s="640">
        <v>634</v>
      </c>
      <c r="P1110" s="641" t="s">
        <v>2234</v>
      </c>
      <c r="Q1110" s="641" t="s">
        <v>73</v>
      </c>
      <c r="R1110" s="95" t="s">
        <v>2235</v>
      </c>
      <c r="S1110" s="95" t="s">
        <v>2236</v>
      </c>
      <c r="T1110" s="374"/>
      <c r="U1110" s="87"/>
    </row>
    <row r="1111" spans="1:21">
      <c r="A1111" s="619">
        <v>45231</v>
      </c>
      <c r="B1111" s="536" t="s">
        <v>53</v>
      </c>
      <c r="C1111" s="536" t="s">
        <v>64</v>
      </c>
      <c r="D1111" s="536" t="s">
        <v>1398</v>
      </c>
      <c r="E1111" s="642">
        <v>1317.44</v>
      </c>
      <c r="F1111" s="642"/>
      <c r="G1111" s="53">
        <f t="shared" si="96"/>
        <v>20032.429999999997</v>
      </c>
      <c r="H1111" s="85"/>
      <c r="I1111" s="86" t="b">
        <v>0</v>
      </c>
      <c r="J1111" s="85"/>
      <c r="K1111" s="85"/>
      <c r="L1111" s="85"/>
      <c r="M1111" s="639">
        <v>45231</v>
      </c>
      <c r="N1111" s="640" t="s">
        <v>38</v>
      </c>
      <c r="O1111" s="640">
        <v>499</v>
      </c>
      <c r="P1111" s="641" t="s">
        <v>1174</v>
      </c>
      <c r="Q1111" s="641" t="s">
        <v>73</v>
      </c>
      <c r="R1111" s="95" t="s">
        <v>2237</v>
      </c>
      <c r="S1111" s="95" t="s">
        <v>2238</v>
      </c>
      <c r="T1111" s="374"/>
      <c r="U1111" s="87"/>
    </row>
    <row r="1112" spans="1:21">
      <c r="A1112" s="619">
        <v>45231</v>
      </c>
      <c r="B1112" s="536" t="s">
        <v>15</v>
      </c>
      <c r="C1112" s="536">
        <v>58316368</v>
      </c>
      <c r="D1112" s="536" t="s">
        <v>1953</v>
      </c>
      <c r="E1112" s="642"/>
      <c r="F1112" s="642">
        <v>460</v>
      </c>
      <c r="G1112" s="53">
        <f t="shared" si="96"/>
        <v>19572.429999999997</v>
      </c>
      <c r="H1112" s="85"/>
      <c r="I1112" s="86" t="b">
        <v>0</v>
      </c>
      <c r="J1112" s="85"/>
      <c r="K1112" s="85"/>
      <c r="L1112" s="85"/>
      <c r="M1112" s="639">
        <v>45231</v>
      </c>
      <c r="N1112" s="640" t="s">
        <v>18</v>
      </c>
      <c r="O1112" s="640">
        <v>1514</v>
      </c>
      <c r="P1112" s="641" t="s">
        <v>515</v>
      </c>
      <c r="Q1112" s="641" t="s">
        <v>73</v>
      </c>
      <c r="R1112" s="95" t="s">
        <v>2239</v>
      </c>
      <c r="S1112" s="95" t="s">
        <v>2240</v>
      </c>
      <c r="T1112" s="374"/>
      <c r="U1112" s="87"/>
    </row>
    <row r="1113" spans="1:21">
      <c r="A1113" s="619">
        <v>45231</v>
      </c>
      <c r="B1113" s="536" t="s">
        <v>1582</v>
      </c>
      <c r="C1113" s="536" t="s">
        <v>65</v>
      </c>
      <c r="D1113" s="536" t="s">
        <v>2251</v>
      </c>
      <c r="E1113" s="642"/>
      <c r="F1113" s="642">
        <v>2</v>
      </c>
      <c r="G1113" s="53">
        <f t="shared" si="96"/>
        <v>19570.429999999997</v>
      </c>
      <c r="H1113" s="85"/>
      <c r="I1113" s="86" t="b">
        <v>0</v>
      </c>
      <c r="J1113" s="85"/>
      <c r="K1113" s="85"/>
      <c r="L1113" s="85"/>
      <c r="M1113" s="639">
        <v>45231</v>
      </c>
      <c r="N1113" s="640" t="s">
        <v>18</v>
      </c>
      <c r="O1113" s="640">
        <v>1518</v>
      </c>
      <c r="P1113" s="641" t="s">
        <v>2241</v>
      </c>
      <c r="Q1113" s="641" t="s">
        <v>73</v>
      </c>
      <c r="R1113" s="95" t="s">
        <v>2242</v>
      </c>
      <c r="S1113" s="95" t="s">
        <v>2243</v>
      </c>
      <c r="T1113" s="374"/>
      <c r="U1113" s="87"/>
    </row>
    <row r="1114" spans="1:21">
      <c r="A1114" s="619">
        <v>45231</v>
      </c>
      <c r="B1114" s="536" t="s">
        <v>15</v>
      </c>
      <c r="C1114" s="536" t="s">
        <v>2224</v>
      </c>
      <c r="D1114" s="536" t="s">
        <v>2252</v>
      </c>
      <c r="E1114" s="642"/>
      <c r="F1114" s="642">
        <v>1000</v>
      </c>
      <c r="G1114" s="53">
        <f t="shared" si="96"/>
        <v>18570.429999999997</v>
      </c>
      <c r="H1114" s="85"/>
      <c r="I1114" s="86" t="b">
        <v>0</v>
      </c>
      <c r="J1114" s="85"/>
      <c r="K1114" s="85"/>
      <c r="L1114" s="85"/>
      <c r="M1114" s="639">
        <v>45231</v>
      </c>
      <c r="N1114" s="640" t="s">
        <v>18</v>
      </c>
      <c r="O1114" s="640">
        <v>1516</v>
      </c>
      <c r="P1114" s="641" t="s">
        <v>1312</v>
      </c>
      <c r="Q1114" s="641" t="s">
        <v>73</v>
      </c>
      <c r="R1114" s="95" t="s">
        <v>2244</v>
      </c>
      <c r="S1114" s="95" t="s">
        <v>2245</v>
      </c>
      <c r="T1114" s="374"/>
      <c r="U1114" s="87"/>
    </row>
    <row r="1115" spans="1:21">
      <c r="A1115" s="619">
        <v>45231</v>
      </c>
      <c r="B1115" s="536" t="s">
        <v>15</v>
      </c>
      <c r="C1115" s="536" t="s">
        <v>2253</v>
      </c>
      <c r="D1115" s="536" t="s">
        <v>950</v>
      </c>
      <c r="E1115" s="642"/>
      <c r="F1115" s="642">
        <v>800</v>
      </c>
      <c r="G1115" s="53">
        <f t="shared" si="96"/>
        <v>17770.429999999997</v>
      </c>
      <c r="H1115" s="85"/>
      <c r="I1115" s="86" t="b">
        <v>0</v>
      </c>
      <c r="J1115" s="85"/>
      <c r="K1115" s="85"/>
      <c r="L1115" s="85"/>
      <c r="M1115" s="639">
        <v>45231</v>
      </c>
      <c r="N1115" s="640" t="s">
        <v>18</v>
      </c>
      <c r="O1115" s="640">
        <v>1515</v>
      </c>
      <c r="P1115" s="641" t="s">
        <v>1462</v>
      </c>
      <c r="Q1115" s="641" t="s">
        <v>73</v>
      </c>
      <c r="R1115" s="95" t="s">
        <v>2246</v>
      </c>
      <c r="S1115" s="95" t="s">
        <v>2247</v>
      </c>
      <c r="T1115" s="374"/>
      <c r="U1115" s="87"/>
    </row>
    <row r="1116" spans="1:21">
      <c r="A1116" s="619">
        <v>45231</v>
      </c>
      <c r="B1116" s="536" t="s">
        <v>15</v>
      </c>
      <c r="C1116" s="536" t="s">
        <v>2254</v>
      </c>
      <c r="D1116" s="536" t="s">
        <v>1345</v>
      </c>
      <c r="E1116" s="642"/>
      <c r="F1116" s="642">
        <v>260</v>
      </c>
      <c r="G1116" s="53">
        <f t="shared" si="96"/>
        <v>17510.429999999997</v>
      </c>
      <c r="H1116" s="85"/>
      <c r="I1116" s="86" t="b">
        <v>0</v>
      </c>
      <c r="J1116" s="85"/>
      <c r="K1116" s="85"/>
      <c r="L1116" s="85"/>
      <c r="M1116" s="639">
        <v>45231</v>
      </c>
      <c r="N1116" s="640" t="s">
        <v>27</v>
      </c>
      <c r="O1116" s="640">
        <v>226</v>
      </c>
      <c r="P1116" s="641" t="s">
        <v>73</v>
      </c>
      <c r="Q1116" s="641" t="s">
        <v>2248</v>
      </c>
      <c r="R1116" s="95" t="s">
        <v>2249</v>
      </c>
      <c r="S1116" s="95" t="s">
        <v>2250</v>
      </c>
      <c r="T1116" s="374"/>
      <c r="U1116" s="87"/>
    </row>
    <row r="1117" spans="1:21">
      <c r="A1117" s="619">
        <v>45231</v>
      </c>
      <c r="B1117" s="536" t="s">
        <v>15</v>
      </c>
      <c r="C1117" s="643" t="s">
        <v>2255</v>
      </c>
      <c r="D1117" s="536" t="s">
        <v>950</v>
      </c>
      <c r="E1117" s="642"/>
      <c r="F1117" s="642">
        <v>890</v>
      </c>
      <c r="G1117" s="53">
        <f t="shared" si="96"/>
        <v>16620.429999999997</v>
      </c>
      <c r="H1117" s="85"/>
      <c r="I1117" s="86" t="b">
        <v>0</v>
      </c>
      <c r="J1117" s="85"/>
      <c r="K1117" s="85"/>
      <c r="L1117" s="85"/>
      <c r="M1117" s="647">
        <v>45236</v>
      </c>
      <c r="N1117" s="648" t="s">
        <v>38</v>
      </c>
      <c r="O1117" s="648">
        <v>634</v>
      </c>
      <c r="P1117" s="649" t="s">
        <v>2256</v>
      </c>
      <c r="Q1117" s="649" t="s">
        <v>73</v>
      </c>
      <c r="R1117" s="302" t="s">
        <v>2257</v>
      </c>
      <c r="S1117" s="302" t="s">
        <v>2258</v>
      </c>
      <c r="T1117" s="136"/>
      <c r="U1117" s="87"/>
    </row>
    <row r="1118" spans="1:21">
      <c r="A1118" s="644">
        <v>45233</v>
      </c>
      <c r="B1118" s="645" t="s">
        <v>15</v>
      </c>
      <c r="C1118" s="645">
        <v>58340938</v>
      </c>
      <c r="D1118" s="645" t="s">
        <v>1953</v>
      </c>
      <c r="E1118" s="646"/>
      <c r="F1118" s="646">
        <v>1069.24</v>
      </c>
      <c r="G1118" s="53">
        <f t="shared" si="96"/>
        <v>15551.189999999997</v>
      </c>
      <c r="H1118" s="85"/>
      <c r="I1118" s="86" t="b">
        <v>0</v>
      </c>
      <c r="J1118" s="85"/>
      <c r="K1118" s="85"/>
      <c r="L1118" s="85"/>
      <c r="M1118" s="647">
        <v>45236</v>
      </c>
      <c r="N1118" s="648" t="s">
        <v>38</v>
      </c>
      <c r="O1118" s="648">
        <v>499</v>
      </c>
      <c r="P1118" s="649" t="s">
        <v>1196</v>
      </c>
      <c r="Q1118" s="649" t="s">
        <v>73</v>
      </c>
      <c r="R1118" s="302" t="s">
        <v>2259</v>
      </c>
      <c r="S1118" s="302" t="s">
        <v>2260</v>
      </c>
      <c r="T1118" s="301"/>
      <c r="U1118" s="87"/>
    </row>
    <row r="1119" spans="1:21">
      <c r="A1119" s="644">
        <v>45233</v>
      </c>
      <c r="B1119" s="645" t="s">
        <v>1582</v>
      </c>
      <c r="C1119" s="645" t="s">
        <v>65</v>
      </c>
      <c r="D1119" s="645" t="s">
        <v>2251</v>
      </c>
      <c r="E1119" s="646"/>
      <c r="F1119" s="646">
        <v>4</v>
      </c>
      <c r="G1119" s="53">
        <f>G1118+E1119-F1119</f>
        <v>15547.189999999997</v>
      </c>
      <c r="H1119" s="85"/>
      <c r="I1119" s="86" t="b">
        <v>0</v>
      </c>
      <c r="J1119" s="85"/>
      <c r="K1119" s="85"/>
      <c r="L1119" s="85"/>
      <c r="M1119" s="647">
        <v>45236</v>
      </c>
      <c r="N1119" s="648" t="s">
        <v>38</v>
      </c>
      <c r="O1119" s="648">
        <v>634</v>
      </c>
      <c r="P1119" s="649" t="s">
        <v>2261</v>
      </c>
      <c r="Q1119" s="649" t="s">
        <v>73</v>
      </c>
      <c r="R1119" s="302" t="s">
        <v>2262</v>
      </c>
      <c r="S1119" s="302" t="s">
        <v>2263</v>
      </c>
      <c r="T1119" s="301"/>
      <c r="U1119" s="87"/>
    </row>
    <row r="1120" spans="1:21">
      <c r="A1120" s="644">
        <v>45233</v>
      </c>
      <c r="B1120" s="645" t="s">
        <v>15</v>
      </c>
      <c r="C1120" s="645">
        <v>58340939</v>
      </c>
      <c r="D1120" s="645" t="s">
        <v>1953</v>
      </c>
      <c r="E1120" s="646"/>
      <c r="F1120" s="646">
        <v>193</v>
      </c>
      <c r="G1120" s="53">
        <f t="shared" ref="G1120:G1124" si="97">G1119+E1120-F1120</f>
        <v>15354.189999999997</v>
      </c>
      <c r="H1120" s="85"/>
      <c r="I1120" s="86" t="b">
        <v>0</v>
      </c>
      <c r="J1120" s="85"/>
      <c r="K1120" s="85"/>
      <c r="L1120" s="85"/>
      <c r="M1120" s="647">
        <v>45236</v>
      </c>
      <c r="N1120" s="648" t="s">
        <v>38</v>
      </c>
      <c r="O1120" s="648">
        <v>499</v>
      </c>
      <c r="P1120" s="649" t="s">
        <v>1174</v>
      </c>
      <c r="Q1120" s="649" t="s">
        <v>73</v>
      </c>
      <c r="R1120" s="302" t="s">
        <v>2264</v>
      </c>
      <c r="S1120" s="302" t="s">
        <v>2265</v>
      </c>
      <c r="T1120" s="301"/>
      <c r="U1120" s="87"/>
    </row>
    <row r="1121" spans="1:21">
      <c r="A1121" s="644">
        <v>45233</v>
      </c>
      <c r="B1121" s="645" t="s">
        <v>1582</v>
      </c>
      <c r="C1121" s="645" t="s">
        <v>65</v>
      </c>
      <c r="D1121" s="645" t="s">
        <v>2251</v>
      </c>
      <c r="E1121" s="646"/>
      <c r="F1121" s="646">
        <v>2</v>
      </c>
      <c r="G1121" s="53">
        <f t="shared" si="97"/>
        <v>15352.189999999997</v>
      </c>
      <c r="H1121" s="85"/>
      <c r="I1121" s="86" t="b">
        <v>0</v>
      </c>
      <c r="J1121" s="85"/>
      <c r="K1121" s="85"/>
      <c r="L1121" s="85"/>
      <c r="M1121" s="647">
        <v>45236</v>
      </c>
      <c r="N1121" s="648" t="s">
        <v>27</v>
      </c>
      <c r="O1121" s="648">
        <v>226</v>
      </c>
      <c r="P1121" s="649" t="s">
        <v>73</v>
      </c>
      <c r="Q1121" s="649" t="s">
        <v>2266</v>
      </c>
      <c r="R1121" s="302" t="s">
        <v>2267</v>
      </c>
      <c r="S1121" s="302" t="s">
        <v>2268</v>
      </c>
      <c r="T1121" s="301"/>
      <c r="U1121" s="87"/>
    </row>
    <row r="1122" spans="1:21">
      <c r="A1122" s="644">
        <v>45236</v>
      </c>
      <c r="B1122" s="645" t="s">
        <v>53</v>
      </c>
      <c r="C1122" s="650" t="s">
        <v>64</v>
      </c>
      <c r="D1122" s="645" t="s">
        <v>2447</v>
      </c>
      <c r="E1122" s="646">
        <v>315.8</v>
      </c>
      <c r="F1122" s="637"/>
      <c r="G1122" s="53">
        <f t="shared" si="97"/>
        <v>15667.989999999996</v>
      </c>
      <c r="H1122" s="85"/>
      <c r="I1122" s="86" t="b">
        <v>0</v>
      </c>
      <c r="J1122" s="85"/>
      <c r="K1122" s="85"/>
      <c r="L1122" s="85"/>
      <c r="M1122" s="647">
        <v>45236</v>
      </c>
      <c r="N1122" s="648" t="s">
        <v>18</v>
      </c>
      <c r="O1122" s="648">
        <v>1521</v>
      </c>
      <c r="P1122" s="649" t="s">
        <v>130</v>
      </c>
      <c r="Q1122" s="649" t="s">
        <v>73</v>
      </c>
      <c r="R1122" s="302" t="s">
        <v>2269</v>
      </c>
      <c r="S1122" s="302" t="s">
        <v>2270</v>
      </c>
      <c r="T1122" s="301"/>
      <c r="U1122" s="87"/>
    </row>
    <row r="1123" spans="1:21">
      <c r="A1123" s="651">
        <v>45236</v>
      </c>
      <c r="B1123" s="652" t="s">
        <v>15</v>
      </c>
      <c r="C1123" s="657" t="s">
        <v>2279</v>
      </c>
      <c r="D1123" s="652" t="s">
        <v>1397</v>
      </c>
      <c r="E1123" s="653"/>
      <c r="F1123" s="653">
        <v>460</v>
      </c>
      <c r="G1123" s="53">
        <f t="shared" si="97"/>
        <v>15207.989999999996</v>
      </c>
      <c r="H1123" s="85"/>
      <c r="I1123" s="86" t="b">
        <v>0</v>
      </c>
      <c r="J1123" s="85"/>
      <c r="K1123" s="85"/>
      <c r="L1123" s="85"/>
      <c r="M1123" s="647">
        <v>45236</v>
      </c>
      <c r="N1123" s="648" t="s">
        <v>18</v>
      </c>
      <c r="O1123" s="648">
        <v>1523</v>
      </c>
      <c r="P1123" s="649" t="s">
        <v>88</v>
      </c>
      <c r="Q1123" s="649" t="s">
        <v>73</v>
      </c>
      <c r="R1123" s="302" t="s">
        <v>2271</v>
      </c>
      <c r="S1123" s="302" t="s">
        <v>2272</v>
      </c>
      <c r="T1123" s="301"/>
      <c r="U1123" s="87"/>
    </row>
    <row r="1124" spans="1:21">
      <c r="A1124" s="644">
        <v>45236</v>
      </c>
      <c r="B1124" s="645" t="s">
        <v>15</v>
      </c>
      <c r="C1124" s="645" t="s">
        <v>2278</v>
      </c>
      <c r="D1124" s="645" t="s">
        <v>2252</v>
      </c>
      <c r="E1124" s="646"/>
      <c r="F1124" s="646">
        <v>995.56</v>
      </c>
      <c r="G1124" s="53">
        <f t="shared" si="97"/>
        <v>14212.429999999997</v>
      </c>
      <c r="H1124" s="85"/>
      <c r="I1124" s="86" t="b">
        <v>0</v>
      </c>
      <c r="J1124" s="85"/>
      <c r="K1124" s="85"/>
      <c r="L1124" s="85"/>
      <c r="M1124" s="647">
        <v>45236</v>
      </c>
      <c r="N1124" s="648" t="s">
        <v>18</v>
      </c>
      <c r="O1124" s="648">
        <v>1525</v>
      </c>
      <c r="P1124" s="649" t="s">
        <v>703</v>
      </c>
      <c r="Q1124" s="649" t="s">
        <v>73</v>
      </c>
      <c r="R1124" s="302" t="s">
        <v>2273</v>
      </c>
      <c r="S1124" s="302" t="s">
        <v>2274</v>
      </c>
      <c r="T1124" s="301"/>
      <c r="U1124" s="87"/>
    </row>
    <row r="1125" spans="1:21">
      <c r="A1125" s="644">
        <v>45236</v>
      </c>
      <c r="B1125" s="645" t="s">
        <v>15</v>
      </c>
      <c r="C1125" s="645" t="s">
        <v>2280</v>
      </c>
      <c r="D1125" s="645" t="s">
        <v>1934</v>
      </c>
      <c r="E1125" s="646"/>
      <c r="F1125" s="646">
        <v>2200</v>
      </c>
      <c r="G1125" s="53">
        <f>G1124+E1125-F1125</f>
        <v>12012.429999999997</v>
      </c>
      <c r="H1125" s="85"/>
      <c r="I1125" s="86" t="b">
        <v>0</v>
      </c>
      <c r="J1125" s="85"/>
      <c r="K1125" s="85"/>
      <c r="L1125" s="85"/>
      <c r="M1125" s="647">
        <v>45236</v>
      </c>
      <c r="N1125" s="648" t="s">
        <v>18</v>
      </c>
      <c r="O1125" s="648">
        <v>1520</v>
      </c>
      <c r="P1125" s="649" t="s">
        <v>2275</v>
      </c>
      <c r="Q1125" s="649" t="s">
        <v>73</v>
      </c>
      <c r="R1125" s="302" t="s">
        <v>2276</v>
      </c>
      <c r="S1125" s="302" t="s">
        <v>2277</v>
      </c>
      <c r="T1125" s="301"/>
      <c r="U1125" s="87"/>
    </row>
    <row r="1126" spans="1:21">
      <c r="A1126" s="644">
        <v>45236</v>
      </c>
      <c r="B1126" s="645" t="s">
        <v>15</v>
      </c>
      <c r="C1126" s="645" t="s">
        <v>2281</v>
      </c>
      <c r="D1126" s="645" t="s">
        <v>2252</v>
      </c>
      <c r="E1126" s="646"/>
      <c r="F1126" s="646">
        <v>90</v>
      </c>
      <c r="G1126" s="53">
        <f t="shared" ref="G1126:G1127" si="98">G1125+E1126-F1126</f>
        <v>11922.429999999997</v>
      </c>
      <c r="H1126" s="85"/>
      <c r="I1126" s="86" t="b">
        <v>0</v>
      </c>
      <c r="J1126" s="85"/>
      <c r="K1126" s="85"/>
      <c r="L1126" s="85"/>
      <c r="M1126" s="654">
        <v>45236</v>
      </c>
      <c r="N1126" s="655" t="s">
        <v>18</v>
      </c>
      <c r="O1126" s="655">
        <v>1519</v>
      </c>
      <c r="P1126" s="656" t="s">
        <v>2234</v>
      </c>
      <c r="Q1126" s="656" t="s">
        <v>73</v>
      </c>
      <c r="R1126" s="477" t="s">
        <v>2283</v>
      </c>
      <c r="S1126" s="477" t="s">
        <v>2284</v>
      </c>
      <c r="T1126" s="476"/>
      <c r="U1126" s="87"/>
    </row>
    <row r="1127" spans="1:21">
      <c r="A1127" s="644">
        <v>45236</v>
      </c>
      <c r="B1127" s="645" t="s">
        <v>15</v>
      </c>
      <c r="C1127" s="645" t="s">
        <v>2282</v>
      </c>
      <c r="D1127" s="645" t="s">
        <v>2252</v>
      </c>
      <c r="E1127" s="646"/>
      <c r="F1127" s="646">
        <v>60</v>
      </c>
      <c r="G1127" s="53">
        <f t="shared" si="98"/>
        <v>11862.429999999997</v>
      </c>
      <c r="H1127" s="85"/>
      <c r="I1127" s="242"/>
      <c r="J1127" s="85"/>
      <c r="K1127" s="85"/>
      <c r="L1127" s="85"/>
      <c r="M1127" s="654">
        <v>45236</v>
      </c>
      <c r="N1127" s="655" t="s">
        <v>27</v>
      </c>
      <c r="O1127" s="655">
        <v>230</v>
      </c>
      <c r="P1127" s="656" t="s">
        <v>73</v>
      </c>
      <c r="Q1127" s="656" t="s">
        <v>2285</v>
      </c>
      <c r="R1127" s="477" t="s">
        <v>2286</v>
      </c>
      <c r="S1127" s="477" t="s">
        <v>2286</v>
      </c>
      <c r="T1127" s="476"/>
      <c r="U1127" s="87"/>
    </row>
    <row r="1128" spans="1:21">
      <c r="A1128" s="651">
        <v>45236</v>
      </c>
      <c r="B1128" s="652" t="s">
        <v>53</v>
      </c>
      <c r="C1128" s="652" t="s">
        <v>64</v>
      </c>
      <c r="D1128" s="652" t="s">
        <v>2227</v>
      </c>
      <c r="E1128" s="653">
        <v>1524.6</v>
      </c>
      <c r="F1128" s="653"/>
      <c r="G1128" s="53">
        <f>G1127+E1128-F1128</f>
        <v>13387.029999999997</v>
      </c>
      <c r="H1128" s="87"/>
      <c r="I1128" s="87"/>
      <c r="J1128" s="85"/>
      <c r="K1128" s="85"/>
      <c r="L1128" s="85"/>
      <c r="M1128" s="654">
        <v>45237</v>
      </c>
      <c r="N1128" s="655" t="s">
        <v>27</v>
      </c>
      <c r="O1128" s="655">
        <v>903</v>
      </c>
      <c r="P1128" s="656" t="s">
        <v>73</v>
      </c>
      <c r="Q1128" s="656" t="s">
        <v>215</v>
      </c>
      <c r="R1128" s="477" t="s">
        <v>2287</v>
      </c>
      <c r="S1128" s="477" t="s">
        <v>2287</v>
      </c>
      <c r="T1128" s="476"/>
      <c r="U1128" s="87"/>
    </row>
    <row r="1129" spans="1:21">
      <c r="A1129" s="651">
        <v>45237</v>
      </c>
      <c r="B1129" s="652" t="s">
        <v>15</v>
      </c>
      <c r="C1129" s="652" t="s">
        <v>2328</v>
      </c>
      <c r="D1129" s="652" t="s">
        <v>950</v>
      </c>
      <c r="E1129" s="653"/>
      <c r="F1129" s="653">
        <v>500</v>
      </c>
      <c r="G1129" s="53">
        <f t="shared" ref="G1129:G1132" si="99">G1128+E1129-F1129</f>
        <v>12887.029999999997</v>
      </c>
      <c r="H1129" s="87"/>
      <c r="I1129" s="87"/>
      <c r="J1129" s="85"/>
      <c r="K1129" s="85"/>
      <c r="L1129" s="85"/>
      <c r="M1129" s="654">
        <v>45237</v>
      </c>
      <c r="N1129" s="655" t="s">
        <v>27</v>
      </c>
      <c r="O1129" s="655">
        <v>226</v>
      </c>
      <c r="P1129" s="656" t="s">
        <v>73</v>
      </c>
      <c r="Q1129" s="656" t="s">
        <v>81</v>
      </c>
      <c r="R1129" s="477" t="s">
        <v>2288</v>
      </c>
      <c r="S1129" s="477" t="s">
        <v>2288</v>
      </c>
      <c r="T1129" s="476"/>
      <c r="U1129" s="87"/>
    </row>
    <row r="1130" spans="1:21">
      <c r="A1130" s="651">
        <v>45237</v>
      </c>
      <c r="B1130" s="652" t="s">
        <v>15</v>
      </c>
      <c r="C1130" s="652">
        <v>58384733</v>
      </c>
      <c r="D1130" s="652" t="s">
        <v>2329</v>
      </c>
      <c r="E1130" s="653"/>
      <c r="F1130" s="653">
        <v>142.18</v>
      </c>
      <c r="G1130" s="53">
        <f t="shared" si="99"/>
        <v>12744.849999999997</v>
      </c>
      <c r="H1130" s="87"/>
      <c r="I1130" s="87"/>
      <c r="J1130" s="85"/>
      <c r="K1130" s="85"/>
      <c r="L1130" s="85"/>
      <c r="M1130" s="654">
        <v>45237</v>
      </c>
      <c r="N1130" s="655" t="s">
        <v>38</v>
      </c>
      <c r="O1130" s="655">
        <v>294</v>
      </c>
      <c r="P1130" s="656" t="s">
        <v>2289</v>
      </c>
      <c r="Q1130" s="656" t="s">
        <v>73</v>
      </c>
      <c r="R1130" s="477" t="s">
        <v>2290</v>
      </c>
      <c r="S1130" s="477" t="s">
        <v>2290</v>
      </c>
      <c r="T1130" s="476"/>
      <c r="U1130" s="87"/>
    </row>
    <row r="1131" spans="1:21">
      <c r="A1131" s="651">
        <v>45237</v>
      </c>
      <c r="B1131" s="652" t="s">
        <v>15</v>
      </c>
      <c r="C1131" s="652" t="s">
        <v>2330</v>
      </c>
      <c r="D1131" s="652" t="s">
        <v>2252</v>
      </c>
      <c r="E1131" s="653"/>
      <c r="F1131" s="653">
        <v>200</v>
      </c>
      <c r="G1131" s="53">
        <f t="shared" si="99"/>
        <v>12544.849999999997</v>
      </c>
      <c r="H1131" s="87"/>
      <c r="I1131" s="87"/>
      <c r="J1131" s="85"/>
      <c r="K1131" s="85"/>
      <c r="L1131" s="85"/>
      <c r="M1131" s="654">
        <v>45237</v>
      </c>
      <c r="N1131" s="655" t="s">
        <v>38</v>
      </c>
      <c r="O1131" s="655">
        <v>459</v>
      </c>
      <c r="P1131" s="656" t="s">
        <v>1235</v>
      </c>
      <c r="Q1131" s="656" t="s">
        <v>73</v>
      </c>
      <c r="R1131" s="477" t="s">
        <v>2291</v>
      </c>
      <c r="S1131" s="477" t="s">
        <v>2291</v>
      </c>
      <c r="T1131" s="476"/>
      <c r="U1131" s="87"/>
    </row>
    <row r="1132" spans="1:21">
      <c r="A1132" s="651">
        <v>45237</v>
      </c>
      <c r="B1132" s="652" t="s">
        <v>15</v>
      </c>
      <c r="C1132" s="652">
        <v>58384733</v>
      </c>
      <c r="D1132" s="652" t="s">
        <v>476</v>
      </c>
      <c r="E1132" s="653"/>
      <c r="F1132" s="653">
        <v>3923.5</v>
      </c>
      <c r="G1132" s="53">
        <f t="shared" si="99"/>
        <v>8621.3499999999967</v>
      </c>
      <c r="H1132" s="87"/>
      <c r="I1132" s="87"/>
      <c r="J1132" s="85"/>
      <c r="K1132" s="85"/>
      <c r="L1132" s="85"/>
      <c r="M1132" s="654">
        <v>45237</v>
      </c>
      <c r="N1132" s="655" t="s">
        <v>38</v>
      </c>
      <c r="O1132" s="655">
        <v>634</v>
      </c>
      <c r="P1132" s="656" t="s">
        <v>2292</v>
      </c>
      <c r="Q1132" s="656" t="s">
        <v>73</v>
      </c>
      <c r="R1132" s="477" t="s">
        <v>2293</v>
      </c>
      <c r="S1132" s="477" t="s">
        <v>2293</v>
      </c>
      <c r="T1132" s="476"/>
      <c r="U1132" s="87"/>
    </row>
    <row r="1133" spans="1:21">
      <c r="A1133" s="651">
        <v>45237</v>
      </c>
      <c r="B1133" s="652" t="s">
        <v>1582</v>
      </c>
      <c r="C1133" s="652" t="s">
        <v>65</v>
      </c>
      <c r="D1133" s="652" t="s">
        <v>2251</v>
      </c>
      <c r="E1133" s="653"/>
      <c r="F1133" s="658">
        <v>2</v>
      </c>
      <c r="G1133" s="53">
        <f>G1132+E1133-F1133</f>
        <v>8619.3499999999967</v>
      </c>
      <c r="H1133" s="87"/>
      <c r="I1133" s="87"/>
      <c r="J1133" s="85"/>
      <c r="K1133" s="85"/>
      <c r="L1133" s="85"/>
      <c r="M1133" s="654">
        <v>45237</v>
      </c>
      <c r="N1133" s="655" t="s">
        <v>38</v>
      </c>
      <c r="O1133" s="655">
        <v>499</v>
      </c>
      <c r="P1133" s="656" t="s">
        <v>1174</v>
      </c>
      <c r="Q1133" s="656" t="s">
        <v>73</v>
      </c>
      <c r="R1133" s="477" t="s">
        <v>2294</v>
      </c>
      <c r="S1133" s="477" t="s">
        <v>2294</v>
      </c>
      <c r="T1133" s="476"/>
      <c r="U1133" s="87"/>
    </row>
    <row r="1134" spans="1:21">
      <c r="A1134" s="651">
        <v>45237</v>
      </c>
      <c r="B1134" s="652" t="s">
        <v>53</v>
      </c>
      <c r="C1134" s="652" t="s">
        <v>64</v>
      </c>
      <c r="D1134" s="652" t="s">
        <v>332</v>
      </c>
      <c r="E1134" s="653">
        <v>178.2</v>
      </c>
      <c r="F1134" s="658"/>
      <c r="G1134" s="53">
        <f t="shared" ref="G1134:G1135" si="100">G1133+E1134-F1134</f>
        <v>8797.5499999999975</v>
      </c>
      <c r="H1134" s="87"/>
      <c r="I1134" s="87"/>
      <c r="J1134" s="85"/>
      <c r="K1134" s="85"/>
      <c r="L1134" s="85"/>
      <c r="M1134" s="654">
        <v>45237</v>
      </c>
      <c r="N1134" s="655" t="s">
        <v>18</v>
      </c>
      <c r="O1134" s="655">
        <v>1527</v>
      </c>
      <c r="P1134" s="656" t="s">
        <v>157</v>
      </c>
      <c r="Q1134" s="656" t="s">
        <v>73</v>
      </c>
      <c r="R1134" s="477" t="s">
        <v>2295</v>
      </c>
      <c r="S1134" s="477" t="s">
        <v>2295</v>
      </c>
      <c r="T1134" s="476"/>
      <c r="U1134" s="87"/>
    </row>
    <row r="1135" spans="1:21">
      <c r="A1135" s="651">
        <v>45237</v>
      </c>
      <c r="B1135" s="652" t="s">
        <v>53</v>
      </c>
      <c r="C1135" s="652" t="s">
        <v>64</v>
      </c>
      <c r="D1135" s="652" t="s">
        <v>332</v>
      </c>
      <c r="E1135" s="653">
        <v>480</v>
      </c>
      <c r="F1135" s="658"/>
      <c r="G1135" s="53">
        <f t="shared" si="100"/>
        <v>9277.5499999999975</v>
      </c>
      <c r="H1135" s="87"/>
      <c r="I1135" s="87"/>
      <c r="J1135" s="85"/>
      <c r="K1135" s="85"/>
      <c r="L1135" s="85"/>
      <c r="M1135" s="654">
        <v>45237</v>
      </c>
      <c r="N1135" s="655" t="s">
        <v>18</v>
      </c>
      <c r="O1135" s="655">
        <v>1526</v>
      </c>
      <c r="P1135" s="656" t="s">
        <v>399</v>
      </c>
      <c r="Q1135" s="656" t="s">
        <v>73</v>
      </c>
      <c r="R1135" s="477" t="s">
        <v>2296</v>
      </c>
      <c r="S1135" s="477" t="s">
        <v>2296</v>
      </c>
      <c r="T1135" s="476"/>
      <c r="U1135" s="87"/>
    </row>
    <row r="1136" spans="1:21">
      <c r="A1136" s="651">
        <v>45237</v>
      </c>
      <c r="B1136" s="652" t="s">
        <v>15</v>
      </c>
      <c r="C1136" s="652" t="s">
        <v>65</v>
      </c>
      <c r="D1136" s="652" t="s">
        <v>2331</v>
      </c>
      <c r="E1136" s="658"/>
      <c r="F1136" s="658">
        <v>35.82</v>
      </c>
      <c r="G1136" s="53">
        <f>G1135+E1136-F1136</f>
        <v>9241.7299999999977</v>
      </c>
      <c r="H1136" s="87"/>
      <c r="I1136" s="87"/>
      <c r="J1136" s="85"/>
      <c r="K1136" s="85"/>
      <c r="L1136" s="85"/>
      <c r="M1136" s="654">
        <v>45237</v>
      </c>
      <c r="N1136" s="655" t="s">
        <v>29</v>
      </c>
      <c r="O1136" s="655">
        <v>0</v>
      </c>
      <c r="P1136" s="656" t="s">
        <v>301</v>
      </c>
      <c r="Q1136" s="656" t="s">
        <v>73</v>
      </c>
      <c r="R1136" s="302" t="s">
        <v>2297</v>
      </c>
      <c r="S1136" s="302" t="s">
        <v>2297</v>
      </c>
      <c r="T1136" s="301"/>
      <c r="U1136" s="87"/>
    </row>
    <row r="1137" spans="1:21">
      <c r="A1137" s="651">
        <v>45237</v>
      </c>
      <c r="B1137" s="652" t="s">
        <v>1582</v>
      </c>
      <c r="C1137" s="652" t="s">
        <v>65</v>
      </c>
      <c r="D1137" s="652" t="s">
        <v>2251</v>
      </c>
      <c r="E1137" s="658"/>
      <c r="F1137" s="658">
        <v>0.22</v>
      </c>
      <c r="G1137" s="53">
        <f>G1136+E1137-F1137</f>
        <v>9241.5099999999984</v>
      </c>
      <c r="H1137" s="87"/>
      <c r="I1137" s="87"/>
      <c r="J1137" s="85"/>
      <c r="K1137" s="87"/>
      <c r="L1137" s="85"/>
      <c r="M1137" s="654">
        <v>45237</v>
      </c>
      <c r="N1137" s="655" t="s">
        <v>38</v>
      </c>
      <c r="O1137" s="655">
        <v>282</v>
      </c>
      <c r="P1137" s="656" t="s">
        <v>75</v>
      </c>
      <c r="Q1137" s="656" t="s">
        <v>73</v>
      </c>
      <c r="R1137" s="302" t="s">
        <v>2298</v>
      </c>
      <c r="S1137" s="302" t="s">
        <v>2298</v>
      </c>
      <c r="T1137" s="301"/>
      <c r="U1137" s="87"/>
    </row>
    <row r="1138" spans="1:21">
      <c r="A1138" s="651">
        <v>45237</v>
      </c>
      <c r="B1138" s="652" t="s">
        <v>15</v>
      </c>
      <c r="C1138" s="652" t="s">
        <v>65</v>
      </c>
      <c r="D1138" s="652" t="s">
        <v>104</v>
      </c>
      <c r="E1138" s="659"/>
      <c r="F1138" s="659">
        <v>1008.44</v>
      </c>
      <c r="G1138" s="53">
        <f t="shared" ref="G1138:G1140" si="101">G1137+E1138-F1138</f>
        <v>8233.0699999999979</v>
      </c>
      <c r="H1138" s="87"/>
      <c r="I1138" s="87"/>
      <c r="J1138" s="85"/>
      <c r="K1138" s="87"/>
      <c r="L1138" s="85"/>
      <c r="M1138" s="654">
        <v>45238</v>
      </c>
      <c r="N1138" s="655" t="s">
        <v>18</v>
      </c>
      <c r="O1138" s="655">
        <v>1517</v>
      </c>
      <c r="P1138" s="656" t="s">
        <v>2299</v>
      </c>
      <c r="Q1138" s="656" t="s">
        <v>73</v>
      </c>
      <c r="R1138" s="302" t="s">
        <v>2300</v>
      </c>
      <c r="S1138" s="302" t="s">
        <v>2300</v>
      </c>
      <c r="T1138" s="301"/>
      <c r="U1138" s="87"/>
    </row>
    <row r="1139" spans="1:21">
      <c r="A1139" s="651">
        <v>45237</v>
      </c>
      <c r="B1139" s="652" t="s">
        <v>1582</v>
      </c>
      <c r="C1139" s="652" t="s">
        <v>65</v>
      </c>
      <c r="D1139" s="652" t="s">
        <v>2251</v>
      </c>
      <c r="E1139" s="659"/>
      <c r="F1139" s="658">
        <v>0.3</v>
      </c>
      <c r="G1139" s="53">
        <f t="shared" si="101"/>
        <v>8232.7699999999986</v>
      </c>
      <c r="H1139" s="87"/>
      <c r="I1139" s="87"/>
      <c r="J1139" s="85"/>
      <c r="K1139" s="87"/>
      <c r="L1139" s="85"/>
      <c r="M1139" s="654">
        <v>45238</v>
      </c>
      <c r="N1139" s="655" t="s">
        <v>27</v>
      </c>
      <c r="O1139" s="655">
        <v>226</v>
      </c>
      <c r="P1139" s="656" t="s">
        <v>73</v>
      </c>
      <c r="Q1139" s="656" t="s">
        <v>1302</v>
      </c>
      <c r="R1139" s="302" t="s">
        <v>2301</v>
      </c>
      <c r="S1139" s="302" t="s">
        <v>2301</v>
      </c>
      <c r="T1139" s="301"/>
      <c r="U1139" s="87"/>
    </row>
    <row r="1140" spans="1:21">
      <c r="A1140" s="651">
        <v>45232</v>
      </c>
      <c r="B1140" s="660" t="s">
        <v>15</v>
      </c>
      <c r="C1140" s="652" t="s">
        <v>2332</v>
      </c>
      <c r="D1140" s="652" t="s">
        <v>2333</v>
      </c>
      <c r="E1140" s="658"/>
      <c r="F1140" s="658">
        <v>141.26</v>
      </c>
      <c r="G1140" s="53">
        <f t="shared" si="101"/>
        <v>8091.5099999999984</v>
      </c>
      <c r="H1140" s="87"/>
      <c r="I1140" s="87"/>
      <c r="J1140" s="85"/>
      <c r="K1140" s="87"/>
      <c r="L1140" s="85"/>
      <c r="M1140" s="654">
        <v>45238</v>
      </c>
      <c r="N1140" s="655" t="s">
        <v>18</v>
      </c>
      <c r="O1140" s="655">
        <v>1531</v>
      </c>
      <c r="P1140" s="656" t="s">
        <v>2302</v>
      </c>
      <c r="Q1140" s="656" t="s">
        <v>73</v>
      </c>
      <c r="R1140" s="302" t="s">
        <v>2303</v>
      </c>
      <c r="S1140" s="302" t="s">
        <v>2303</v>
      </c>
      <c r="T1140" s="301"/>
      <c r="U1140" s="87"/>
    </row>
    <row r="1141" spans="1:21">
      <c r="A1141" s="651">
        <v>45238</v>
      </c>
      <c r="B1141" s="660" t="s">
        <v>15</v>
      </c>
      <c r="C1141" s="652" t="s">
        <v>2334</v>
      </c>
      <c r="D1141" s="652" t="s">
        <v>2252</v>
      </c>
      <c r="E1141" s="659"/>
      <c r="F1141" s="658">
        <v>170</v>
      </c>
      <c r="G1141" s="53">
        <f>G1140+E1141-F1141</f>
        <v>7921.5099999999984</v>
      </c>
      <c r="H1141" s="87"/>
      <c r="I1141" s="87"/>
      <c r="J1141" s="85"/>
      <c r="K1141" s="87"/>
      <c r="L1141" s="85"/>
      <c r="M1141" s="654">
        <v>45238</v>
      </c>
      <c r="N1141" s="655" t="s">
        <v>18</v>
      </c>
      <c r="O1141" s="655">
        <v>1533</v>
      </c>
      <c r="P1141" s="656" t="s">
        <v>1636</v>
      </c>
      <c r="Q1141" s="656" t="s">
        <v>73</v>
      </c>
      <c r="R1141" s="302" t="s">
        <v>2304</v>
      </c>
      <c r="S1141" s="302" t="s">
        <v>2304</v>
      </c>
      <c r="T1141" s="301"/>
      <c r="U1141" s="87"/>
    </row>
    <row r="1142" spans="1:21">
      <c r="A1142" s="651">
        <v>45238</v>
      </c>
      <c r="B1142" s="660" t="s">
        <v>15</v>
      </c>
      <c r="C1142" s="652" t="s">
        <v>2335</v>
      </c>
      <c r="D1142" s="652" t="s">
        <v>2336</v>
      </c>
      <c r="E1142" s="658"/>
      <c r="F1142" s="658">
        <v>135</v>
      </c>
      <c r="G1142" s="53">
        <f t="shared" ref="G1142:G1145" si="102">G1141+E1142-F1142</f>
        <v>7786.5099999999984</v>
      </c>
      <c r="H1142" s="87"/>
      <c r="I1142" s="87"/>
      <c r="J1142" s="85"/>
      <c r="K1142" s="87"/>
      <c r="L1142" s="85"/>
      <c r="M1142" s="654">
        <v>45238</v>
      </c>
      <c r="N1142" s="655" t="s">
        <v>18</v>
      </c>
      <c r="O1142" s="655">
        <v>1529</v>
      </c>
      <c r="P1142" s="656" t="s">
        <v>563</v>
      </c>
      <c r="Q1142" s="656" t="s">
        <v>73</v>
      </c>
      <c r="R1142" s="302" t="s">
        <v>2305</v>
      </c>
      <c r="S1142" s="302" t="s">
        <v>2305</v>
      </c>
      <c r="T1142" s="301"/>
      <c r="U1142" s="87"/>
    </row>
    <row r="1143" spans="1:21">
      <c r="A1143" s="651">
        <v>45238</v>
      </c>
      <c r="B1143" s="660" t="s">
        <v>15</v>
      </c>
      <c r="C1143" s="652" t="s">
        <v>2337</v>
      </c>
      <c r="D1143" s="652" t="s">
        <v>1934</v>
      </c>
      <c r="E1143" s="658"/>
      <c r="F1143" s="658">
        <v>150</v>
      </c>
      <c r="G1143" s="53">
        <f t="shared" si="102"/>
        <v>7636.5099999999984</v>
      </c>
      <c r="H1143" s="87"/>
      <c r="I1143" s="87"/>
      <c r="J1143" s="87"/>
      <c r="K1143" s="87"/>
      <c r="L1143" s="85"/>
      <c r="M1143" s="654">
        <v>45238</v>
      </c>
      <c r="N1143" s="655" t="s">
        <v>18</v>
      </c>
      <c r="O1143" s="655">
        <v>1532</v>
      </c>
      <c r="P1143" s="656" t="s">
        <v>460</v>
      </c>
      <c r="Q1143" s="656" t="s">
        <v>73</v>
      </c>
      <c r="R1143" s="302" t="s">
        <v>2306</v>
      </c>
      <c r="S1143" s="302" t="s">
        <v>2306</v>
      </c>
      <c r="T1143" s="301"/>
      <c r="U1143" s="87"/>
    </row>
    <row r="1144" spans="1:21">
      <c r="A1144" s="651">
        <v>45238</v>
      </c>
      <c r="B1144" s="652" t="s">
        <v>15</v>
      </c>
      <c r="C1144" s="652" t="s">
        <v>2338</v>
      </c>
      <c r="D1144" s="652" t="s">
        <v>2252</v>
      </c>
      <c r="E1144" s="658"/>
      <c r="F1144" s="658">
        <v>280</v>
      </c>
      <c r="G1144" s="53">
        <f t="shared" si="102"/>
        <v>7356.5099999999984</v>
      </c>
      <c r="H1144" s="87"/>
      <c r="I1144" s="87"/>
      <c r="J1144" s="85"/>
      <c r="K1144" s="87"/>
      <c r="L1144" s="85"/>
      <c r="M1144" s="661">
        <v>45239</v>
      </c>
      <c r="N1144" s="662" t="s">
        <v>27</v>
      </c>
      <c r="O1144" s="662">
        <v>226</v>
      </c>
      <c r="P1144" s="663" t="s">
        <v>73</v>
      </c>
      <c r="Q1144" s="663" t="s">
        <v>1143</v>
      </c>
      <c r="R1144" s="302" t="s">
        <v>2307</v>
      </c>
      <c r="S1144" s="302" t="s">
        <v>2307</v>
      </c>
      <c r="T1144" s="301"/>
      <c r="U1144" s="87"/>
    </row>
    <row r="1145" spans="1:21">
      <c r="A1145" s="636">
        <v>45238</v>
      </c>
      <c r="B1145" s="172" t="s">
        <v>15</v>
      </c>
      <c r="C1145" s="172" t="s">
        <v>2339</v>
      </c>
      <c r="D1145" s="172" t="s">
        <v>2340</v>
      </c>
      <c r="E1145" s="638"/>
      <c r="F1145" s="638">
        <v>109.5</v>
      </c>
      <c r="G1145" s="53">
        <f t="shared" si="102"/>
        <v>7247.0099999999984</v>
      </c>
      <c r="H1145" s="87"/>
      <c r="I1145" s="87"/>
      <c r="J1145" s="85"/>
      <c r="K1145" s="87"/>
      <c r="L1145" s="87"/>
      <c r="M1145" s="661">
        <v>45239</v>
      </c>
      <c r="N1145" s="662" t="s">
        <v>27</v>
      </c>
      <c r="O1145" s="662">
        <v>230</v>
      </c>
      <c r="P1145" s="663" t="s">
        <v>73</v>
      </c>
      <c r="Q1145" s="663" t="s">
        <v>2308</v>
      </c>
      <c r="R1145" s="302" t="s">
        <v>2309</v>
      </c>
      <c r="S1145" s="302" t="s">
        <v>2309</v>
      </c>
      <c r="T1145" s="301"/>
      <c r="U1145" s="87"/>
    </row>
    <row r="1146" spans="1:21">
      <c r="A1146" s="651">
        <v>45238</v>
      </c>
      <c r="B1146" s="652" t="s">
        <v>53</v>
      </c>
      <c r="C1146" s="652" t="s">
        <v>64</v>
      </c>
      <c r="D1146" s="652" t="s">
        <v>332</v>
      </c>
      <c r="E1146" s="658">
        <v>148.5</v>
      </c>
      <c r="F1146" s="658"/>
      <c r="G1146" s="53">
        <f>G1145+E1146-F1146</f>
        <v>7395.5099999999984</v>
      </c>
      <c r="H1146" s="87"/>
      <c r="I1146" s="87"/>
      <c r="J1146" s="85"/>
      <c r="K1146" s="87"/>
      <c r="L1146" s="85"/>
      <c r="M1146" s="661">
        <v>45240</v>
      </c>
      <c r="N1146" s="662" t="s">
        <v>38</v>
      </c>
      <c r="O1146" s="662">
        <v>634</v>
      </c>
      <c r="P1146" s="663" t="s">
        <v>536</v>
      </c>
      <c r="Q1146" s="663" t="s">
        <v>73</v>
      </c>
      <c r="R1146" s="302" t="s">
        <v>2310</v>
      </c>
      <c r="S1146" s="302" t="s">
        <v>2310</v>
      </c>
      <c r="T1146" s="301"/>
      <c r="U1146" s="87"/>
    </row>
    <row r="1147" spans="1:21">
      <c r="A1147" s="664">
        <v>45239</v>
      </c>
      <c r="B1147" s="665" t="s">
        <v>53</v>
      </c>
      <c r="C1147" s="665" t="s">
        <v>64</v>
      </c>
      <c r="D1147" s="665" t="s">
        <v>2349</v>
      </c>
      <c r="E1147" s="666">
        <v>270</v>
      </c>
      <c r="F1147" s="666"/>
      <c r="G1147" s="53">
        <f t="shared" ref="G1147:G1148" si="103">G1146+E1147-F1147</f>
        <v>7665.5099999999984</v>
      </c>
      <c r="H1147" s="87"/>
      <c r="I1147" s="87"/>
      <c r="J1147" s="85"/>
      <c r="K1147" s="87"/>
      <c r="L1147" s="85"/>
      <c r="M1147" s="661">
        <v>45240</v>
      </c>
      <c r="N1147" s="662" t="s">
        <v>38</v>
      </c>
      <c r="O1147" s="662">
        <v>499</v>
      </c>
      <c r="P1147" s="663" t="s">
        <v>1174</v>
      </c>
      <c r="Q1147" s="663" t="s">
        <v>73</v>
      </c>
      <c r="R1147" s="302" t="s">
        <v>2311</v>
      </c>
      <c r="S1147" s="302" t="s">
        <v>2311</v>
      </c>
      <c r="T1147" s="301"/>
      <c r="U1147" s="87"/>
    </row>
    <row r="1148" spans="1:21">
      <c r="A1148" s="667">
        <v>45239</v>
      </c>
      <c r="B1148" s="668" t="s">
        <v>53</v>
      </c>
      <c r="C1148" s="668" t="s">
        <v>64</v>
      </c>
      <c r="D1148" s="668" t="s">
        <v>1299</v>
      </c>
      <c r="E1148" s="669">
        <v>5453.9</v>
      </c>
      <c r="F1148" s="669"/>
      <c r="G1148" s="53">
        <f t="shared" si="103"/>
        <v>13119.409999999998</v>
      </c>
      <c r="H1148" s="87"/>
      <c r="I1148" s="87"/>
      <c r="J1148" s="85"/>
      <c r="K1148" s="87"/>
      <c r="L1148" s="85"/>
      <c r="M1148" s="661">
        <v>45240</v>
      </c>
      <c r="N1148" s="662" t="s">
        <v>27</v>
      </c>
      <c r="O1148" s="662">
        <v>226</v>
      </c>
      <c r="P1148" s="663" t="s">
        <v>73</v>
      </c>
      <c r="Q1148" s="663" t="s">
        <v>563</v>
      </c>
      <c r="R1148" s="302" t="s">
        <v>2312</v>
      </c>
      <c r="S1148" s="302" t="s">
        <v>2312</v>
      </c>
      <c r="T1148" s="301"/>
      <c r="U1148" s="87"/>
    </row>
    <row r="1149" spans="1:21">
      <c r="A1149" s="667">
        <v>45240</v>
      </c>
      <c r="B1149" s="668" t="s">
        <v>15</v>
      </c>
      <c r="C1149" s="668">
        <v>13633825</v>
      </c>
      <c r="D1149" s="668" t="s">
        <v>1953</v>
      </c>
      <c r="E1149" s="669"/>
      <c r="F1149" s="669">
        <v>1800</v>
      </c>
      <c r="G1149" s="53">
        <f>G1148+E1149-F1149</f>
        <v>11319.409999999998</v>
      </c>
      <c r="H1149" s="87"/>
      <c r="I1149" s="87"/>
      <c r="J1149" s="85"/>
      <c r="K1149" s="87"/>
      <c r="L1149" s="85"/>
      <c r="M1149" s="661">
        <v>45240</v>
      </c>
      <c r="N1149" s="662" t="s">
        <v>18</v>
      </c>
      <c r="O1149" s="662">
        <v>1539</v>
      </c>
      <c r="P1149" s="663" t="s">
        <v>460</v>
      </c>
      <c r="Q1149" s="663" t="s">
        <v>73</v>
      </c>
      <c r="R1149" s="302" t="s">
        <v>2313</v>
      </c>
      <c r="S1149" s="302" t="s">
        <v>2313</v>
      </c>
      <c r="T1149" s="301"/>
      <c r="U1149" s="87"/>
    </row>
    <row r="1150" spans="1:21">
      <c r="A1150" s="664">
        <v>45240</v>
      </c>
      <c r="B1150" s="665" t="s">
        <v>1582</v>
      </c>
      <c r="C1150" s="665" t="s">
        <v>65</v>
      </c>
      <c r="D1150" s="670" t="s">
        <v>2251</v>
      </c>
      <c r="E1150" s="670"/>
      <c r="F1150" s="670">
        <v>2</v>
      </c>
      <c r="G1150" s="53">
        <f>G1149+E1150-F1150</f>
        <v>11317.409999999998</v>
      </c>
      <c r="H1150" s="87"/>
      <c r="I1150" s="87"/>
      <c r="J1150" s="85"/>
      <c r="K1150" s="87"/>
      <c r="L1150" s="85"/>
      <c r="M1150" s="661">
        <v>45240</v>
      </c>
      <c r="N1150" s="662" t="s">
        <v>18</v>
      </c>
      <c r="O1150" s="662">
        <v>1538</v>
      </c>
      <c r="P1150" s="663" t="s">
        <v>399</v>
      </c>
      <c r="Q1150" s="663" t="s">
        <v>73</v>
      </c>
      <c r="R1150" s="302" t="s">
        <v>2314</v>
      </c>
      <c r="S1150" s="302" t="s">
        <v>2314</v>
      </c>
      <c r="T1150" s="301"/>
      <c r="U1150" s="87"/>
    </row>
    <row r="1151" spans="1:21">
      <c r="A1151" s="671">
        <v>45240</v>
      </c>
      <c r="B1151" s="665" t="s">
        <v>15</v>
      </c>
      <c r="C1151" s="665" t="s">
        <v>2341</v>
      </c>
      <c r="D1151" s="670" t="s">
        <v>2252</v>
      </c>
      <c r="E1151" s="670"/>
      <c r="F1151" s="670">
        <v>200</v>
      </c>
      <c r="G1151" s="53">
        <f t="shared" ref="G1151" si="104">G1150+E1151-F1151</f>
        <v>11117.409999999998</v>
      </c>
      <c r="H1151" s="87"/>
      <c r="I1151" s="87"/>
      <c r="J1151" s="85"/>
      <c r="K1151" s="87"/>
      <c r="L1151" s="85"/>
      <c r="M1151" s="661">
        <v>45240</v>
      </c>
      <c r="N1151" s="662" t="s">
        <v>18</v>
      </c>
      <c r="O1151" s="662">
        <v>1536</v>
      </c>
      <c r="P1151" s="663" t="s">
        <v>157</v>
      </c>
      <c r="Q1151" s="663" t="s">
        <v>73</v>
      </c>
      <c r="R1151" s="302" t="s">
        <v>2315</v>
      </c>
      <c r="S1151" s="302" t="s">
        <v>2315</v>
      </c>
      <c r="T1151" s="301"/>
      <c r="U1151" s="87"/>
    </row>
    <row r="1152" spans="1:21">
      <c r="A1152" s="671">
        <v>45240</v>
      </c>
      <c r="B1152" s="665" t="s">
        <v>15</v>
      </c>
      <c r="C1152" s="665" t="s">
        <v>2342</v>
      </c>
      <c r="D1152" s="670" t="s">
        <v>1657</v>
      </c>
      <c r="E1152" s="670"/>
      <c r="F1152" s="670">
        <v>100</v>
      </c>
      <c r="G1152" s="53">
        <f>G1151+E1152-F1152</f>
        <v>11017.409999999998</v>
      </c>
      <c r="H1152" s="87"/>
      <c r="I1152" s="87"/>
      <c r="J1152" s="85"/>
      <c r="K1152" s="87"/>
      <c r="L1152" s="85"/>
      <c r="M1152" s="661">
        <v>45240</v>
      </c>
      <c r="N1152" s="662" t="s">
        <v>18</v>
      </c>
      <c r="O1152" s="662">
        <v>1537</v>
      </c>
      <c r="P1152" s="663" t="s">
        <v>200</v>
      </c>
      <c r="Q1152" s="663" t="s">
        <v>73</v>
      </c>
      <c r="R1152" s="302" t="s">
        <v>2316</v>
      </c>
      <c r="S1152" s="302" t="s">
        <v>2316</v>
      </c>
      <c r="T1152" s="301"/>
      <c r="U1152" s="87"/>
    </row>
    <row r="1153" spans="1:21">
      <c r="A1153" s="671">
        <v>45240</v>
      </c>
      <c r="B1153" s="665" t="s">
        <v>15</v>
      </c>
      <c r="C1153" s="665" t="s">
        <v>2343</v>
      </c>
      <c r="D1153" s="670" t="s">
        <v>950</v>
      </c>
      <c r="E1153" s="670"/>
      <c r="F1153" s="670">
        <v>500</v>
      </c>
      <c r="G1153" s="53">
        <f t="shared" ref="G1153:G1154" si="105">G1152+E1153-F1153</f>
        <v>10517.409999999998</v>
      </c>
      <c r="H1153" s="87"/>
      <c r="I1153" s="87"/>
      <c r="J1153" s="85"/>
      <c r="K1153" s="87"/>
      <c r="L1153" s="85"/>
      <c r="M1153" s="661">
        <v>45240</v>
      </c>
      <c r="N1153" s="662" t="s">
        <v>18</v>
      </c>
      <c r="O1153" s="662">
        <v>1540</v>
      </c>
      <c r="P1153" s="663" t="s">
        <v>460</v>
      </c>
      <c r="Q1153" s="663" t="s">
        <v>73</v>
      </c>
      <c r="R1153" s="302" t="s">
        <v>2317</v>
      </c>
      <c r="S1153" s="302" t="s">
        <v>2317</v>
      </c>
      <c r="T1153" s="301"/>
      <c r="U1153" s="87"/>
    </row>
    <row r="1154" spans="1:21">
      <c r="A1154" s="671">
        <v>45240</v>
      </c>
      <c r="B1154" s="665" t="s">
        <v>15</v>
      </c>
      <c r="C1154" s="665" t="s">
        <v>2344</v>
      </c>
      <c r="D1154" s="670" t="s">
        <v>2345</v>
      </c>
      <c r="E1154" s="670"/>
      <c r="F1154" s="670">
        <v>150</v>
      </c>
      <c r="G1154" s="53">
        <f t="shared" si="105"/>
        <v>10367.409999999998</v>
      </c>
      <c r="H1154" s="87"/>
      <c r="I1154" s="87"/>
      <c r="J1154" s="85"/>
      <c r="K1154" s="87"/>
      <c r="L1154" s="85"/>
      <c r="M1154" s="661">
        <v>45240</v>
      </c>
      <c r="N1154" s="662" t="s">
        <v>38</v>
      </c>
      <c r="O1154" s="662">
        <v>537</v>
      </c>
      <c r="P1154" s="663" t="s">
        <v>2318</v>
      </c>
      <c r="Q1154" s="663" t="s">
        <v>73</v>
      </c>
      <c r="R1154" s="302" t="s">
        <v>2319</v>
      </c>
      <c r="S1154" s="302" t="s">
        <v>2319</v>
      </c>
      <c r="T1154" s="301"/>
      <c r="U1154" s="87"/>
    </row>
    <row r="1155" spans="1:21">
      <c r="A1155" s="671">
        <v>45240</v>
      </c>
      <c r="B1155" s="665" t="s">
        <v>15</v>
      </c>
      <c r="C1155" s="665" t="s">
        <v>2346</v>
      </c>
      <c r="D1155" s="670" t="s">
        <v>2336</v>
      </c>
      <c r="E1155" s="670"/>
      <c r="F1155" s="670">
        <v>150</v>
      </c>
      <c r="G1155" s="53">
        <f>G1154+E1155-F1155</f>
        <v>10217.409999999998</v>
      </c>
      <c r="H1155" s="87"/>
      <c r="I1155" s="87"/>
      <c r="J1155" s="87"/>
      <c r="K1155" s="87"/>
      <c r="L1155" s="85"/>
      <c r="M1155" s="661">
        <v>45240</v>
      </c>
      <c r="N1155" s="662" t="s">
        <v>38</v>
      </c>
      <c r="O1155" s="662">
        <v>875</v>
      </c>
      <c r="P1155" s="663" t="s">
        <v>1174</v>
      </c>
      <c r="Q1155" s="663" t="s">
        <v>73</v>
      </c>
      <c r="R1155" s="302" t="s">
        <v>2320</v>
      </c>
      <c r="S1155" s="302" t="s">
        <v>2320</v>
      </c>
      <c r="T1155" s="301"/>
      <c r="U1155" s="87" t="s">
        <v>2078</v>
      </c>
    </row>
    <row r="1156" spans="1:21">
      <c r="A1156" s="671">
        <v>45240</v>
      </c>
      <c r="B1156" s="665" t="s">
        <v>15</v>
      </c>
      <c r="C1156" s="665" t="s">
        <v>2347</v>
      </c>
      <c r="D1156" s="670" t="s">
        <v>950</v>
      </c>
      <c r="E1156" s="670"/>
      <c r="F1156" s="670">
        <v>400</v>
      </c>
      <c r="G1156" s="53">
        <f t="shared" ref="G1156:G1164" si="106">G1155+E1156-F1156</f>
        <v>9817.409999999998</v>
      </c>
      <c r="H1156" s="87"/>
      <c r="I1156" s="87"/>
      <c r="J1156" s="85"/>
      <c r="K1156" s="87"/>
      <c r="L1156" s="85"/>
      <c r="M1156" s="661">
        <v>45240</v>
      </c>
      <c r="N1156" s="662" t="s">
        <v>27</v>
      </c>
      <c r="O1156" s="662">
        <v>362</v>
      </c>
      <c r="P1156" s="663" t="s">
        <v>73</v>
      </c>
      <c r="Q1156" s="663" t="s">
        <v>2321</v>
      </c>
      <c r="R1156" s="302" t="s">
        <v>2322</v>
      </c>
      <c r="S1156" s="302" t="s">
        <v>2322</v>
      </c>
      <c r="T1156" s="301"/>
      <c r="U1156" s="87"/>
    </row>
    <row r="1157" spans="1:21">
      <c r="A1157" s="671">
        <v>45240</v>
      </c>
      <c r="B1157" s="665" t="s">
        <v>15</v>
      </c>
      <c r="C1157" s="665">
        <v>58445913</v>
      </c>
      <c r="D1157" s="670" t="s">
        <v>1953</v>
      </c>
      <c r="E1157" s="670"/>
      <c r="F1157" s="670">
        <v>785.64</v>
      </c>
      <c r="G1157" s="53">
        <f t="shared" si="106"/>
        <v>9031.7699999999986</v>
      </c>
      <c r="H1157" s="87"/>
      <c r="I1157" s="87"/>
      <c r="J1157" s="85"/>
      <c r="K1157" s="87"/>
      <c r="L1157" s="87"/>
      <c r="M1157" s="661">
        <v>45243</v>
      </c>
      <c r="N1157" s="662" t="s">
        <v>27</v>
      </c>
      <c r="O1157" s="662">
        <v>230</v>
      </c>
      <c r="P1157" s="663" t="s">
        <v>73</v>
      </c>
      <c r="Q1157" s="663" t="s">
        <v>2323</v>
      </c>
      <c r="R1157" s="302" t="s">
        <v>2324</v>
      </c>
      <c r="S1157" s="302" t="s">
        <v>2324</v>
      </c>
      <c r="T1157" s="301"/>
      <c r="U1157" s="87" t="s">
        <v>2079</v>
      </c>
    </row>
    <row r="1158" spans="1:21">
      <c r="A1158" s="671">
        <v>45240</v>
      </c>
      <c r="B1158" s="665" t="s">
        <v>1582</v>
      </c>
      <c r="C1158" s="672" t="s">
        <v>65</v>
      </c>
      <c r="D1158" s="670" t="s">
        <v>2251</v>
      </c>
      <c r="E1158" s="670"/>
      <c r="F1158" s="670">
        <v>2</v>
      </c>
      <c r="G1158" s="53">
        <f t="shared" si="106"/>
        <v>9029.7699999999986</v>
      </c>
      <c r="H1158" s="87"/>
      <c r="I1158" s="87"/>
      <c r="J1158" s="85"/>
      <c r="K1158" s="87"/>
      <c r="L1158" s="85"/>
      <c r="M1158" s="661">
        <v>45243</v>
      </c>
      <c r="N1158" s="662" t="s">
        <v>27</v>
      </c>
      <c r="O1158" s="662">
        <v>362</v>
      </c>
      <c r="P1158" s="663" t="s">
        <v>73</v>
      </c>
      <c r="Q1158" s="663" t="s">
        <v>2168</v>
      </c>
      <c r="R1158" s="302" t="s">
        <v>2325</v>
      </c>
      <c r="S1158" s="302" t="s">
        <v>2325</v>
      </c>
      <c r="T1158" s="301"/>
      <c r="U1158" s="87"/>
    </row>
    <row r="1159" spans="1:21">
      <c r="A1159" s="671">
        <v>45240</v>
      </c>
      <c r="B1159" s="665" t="s">
        <v>53</v>
      </c>
      <c r="C1159" s="665" t="s">
        <v>64</v>
      </c>
      <c r="D1159" s="670" t="s">
        <v>332</v>
      </c>
      <c r="E1159" s="670">
        <v>170</v>
      </c>
      <c r="F1159" s="670"/>
      <c r="G1159" s="53">
        <f t="shared" si="106"/>
        <v>9199.7699999999986</v>
      </c>
      <c r="H1159" s="87"/>
      <c r="I1159" s="87"/>
      <c r="J1159" s="85"/>
      <c r="K1159" s="87"/>
      <c r="L1159" s="85"/>
      <c r="M1159" s="661">
        <v>45243</v>
      </c>
      <c r="N1159" s="662" t="s">
        <v>18</v>
      </c>
      <c r="O1159" s="662">
        <v>1541</v>
      </c>
      <c r="P1159" s="663" t="s">
        <v>298</v>
      </c>
      <c r="Q1159" s="663" t="s">
        <v>73</v>
      </c>
      <c r="R1159" s="302" t="s">
        <v>2326</v>
      </c>
      <c r="S1159" s="302" t="s">
        <v>2326</v>
      </c>
      <c r="T1159" s="301"/>
      <c r="U1159" s="87"/>
    </row>
    <row r="1160" spans="1:21">
      <c r="A1160" s="671">
        <v>45240</v>
      </c>
      <c r="B1160" s="665" t="s">
        <v>53</v>
      </c>
      <c r="C1160" s="665" t="s">
        <v>64</v>
      </c>
      <c r="D1160" s="670" t="s">
        <v>370</v>
      </c>
      <c r="E1160" s="670">
        <v>641.6</v>
      </c>
      <c r="F1160" s="670"/>
      <c r="G1160" s="53">
        <f t="shared" si="106"/>
        <v>9841.369999999999</v>
      </c>
      <c r="H1160" s="87"/>
      <c r="I1160" s="87"/>
      <c r="J1160" s="85"/>
      <c r="K1160" s="87"/>
      <c r="L1160" s="85"/>
      <c r="M1160" s="661">
        <v>45243</v>
      </c>
      <c r="N1160" s="662" t="s">
        <v>27</v>
      </c>
      <c r="O1160" s="662">
        <v>226</v>
      </c>
      <c r="P1160" s="663" t="s">
        <v>73</v>
      </c>
      <c r="Q1160" s="663" t="s">
        <v>200</v>
      </c>
      <c r="R1160" s="302" t="s">
        <v>2327</v>
      </c>
      <c r="S1160" s="302" t="s">
        <v>2327</v>
      </c>
      <c r="T1160" s="301"/>
      <c r="U1160" s="87"/>
    </row>
    <row r="1161" spans="1:21">
      <c r="A1161" s="671">
        <v>45243</v>
      </c>
      <c r="B1161" s="665" t="s">
        <v>53</v>
      </c>
      <c r="C1161" s="665" t="s">
        <v>64</v>
      </c>
      <c r="D1161" s="670" t="s">
        <v>2227</v>
      </c>
      <c r="E1161" s="670">
        <v>1999.8</v>
      </c>
      <c r="F1161" s="566"/>
      <c r="G1161" s="53">
        <f t="shared" si="106"/>
        <v>11841.169999999998</v>
      </c>
      <c r="H1161" s="87"/>
      <c r="I1161" s="87"/>
      <c r="J1161" s="85"/>
      <c r="K1161" s="87"/>
      <c r="L1161" s="85"/>
      <c r="M1161" s="407">
        <v>45244</v>
      </c>
      <c r="N1161" s="408" t="s">
        <v>18</v>
      </c>
      <c r="O1161" s="408">
        <v>1545</v>
      </c>
      <c r="P1161" s="409" t="s">
        <v>2353</v>
      </c>
      <c r="Q1161" s="409" t="s">
        <v>73</v>
      </c>
      <c r="R1161" s="260" t="s">
        <v>2354</v>
      </c>
      <c r="S1161" s="260" t="s">
        <v>2354</v>
      </c>
      <c r="T1161" s="40"/>
      <c r="U1161" s="87"/>
    </row>
    <row r="1162" spans="1:21">
      <c r="A1162" s="671">
        <v>45212</v>
      </c>
      <c r="B1162" s="665" t="s">
        <v>53</v>
      </c>
      <c r="C1162" s="665" t="s">
        <v>64</v>
      </c>
      <c r="D1162" s="670" t="s">
        <v>2348</v>
      </c>
      <c r="E1162" s="670">
        <v>227.3</v>
      </c>
      <c r="F1162" s="566"/>
      <c r="G1162" s="53">
        <f t="shared" si="106"/>
        <v>12068.469999999998</v>
      </c>
      <c r="H1162" s="87"/>
      <c r="I1162" s="87"/>
      <c r="J1162" s="85"/>
      <c r="K1162" s="87"/>
      <c r="L1162" s="85"/>
      <c r="M1162" s="407">
        <v>45244</v>
      </c>
      <c r="N1162" s="408" t="s">
        <v>18</v>
      </c>
      <c r="O1162" s="408">
        <v>1543</v>
      </c>
      <c r="P1162" s="409" t="s">
        <v>116</v>
      </c>
      <c r="Q1162" s="409" t="s">
        <v>73</v>
      </c>
      <c r="R1162" s="260" t="s">
        <v>2355</v>
      </c>
      <c r="S1162" s="260" t="s">
        <v>2355</v>
      </c>
      <c r="T1162" s="276"/>
      <c r="U1162" s="87" t="s">
        <v>2080</v>
      </c>
    </row>
    <row r="1163" spans="1:21">
      <c r="A1163" s="671">
        <v>45212</v>
      </c>
      <c r="B1163" s="665" t="s">
        <v>53</v>
      </c>
      <c r="C1163" s="665" t="s">
        <v>64</v>
      </c>
      <c r="D1163" s="670" t="s">
        <v>332</v>
      </c>
      <c r="E1163" s="670">
        <v>100</v>
      </c>
      <c r="F1163" s="670"/>
      <c r="G1163" s="53">
        <f t="shared" si="106"/>
        <v>12168.469999999998</v>
      </c>
      <c r="H1163" s="87"/>
      <c r="I1163" s="87"/>
      <c r="J1163" s="85"/>
      <c r="K1163" s="87"/>
      <c r="L1163" s="85"/>
      <c r="M1163" s="678">
        <v>45244</v>
      </c>
      <c r="N1163" s="679" t="s">
        <v>27</v>
      </c>
      <c r="O1163" s="679">
        <v>226</v>
      </c>
      <c r="P1163" s="680" t="s">
        <v>73</v>
      </c>
      <c r="Q1163" s="680" t="s">
        <v>2356</v>
      </c>
      <c r="R1163" s="302" t="s">
        <v>2357</v>
      </c>
      <c r="S1163" s="302" t="s">
        <v>2357</v>
      </c>
      <c r="T1163" s="301"/>
      <c r="U1163" s="87"/>
    </row>
    <row r="1164" spans="1:21">
      <c r="A1164" s="612">
        <v>45244</v>
      </c>
      <c r="B1164" s="613" t="s">
        <v>15</v>
      </c>
      <c r="C1164" s="613" t="s">
        <v>2350</v>
      </c>
      <c r="D1164" s="614" t="s">
        <v>1345</v>
      </c>
      <c r="E1164" s="614"/>
      <c r="F1164" s="614">
        <v>150</v>
      </c>
      <c r="G1164" s="53">
        <f t="shared" si="106"/>
        <v>12018.469999999998</v>
      </c>
      <c r="H1164" s="87"/>
      <c r="I1164" s="87"/>
      <c r="J1164" s="85"/>
      <c r="K1164" s="87"/>
      <c r="L1164" s="85"/>
      <c r="M1164" s="678">
        <v>45245</v>
      </c>
      <c r="N1164" s="679" t="s">
        <v>18</v>
      </c>
      <c r="O1164" s="679">
        <v>1546</v>
      </c>
      <c r="P1164" s="680" t="s">
        <v>1184</v>
      </c>
      <c r="Q1164" s="680" t="s">
        <v>73</v>
      </c>
      <c r="R1164" s="302" t="s">
        <v>2358</v>
      </c>
      <c r="S1164" s="302" t="s">
        <v>2358</v>
      </c>
      <c r="T1164" s="301"/>
      <c r="U1164" s="87"/>
    </row>
    <row r="1165" spans="1:21">
      <c r="A1165" s="673">
        <v>45244</v>
      </c>
      <c r="B1165" s="645" t="s">
        <v>15</v>
      </c>
      <c r="C1165" s="676" t="s">
        <v>2351</v>
      </c>
      <c r="D1165" s="675" t="s">
        <v>1934</v>
      </c>
      <c r="E1165" s="675"/>
      <c r="F1165" s="675">
        <v>250</v>
      </c>
      <c r="G1165" s="53">
        <f>G1164+E1165-F1165</f>
        <v>11768.469999999998</v>
      </c>
      <c r="H1165" s="87"/>
      <c r="I1165" s="87"/>
      <c r="J1165" s="85"/>
      <c r="K1165" s="87"/>
      <c r="L1165" s="85"/>
      <c r="M1165" s="678">
        <v>45245</v>
      </c>
      <c r="N1165" s="679" t="s">
        <v>27</v>
      </c>
      <c r="O1165" s="679">
        <v>226</v>
      </c>
      <c r="P1165" s="680" t="s">
        <v>73</v>
      </c>
      <c r="Q1165" s="680" t="s">
        <v>460</v>
      </c>
      <c r="R1165" s="302" t="s">
        <v>2359</v>
      </c>
      <c r="S1165" s="302" t="s">
        <v>2359</v>
      </c>
      <c r="T1165" s="301"/>
      <c r="U1165" s="87"/>
    </row>
    <row r="1166" spans="1:21">
      <c r="A1166" s="673">
        <v>45244</v>
      </c>
      <c r="B1166" s="674" t="s">
        <v>15</v>
      </c>
      <c r="C1166" s="645" t="s">
        <v>2352</v>
      </c>
      <c r="D1166" s="645" t="s">
        <v>950</v>
      </c>
      <c r="E1166" s="675"/>
      <c r="F1166" s="675">
        <v>365</v>
      </c>
      <c r="G1166" s="53">
        <f t="shared" ref="G1166:G1174" si="107">G1165+E1166-F1166</f>
        <v>11403.469999999998</v>
      </c>
      <c r="H1166" s="87"/>
      <c r="I1166" s="87"/>
      <c r="J1166" s="85"/>
      <c r="K1166" s="87"/>
      <c r="L1166" s="85"/>
      <c r="M1166" s="678">
        <v>45245</v>
      </c>
      <c r="N1166" s="679" t="s">
        <v>27</v>
      </c>
      <c r="O1166" s="679">
        <v>226</v>
      </c>
      <c r="P1166" s="680" t="s">
        <v>73</v>
      </c>
      <c r="Q1166" s="680" t="s">
        <v>2360</v>
      </c>
      <c r="R1166" s="302" t="s">
        <v>2361</v>
      </c>
      <c r="S1166" s="302" t="s">
        <v>2361</v>
      </c>
      <c r="T1166" s="301"/>
      <c r="U1166" s="87" t="s">
        <v>2081</v>
      </c>
    </row>
    <row r="1167" spans="1:21">
      <c r="A1167" s="612">
        <v>45244</v>
      </c>
      <c r="B1167" s="613" t="s">
        <v>15</v>
      </c>
      <c r="C1167" s="677" t="s">
        <v>2429</v>
      </c>
      <c r="D1167" s="613" t="s">
        <v>1657</v>
      </c>
      <c r="E1167" s="614"/>
      <c r="F1167" s="614">
        <v>1500</v>
      </c>
      <c r="G1167" s="53">
        <f t="shared" si="107"/>
        <v>9903.4699999999975</v>
      </c>
      <c r="H1167" s="87"/>
      <c r="I1167" s="87"/>
      <c r="J1167" s="87"/>
      <c r="K1167" s="87"/>
      <c r="L1167" s="85"/>
      <c r="M1167" s="678">
        <v>45245</v>
      </c>
      <c r="N1167" s="679" t="s">
        <v>27</v>
      </c>
      <c r="O1167" s="679">
        <v>226</v>
      </c>
      <c r="P1167" s="680" t="s">
        <v>73</v>
      </c>
      <c r="Q1167" s="680" t="s">
        <v>2362</v>
      </c>
      <c r="R1167" s="302" t="s">
        <v>2363</v>
      </c>
      <c r="S1167" s="302" t="s">
        <v>2363</v>
      </c>
      <c r="T1167" s="301"/>
      <c r="U1167" s="87" t="s">
        <v>2082</v>
      </c>
    </row>
    <row r="1168" spans="1:21">
      <c r="A1168" s="612">
        <v>45244</v>
      </c>
      <c r="B1168" s="613" t="s">
        <v>15</v>
      </c>
      <c r="C1168" s="613" t="s">
        <v>2430</v>
      </c>
      <c r="D1168" s="613" t="s">
        <v>2345</v>
      </c>
      <c r="E1168" s="614"/>
      <c r="F1168" s="614">
        <v>200</v>
      </c>
      <c r="G1168" s="53">
        <f t="shared" si="107"/>
        <v>9703.4699999999975</v>
      </c>
      <c r="H1168" s="87"/>
      <c r="I1168" s="87"/>
      <c r="J1168" s="87"/>
      <c r="K1168" s="87"/>
      <c r="L1168" s="85"/>
      <c r="M1168" s="678">
        <v>45245</v>
      </c>
      <c r="N1168" s="679" t="s">
        <v>27</v>
      </c>
      <c r="O1168" s="679">
        <v>226</v>
      </c>
      <c r="P1168" s="680" t="s">
        <v>73</v>
      </c>
      <c r="Q1168" s="680" t="s">
        <v>2364</v>
      </c>
      <c r="R1168" s="302" t="s">
        <v>2365</v>
      </c>
      <c r="S1168" s="302" t="s">
        <v>2365</v>
      </c>
      <c r="T1168" s="301"/>
      <c r="U1168" s="87"/>
    </row>
    <row r="1169" spans="1:21">
      <c r="A1169" s="612">
        <v>45244</v>
      </c>
      <c r="B1169" s="613" t="s">
        <v>53</v>
      </c>
      <c r="C1169" s="613" t="s">
        <v>64</v>
      </c>
      <c r="D1169" s="613" t="s">
        <v>438</v>
      </c>
      <c r="E1169" s="614">
        <v>5944.66</v>
      </c>
      <c r="F1169" s="614"/>
      <c r="G1169" s="53">
        <f t="shared" si="107"/>
        <v>15648.129999999997</v>
      </c>
      <c r="H1169" s="87"/>
      <c r="I1169" s="87"/>
      <c r="J1169" s="87"/>
      <c r="K1169" s="87"/>
      <c r="L1169" s="87"/>
      <c r="M1169" s="678">
        <v>45245</v>
      </c>
      <c r="N1169" s="679" t="s">
        <v>18</v>
      </c>
      <c r="O1169" s="679">
        <v>1549</v>
      </c>
      <c r="P1169" s="680" t="s">
        <v>2366</v>
      </c>
      <c r="Q1169" s="680" t="s">
        <v>73</v>
      </c>
      <c r="R1169" s="302" t="s">
        <v>2367</v>
      </c>
      <c r="S1169" s="302" t="s">
        <v>2367</v>
      </c>
      <c r="T1169" s="301"/>
      <c r="U1169" s="87"/>
    </row>
    <row r="1170" spans="1:21">
      <c r="A1170" s="612">
        <v>45245</v>
      </c>
      <c r="B1170" s="613" t="s">
        <v>15</v>
      </c>
      <c r="C1170" s="613" t="s">
        <v>2431</v>
      </c>
      <c r="D1170" s="613" t="s">
        <v>950</v>
      </c>
      <c r="E1170" s="614"/>
      <c r="F1170" s="614">
        <v>465</v>
      </c>
      <c r="G1170" s="53">
        <f t="shared" si="107"/>
        <v>15183.129999999997</v>
      </c>
      <c r="H1170" s="87"/>
      <c r="I1170" s="87"/>
      <c r="J1170" s="87"/>
      <c r="K1170" s="87"/>
      <c r="L1170" s="87"/>
      <c r="M1170" s="678">
        <v>45245</v>
      </c>
      <c r="N1170" s="679" t="s">
        <v>18</v>
      </c>
      <c r="O1170" s="679">
        <v>1548</v>
      </c>
      <c r="P1170" s="680" t="s">
        <v>2368</v>
      </c>
      <c r="Q1170" s="680" t="s">
        <v>73</v>
      </c>
      <c r="R1170" s="302" t="s">
        <v>2369</v>
      </c>
      <c r="S1170" s="302" t="s">
        <v>2369</v>
      </c>
      <c r="T1170" s="301"/>
      <c r="U1170" s="87"/>
    </row>
    <row r="1171" spans="1:21">
      <c r="A1171" s="612">
        <v>45245</v>
      </c>
      <c r="B1171" s="613" t="s">
        <v>15</v>
      </c>
      <c r="C1171" s="613" t="s">
        <v>2432</v>
      </c>
      <c r="D1171" s="613" t="s">
        <v>950</v>
      </c>
      <c r="E1171" s="614"/>
      <c r="F1171" s="614">
        <v>450</v>
      </c>
      <c r="G1171" s="53">
        <f t="shared" si="107"/>
        <v>14733.129999999997</v>
      </c>
      <c r="H1171" s="87"/>
      <c r="I1171" s="87"/>
      <c r="J1171" s="87"/>
      <c r="K1171" s="87"/>
      <c r="L1171" s="87"/>
      <c r="M1171" s="678">
        <v>45245</v>
      </c>
      <c r="N1171" s="679" t="s">
        <v>18</v>
      </c>
      <c r="O1171" s="679">
        <v>1544</v>
      </c>
      <c r="P1171" s="680" t="s">
        <v>460</v>
      </c>
      <c r="Q1171" s="680" t="s">
        <v>73</v>
      </c>
      <c r="R1171" s="477" t="s">
        <v>2370</v>
      </c>
      <c r="S1171" s="477" t="s">
        <v>2370</v>
      </c>
      <c r="T1171" s="476"/>
      <c r="U1171" s="87"/>
    </row>
    <row r="1172" spans="1:21">
      <c r="A1172" s="612">
        <v>45245</v>
      </c>
      <c r="B1172" s="613" t="s">
        <v>15</v>
      </c>
      <c r="C1172" s="613">
        <v>58515363</v>
      </c>
      <c r="D1172" s="613" t="s">
        <v>1953</v>
      </c>
      <c r="E1172" s="614"/>
      <c r="F1172" s="614">
        <v>1000</v>
      </c>
      <c r="G1172" s="53">
        <f t="shared" si="107"/>
        <v>13733.129999999997</v>
      </c>
      <c r="H1172" s="87"/>
      <c r="I1172" s="87"/>
      <c r="J1172" s="87"/>
      <c r="K1172" s="87"/>
      <c r="L1172" s="87"/>
      <c r="M1172" s="678">
        <v>45245</v>
      </c>
      <c r="N1172" s="679" t="s">
        <v>18</v>
      </c>
      <c r="O1172" s="679">
        <v>1547</v>
      </c>
      <c r="P1172" s="680" t="s">
        <v>157</v>
      </c>
      <c r="Q1172" s="680" t="s">
        <v>73</v>
      </c>
      <c r="R1172" s="477" t="s">
        <v>2371</v>
      </c>
      <c r="S1172" s="477" t="s">
        <v>2371</v>
      </c>
      <c r="T1172" s="476"/>
      <c r="U1172" s="87"/>
    </row>
    <row r="1173" spans="1:21">
      <c r="A1173" s="612">
        <v>45245</v>
      </c>
      <c r="B1173" s="613" t="s">
        <v>1582</v>
      </c>
      <c r="C1173" s="613" t="s">
        <v>65</v>
      </c>
      <c r="D1173" s="613" t="s">
        <v>2251</v>
      </c>
      <c r="E1173" s="614"/>
      <c r="F1173" s="614">
        <v>1</v>
      </c>
      <c r="G1173" s="53">
        <f t="shared" si="107"/>
        <v>13732.129999999997</v>
      </c>
      <c r="H1173" s="87"/>
      <c r="I1173" s="87"/>
      <c r="J1173" s="87"/>
      <c r="K1173" s="87"/>
      <c r="L1173" s="87"/>
      <c r="M1173" s="678">
        <v>45245</v>
      </c>
      <c r="N1173" s="679" t="s">
        <v>38</v>
      </c>
      <c r="O1173" s="679">
        <v>537</v>
      </c>
      <c r="P1173" s="680" t="s">
        <v>157</v>
      </c>
      <c r="Q1173" s="680" t="s">
        <v>73</v>
      </c>
      <c r="R1173" s="477" t="s">
        <v>2372</v>
      </c>
      <c r="S1173" s="477" t="s">
        <v>2372</v>
      </c>
      <c r="T1173" s="476"/>
      <c r="U1173" s="87" t="s">
        <v>2083</v>
      </c>
    </row>
    <row r="1174" spans="1:21">
      <c r="A1174" s="612">
        <v>45245</v>
      </c>
      <c r="B1174" s="613" t="s">
        <v>53</v>
      </c>
      <c r="C1174" s="613" t="s">
        <v>64</v>
      </c>
      <c r="D1174" s="613" t="s">
        <v>332</v>
      </c>
      <c r="E1174" s="614">
        <v>150</v>
      </c>
      <c r="F1174" s="614"/>
      <c r="G1174" s="53">
        <f t="shared" si="107"/>
        <v>13882.129999999997</v>
      </c>
      <c r="H1174" s="87"/>
      <c r="I1174" s="87"/>
      <c r="J1174" s="87"/>
      <c r="K1174" s="87"/>
      <c r="L1174" s="87"/>
      <c r="M1174" s="678">
        <v>45245</v>
      </c>
      <c r="N1174" s="679" t="s">
        <v>38</v>
      </c>
      <c r="O1174" s="679">
        <v>875</v>
      </c>
      <c r="P1174" s="680" t="s">
        <v>1170</v>
      </c>
      <c r="Q1174" s="680" t="s">
        <v>73</v>
      </c>
      <c r="R1174" s="477" t="s">
        <v>2373</v>
      </c>
      <c r="S1174" s="477" t="s">
        <v>2373</v>
      </c>
      <c r="T1174" s="476"/>
      <c r="U1174" s="87"/>
    </row>
    <row r="1175" spans="1:21">
      <c r="A1175" s="612">
        <v>45245</v>
      </c>
      <c r="B1175" s="613" t="s">
        <v>53</v>
      </c>
      <c r="C1175" s="613" t="s">
        <v>64</v>
      </c>
      <c r="D1175" s="613" t="s">
        <v>332</v>
      </c>
      <c r="E1175" s="614">
        <v>284.75</v>
      </c>
      <c r="F1175" s="614"/>
      <c r="G1175" s="53">
        <f>G1174+E1175-F1175</f>
        <v>14166.879999999997</v>
      </c>
      <c r="H1175" s="87"/>
      <c r="I1175" s="87"/>
      <c r="J1175" s="87"/>
      <c r="K1175" s="87"/>
      <c r="L1175" s="87"/>
      <c r="M1175" s="678">
        <v>45245</v>
      </c>
      <c r="N1175" s="679" t="s">
        <v>38</v>
      </c>
      <c r="O1175" s="679">
        <v>537</v>
      </c>
      <c r="P1175" s="680" t="s">
        <v>515</v>
      </c>
      <c r="Q1175" s="680" t="s">
        <v>73</v>
      </c>
      <c r="R1175" s="477" t="s">
        <v>2374</v>
      </c>
      <c r="S1175" s="477" t="s">
        <v>2374</v>
      </c>
      <c r="T1175" s="476"/>
      <c r="U1175" s="87"/>
    </row>
    <row r="1176" spans="1:21">
      <c r="A1176" s="612">
        <v>45245</v>
      </c>
      <c r="B1176" s="613" t="s">
        <v>53</v>
      </c>
      <c r="C1176" s="613" t="s">
        <v>64</v>
      </c>
      <c r="D1176" s="613" t="s">
        <v>332</v>
      </c>
      <c r="E1176" s="614">
        <v>1206.75</v>
      </c>
      <c r="F1176" s="614"/>
      <c r="G1176" s="53">
        <f t="shared" ref="G1176:G1191" si="108">G1175+E1176-F1176</f>
        <v>15373.629999999997</v>
      </c>
      <c r="H1176" s="87"/>
      <c r="I1176" s="87"/>
      <c r="J1176" s="87"/>
      <c r="K1176" s="87"/>
      <c r="L1176" s="87"/>
      <c r="M1176" s="678">
        <v>45245</v>
      </c>
      <c r="N1176" s="679" t="s">
        <v>38</v>
      </c>
      <c r="O1176" s="679">
        <v>875</v>
      </c>
      <c r="P1176" s="680" t="s">
        <v>1170</v>
      </c>
      <c r="Q1176" s="680" t="s">
        <v>73</v>
      </c>
      <c r="R1176" s="477" t="s">
        <v>2375</v>
      </c>
      <c r="S1176" s="477" t="s">
        <v>2375</v>
      </c>
      <c r="T1176" s="476"/>
      <c r="U1176" s="87"/>
    </row>
    <row r="1177" spans="1:21">
      <c r="A1177" s="612">
        <v>45245</v>
      </c>
      <c r="B1177" s="613" t="s">
        <v>53</v>
      </c>
      <c r="C1177" s="613" t="s">
        <v>64</v>
      </c>
      <c r="D1177" s="613" t="s">
        <v>332</v>
      </c>
      <c r="E1177" s="614">
        <v>453.75</v>
      </c>
      <c r="F1177" s="614"/>
      <c r="G1177" s="53">
        <f t="shared" si="108"/>
        <v>15827.379999999997</v>
      </c>
      <c r="H1177" s="87"/>
      <c r="I1177" s="87"/>
      <c r="J1177" s="87"/>
      <c r="K1177" s="87"/>
      <c r="L1177" s="87"/>
      <c r="M1177" s="397">
        <v>45246</v>
      </c>
      <c r="N1177" s="398" t="s">
        <v>27</v>
      </c>
      <c r="O1177" s="398">
        <v>226</v>
      </c>
      <c r="P1177" s="399" t="s">
        <v>73</v>
      </c>
      <c r="Q1177" s="399" t="s">
        <v>1366</v>
      </c>
      <c r="R1177" s="477" t="s">
        <v>2376</v>
      </c>
      <c r="S1177" s="477" t="s">
        <v>2376</v>
      </c>
      <c r="T1177" s="476"/>
      <c r="U1177" s="87"/>
    </row>
    <row r="1178" spans="1:21">
      <c r="A1178" s="612">
        <v>45245</v>
      </c>
      <c r="B1178" s="613" t="s">
        <v>15</v>
      </c>
      <c r="C1178" s="613">
        <v>58515362</v>
      </c>
      <c r="D1178" s="613" t="s">
        <v>1953</v>
      </c>
      <c r="E1178" s="614"/>
      <c r="F1178" s="614">
        <v>200</v>
      </c>
      <c r="G1178" s="53">
        <f t="shared" si="108"/>
        <v>15627.379999999997</v>
      </c>
      <c r="H1178" s="87"/>
      <c r="I1178" s="87"/>
      <c r="J1178" s="87"/>
      <c r="K1178" s="87"/>
      <c r="L1178" s="87"/>
      <c r="M1178" s="397">
        <v>45246</v>
      </c>
      <c r="N1178" s="398" t="s">
        <v>27</v>
      </c>
      <c r="O1178" s="398">
        <v>226</v>
      </c>
      <c r="P1178" s="399" t="s">
        <v>73</v>
      </c>
      <c r="Q1178" s="399" t="s">
        <v>2377</v>
      </c>
      <c r="R1178" s="477" t="s">
        <v>2378</v>
      </c>
      <c r="S1178" s="477" t="s">
        <v>2378</v>
      </c>
      <c r="T1178" s="476"/>
      <c r="U1178" s="87"/>
    </row>
    <row r="1179" spans="1:21">
      <c r="A1179" s="612">
        <v>45245</v>
      </c>
      <c r="B1179" s="613" t="s">
        <v>1582</v>
      </c>
      <c r="C1179" s="613" t="s">
        <v>65</v>
      </c>
      <c r="D1179" s="613" t="s">
        <v>2251</v>
      </c>
      <c r="E1179" s="614"/>
      <c r="F1179" s="614">
        <v>1</v>
      </c>
      <c r="G1179" s="53">
        <f t="shared" si="108"/>
        <v>15626.379999999997</v>
      </c>
      <c r="H1179" s="87"/>
      <c r="I1179" s="87"/>
      <c r="J1179" s="87"/>
      <c r="K1179" s="87"/>
      <c r="L1179" s="87"/>
      <c r="M1179" s="686">
        <v>45246</v>
      </c>
      <c r="N1179" s="687" t="s">
        <v>18</v>
      </c>
      <c r="O1179" s="687">
        <v>1542</v>
      </c>
      <c r="P1179" s="688" t="s">
        <v>2379</v>
      </c>
      <c r="Q1179" s="688" t="s">
        <v>73</v>
      </c>
      <c r="R1179" s="260" t="s">
        <v>2380</v>
      </c>
      <c r="S1179" s="260" t="s">
        <v>2380</v>
      </c>
      <c r="T1179" s="476"/>
      <c r="U1179" s="87"/>
    </row>
    <row r="1180" spans="1:21">
      <c r="A1180" s="681">
        <v>45246</v>
      </c>
      <c r="B1180" s="685" t="s">
        <v>15</v>
      </c>
      <c r="C1180" s="685">
        <v>58526159</v>
      </c>
      <c r="D1180" s="685" t="s">
        <v>1953</v>
      </c>
      <c r="E1180" s="684"/>
      <c r="F1180" s="684">
        <v>1200</v>
      </c>
      <c r="G1180" s="53">
        <f t="shared" si="108"/>
        <v>14426.379999999997</v>
      </c>
      <c r="H1180" s="87"/>
      <c r="I1180" s="87"/>
      <c r="J1180" s="87"/>
      <c r="K1180" s="87"/>
      <c r="L1180" s="87"/>
      <c r="M1180" s="686">
        <v>45246</v>
      </c>
      <c r="N1180" s="687" t="s">
        <v>27</v>
      </c>
      <c r="O1180" s="687">
        <v>230</v>
      </c>
      <c r="P1180" s="688" t="s">
        <v>73</v>
      </c>
      <c r="Q1180" s="688" t="s">
        <v>77</v>
      </c>
      <c r="R1180" s="260" t="s">
        <v>2381</v>
      </c>
      <c r="S1180" s="260" t="s">
        <v>2381</v>
      </c>
      <c r="T1180" s="219"/>
      <c r="U1180" s="87"/>
    </row>
    <row r="1181" spans="1:21">
      <c r="A1181" s="681">
        <v>45246</v>
      </c>
      <c r="B1181" s="685" t="s">
        <v>1582</v>
      </c>
      <c r="C1181" s="685" t="s">
        <v>65</v>
      </c>
      <c r="D1181" s="685" t="s">
        <v>2251</v>
      </c>
      <c r="E1181" s="684"/>
      <c r="F1181" s="684">
        <v>1</v>
      </c>
      <c r="G1181" s="53">
        <f t="shared" si="108"/>
        <v>14425.379999999997</v>
      </c>
      <c r="H1181" s="87"/>
      <c r="I1181" s="87"/>
      <c r="J1181" s="87"/>
      <c r="K1181" s="87"/>
      <c r="L1181" s="87"/>
      <c r="M1181" s="686">
        <v>45246</v>
      </c>
      <c r="N1181" s="687" t="s">
        <v>38</v>
      </c>
      <c r="O1181" s="687">
        <v>634</v>
      </c>
      <c r="P1181" s="688" t="s">
        <v>308</v>
      </c>
      <c r="Q1181" s="688" t="s">
        <v>73</v>
      </c>
      <c r="R1181" s="260" t="s">
        <v>2382</v>
      </c>
      <c r="S1181" s="260" t="s">
        <v>2382</v>
      </c>
      <c r="T1181" s="219"/>
      <c r="U1181" s="87"/>
    </row>
    <row r="1182" spans="1:21">
      <c r="A1182" s="681">
        <v>45246</v>
      </c>
      <c r="B1182" s="685" t="s">
        <v>15</v>
      </c>
      <c r="C1182" s="685">
        <v>58531419</v>
      </c>
      <c r="D1182" s="685" t="s">
        <v>2433</v>
      </c>
      <c r="E1182" s="684"/>
      <c r="F1182" s="684">
        <v>285.39</v>
      </c>
      <c r="G1182" s="53">
        <f t="shared" si="108"/>
        <v>14139.989999999998</v>
      </c>
      <c r="H1182" s="87"/>
      <c r="I1182" s="87"/>
      <c r="J1182" s="87"/>
      <c r="K1182" s="87"/>
      <c r="L1182" s="87"/>
      <c r="M1182" s="686">
        <v>45246</v>
      </c>
      <c r="N1182" s="687" t="s">
        <v>38</v>
      </c>
      <c r="O1182" s="687">
        <v>499</v>
      </c>
      <c r="P1182" s="688" t="s">
        <v>1170</v>
      </c>
      <c r="Q1182" s="688" t="s">
        <v>73</v>
      </c>
      <c r="R1182" s="260" t="s">
        <v>2383</v>
      </c>
      <c r="S1182" s="260" t="s">
        <v>2383</v>
      </c>
      <c r="T1182" s="476"/>
      <c r="U1182" s="87"/>
    </row>
    <row r="1183" spans="1:21">
      <c r="A1183" s="681">
        <v>45246</v>
      </c>
      <c r="B1183" s="685" t="s">
        <v>1582</v>
      </c>
      <c r="C1183" s="685" t="s">
        <v>65</v>
      </c>
      <c r="D1183" s="685" t="s">
        <v>2251</v>
      </c>
      <c r="E1183" s="684"/>
      <c r="F1183" s="684">
        <v>1</v>
      </c>
      <c r="G1183" s="53">
        <f t="shared" si="108"/>
        <v>14138.989999999998</v>
      </c>
      <c r="H1183" s="87"/>
      <c r="I1183" s="87"/>
      <c r="J1183" s="87"/>
      <c r="K1183" s="87"/>
      <c r="L1183" s="87"/>
      <c r="M1183" s="686">
        <v>45246</v>
      </c>
      <c r="N1183" s="687" t="s">
        <v>38</v>
      </c>
      <c r="O1183" s="687">
        <v>634</v>
      </c>
      <c r="P1183" s="688" t="s">
        <v>2384</v>
      </c>
      <c r="Q1183" s="688" t="s">
        <v>73</v>
      </c>
      <c r="R1183" s="260" t="s">
        <v>2385</v>
      </c>
      <c r="S1183" s="260" t="s">
        <v>2385</v>
      </c>
      <c r="T1183" s="476"/>
      <c r="U1183" s="87"/>
    </row>
    <row r="1184" spans="1:21">
      <c r="A1184" s="681">
        <v>45246</v>
      </c>
      <c r="B1184" s="685" t="s">
        <v>15</v>
      </c>
      <c r="C1184" s="685">
        <v>58531417</v>
      </c>
      <c r="D1184" s="685" t="s">
        <v>2434</v>
      </c>
      <c r="E1184" s="684"/>
      <c r="F1184" s="684">
        <v>100</v>
      </c>
      <c r="G1184" s="53">
        <f t="shared" si="108"/>
        <v>14038.989999999998</v>
      </c>
      <c r="M1184" s="686">
        <v>45246</v>
      </c>
      <c r="N1184" s="687" t="s">
        <v>38</v>
      </c>
      <c r="O1184" s="687">
        <v>499</v>
      </c>
      <c r="P1184" s="688" t="s">
        <v>1170</v>
      </c>
      <c r="Q1184" s="688" t="s">
        <v>73</v>
      </c>
      <c r="R1184" s="260" t="s">
        <v>2386</v>
      </c>
      <c r="S1184" s="260" t="s">
        <v>2386</v>
      </c>
      <c r="T1184" s="476"/>
      <c r="U1184" s="87"/>
    </row>
    <row r="1185" spans="1:21">
      <c r="A1185" s="681">
        <v>45246</v>
      </c>
      <c r="B1185" s="685" t="s">
        <v>1582</v>
      </c>
      <c r="C1185" s="685" t="s">
        <v>65</v>
      </c>
      <c r="D1185" s="685" t="s">
        <v>2251</v>
      </c>
      <c r="E1185" s="684"/>
      <c r="F1185" s="684">
        <v>1</v>
      </c>
      <c r="G1185" s="53">
        <f t="shared" si="108"/>
        <v>14037.989999999998</v>
      </c>
      <c r="M1185" s="686">
        <v>45246</v>
      </c>
      <c r="N1185" s="687" t="s">
        <v>38</v>
      </c>
      <c r="O1185" s="687">
        <v>537</v>
      </c>
      <c r="P1185" s="688" t="s">
        <v>200</v>
      </c>
      <c r="Q1185" s="688" t="s">
        <v>73</v>
      </c>
      <c r="R1185" s="260" t="s">
        <v>2387</v>
      </c>
      <c r="S1185" s="260" t="s">
        <v>2387</v>
      </c>
      <c r="T1185" s="476"/>
      <c r="U1185" s="87"/>
    </row>
    <row r="1186" spans="1:21">
      <c r="A1186" s="681">
        <v>45246</v>
      </c>
      <c r="B1186" s="682" t="s">
        <v>53</v>
      </c>
      <c r="C1186" s="682" t="s">
        <v>64</v>
      </c>
      <c r="D1186" s="682" t="s">
        <v>1398</v>
      </c>
      <c r="E1186" s="683">
        <v>594</v>
      </c>
      <c r="F1186" s="684"/>
      <c r="G1186" s="53">
        <f t="shared" si="108"/>
        <v>14631.989999999998</v>
      </c>
      <c r="M1186" s="686">
        <v>45246</v>
      </c>
      <c r="N1186" s="687" t="s">
        <v>38</v>
      </c>
      <c r="O1186" s="687">
        <v>875</v>
      </c>
      <c r="P1186" s="688" t="s">
        <v>1170</v>
      </c>
      <c r="Q1186" s="688" t="s">
        <v>73</v>
      </c>
      <c r="R1186" s="260" t="s">
        <v>2388</v>
      </c>
      <c r="S1186" s="260" t="s">
        <v>2388</v>
      </c>
      <c r="T1186" s="476"/>
      <c r="U1186" s="87"/>
    </row>
    <row r="1187" spans="1:21">
      <c r="A1187" s="681">
        <v>45246</v>
      </c>
      <c r="B1187" s="685" t="s">
        <v>53</v>
      </c>
      <c r="C1187" s="685" t="s">
        <v>64</v>
      </c>
      <c r="D1187" s="685" t="s">
        <v>2448</v>
      </c>
      <c r="E1187" s="684">
        <v>1541.68</v>
      </c>
      <c r="F1187" s="684"/>
      <c r="G1187" s="53">
        <f t="shared" si="108"/>
        <v>16173.669999999998</v>
      </c>
      <c r="M1187" s="686">
        <v>45246</v>
      </c>
      <c r="N1187" s="687" t="s">
        <v>38</v>
      </c>
      <c r="O1187" s="687">
        <v>537</v>
      </c>
      <c r="P1187" s="688" t="s">
        <v>2389</v>
      </c>
      <c r="Q1187" s="688" t="s">
        <v>73</v>
      </c>
      <c r="R1187" s="260" t="s">
        <v>2390</v>
      </c>
      <c r="S1187" s="260" t="s">
        <v>2390</v>
      </c>
      <c r="T1187" s="476"/>
      <c r="U1187" s="87"/>
    </row>
    <row r="1188" spans="1:21">
      <c r="A1188" s="681">
        <v>45246</v>
      </c>
      <c r="B1188" s="685" t="s">
        <v>15</v>
      </c>
      <c r="C1188" s="685" t="s">
        <v>2435</v>
      </c>
      <c r="D1188" s="685" t="s">
        <v>2252</v>
      </c>
      <c r="E1188" s="684"/>
      <c r="F1188" s="684">
        <v>1127.8499999999999</v>
      </c>
      <c r="G1188" s="53">
        <f t="shared" si="108"/>
        <v>15045.819999999998</v>
      </c>
      <c r="M1188" s="686">
        <v>45246</v>
      </c>
      <c r="N1188" s="687" t="s">
        <v>38</v>
      </c>
      <c r="O1188" s="687">
        <v>875</v>
      </c>
      <c r="P1188" s="688" t="s">
        <v>1170</v>
      </c>
      <c r="Q1188" s="688" t="s">
        <v>73</v>
      </c>
      <c r="R1188" s="260" t="s">
        <v>2391</v>
      </c>
      <c r="S1188" s="260" t="s">
        <v>2391</v>
      </c>
      <c r="T1188" s="476"/>
      <c r="U1188" s="87"/>
    </row>
    <row r="1189" spans="1:21">
      <c r="A1189" s="681">
        <v>45246</v>
      </c>
      <c r="B1189" s="685" t="s">
        <v>53</v>
      </c>
      <c r="C1189" s="685" t="s">
        <v>64</v>
      </c>
      <c r="D1189" s="685" t="s">
        <v>211</v>
      </c>
      <c r="E1189" s="684">
        <v>158.4</v>
      </c>
      <c r="F1189" s="684"/>
      <c r="G1189" s="53">
        <f t="shared" si="108"/>
        <v>15204.219999999998</v>
      </c>
      <c r="M1189" s="686">
        <v>45246</v>
      </c>
      <c r="N1189" s="687" t="s">
        <v>27</v>
      </c>
      <c r="O1189" s="687">
        <v>226</v>
      </c>
      <c r="P1189" s="688" t="s">
        <v>73</v>
      </c>
      <c r="Q1189" s="688" t="s">
        <v>563</v>
      </c>
      <c r="R1189" s="260" t="s">
        <v>2392</v>
      </c>
      <c r="S1189" s="260" t="s">
        <v>2392</v>
      </c>
      <c r="T1189" s="476"/>
      <c r="U1189" s="87"/>
    </row>
    <row r="1190" spans="1:21">
      <c r="A1190" s="681">
        <v>45246</v>
      </c>
      <c r="B1190" s="685" t="s">
        <v>53</v>
      </c>
      <c r="C1190" s="685" t="s">
        <v>64</v>
      </c>
      <c r="D1190" s="685" t="s">
        <v>332</v>
      </c>
      <c r="E1190" s="684">
        <v>170</v>
      </c>
      <c r="F1190" s="684"/>
      <c r="G1190" s="53">
        <f t="shared" si="108"/>
        <v>15374.219999999998</v>
      </c>
      <c r="M1190" s="523">
        <v>45247</v>
      </c>
      <c r="N1190" s="524" t="s">
        <v>27</v>
      </c>
      <c r="O1190" s="524">
        <v>226</v>
      </c>
      <c r="P1190" s="525" t="s">
        <v>73</v>
      </c>
      <c r="Q1190" s="525" t="s">
        <v>200</v>
      </c>
      <c r="R1190" s="260" t="s">
        <v>2393</v>
      </c>
      <c r="S1190" s="260" t="s">
        <v>2393</v>
      </c>
      <c r="T1190" s="476"/>
      <c r="U1190" s="87"/>
    </row>
    <row r="1191" spans="1:21">
      <c r="A1191" s="681">
        <v>45246</v>
      </c>
      <c r="B1191" s="685" t="s">
        <v>15</v>
      </c>
      <c r="C1191" s="685" t="s">
        <v>65</v>
      </c>
      <c r="D1191" s="685" t="s">
        <v>2436</v>
      </c>
      <c r="E1191" s="684"/>
      <c r="F1191" s="684">
        <v>308</v>
      </c>
      <c r="G1191" s="53">
        <f t="shared" si="108"/>
        <v>15066.219999999998</v>
      </c>
      <c r="M1191" s="523">
        <v>45247</v>
      </c>
      <c r="N1191" s="524" t="s">
        <v>27</v>
      </c>
      <c r="O1191" s="524">
        <v>226</v>
      </c>
      <c r="P1191" s="525" t="s">
        <v>73</v>
      </c>
      <c r="Q1191" s="525" t="s">
        <v>2389</v>
      </c>
      <c r="R1191" s="260" t="s">
        <v>2394</v>
      </c>
      <c r="S1191" s="260" t="s">
        <v>2394</v>
      </c>
      <c r="T1191" s="301"/>
      <c r="U1191" s="87"/>
    </row>
    <row r="1192" spans="1:21">
      <c r="A1192" s="681">
        <v>45246</v>
      </c>
      <c r="B1192" s="685" t="s">
        <v>1582</v>
      </c>
      <c r="C1192" s="685" t="s">
        <v>65</v>
      </c>
      <c r="D1192" s="685" t="s">
        <v>2251</v>
      </c>
      <c r="E1192" s="684"/>
      <c r="F1192" s="684">
        <v>1</v>
      </c>
      <c r="G1192" s="53">
        <f>G1191+E1192-F1192</f>
        <v>15065.219999999998</v>
      </c>
      <c r="M1192" s="686">
        <v>45247</v>
      </c>
      <c r="N1192" s="687" t="s">
        <v>83</v>
      </c>
      <c r="O1192" s="687">
        <v>1</v>
      </c>
      <c r="P1192" s="688" t="s">
        <v>73</v>
      </c>
      <c r="Q1192" s="688" t="s">
        <v>2395</v>
      </c>
      <c r="R1192" s="260" t="s">
        <v>2394</v>
      </c>
      <c r="S1192" s="260" t="s">
        <v>2396</v>
      </c>
      <c r="T1192" s="301"/>
      <c r="U1192" s="87"/>
    </row>
    <row r="1193" spans="1:21">
      <c r="A1193" s="681">
        <v>45247</v>
      </c>
      <c r="B1193" s="685" t="s">
        <v>1582</v>
      </c>
      <c r="C1193" s="685" t="s">
        <v>2437</v>
      </c>
      <c r="D1193" s="685" t="s">
        <v>1934</v>
      </c>
      <c r="E1193" s="684"/>
      <c r="F1193" s="684">
        <v>2200</v>
      </c>
      <c r="G1193" s="53">
        <f>G1192+E1193-F1193</f>
        <v>12865.219999999998</v>
      </c>
      <c r="M1193" s="686">
        <v>45247</v>
      </c>
      <c r="N1193" s="687" t="s">
        <v>18</v>
      </c>
      <c r="O1193" s="687">
        <v>1550</v>
      </c>
      <c r="P1193" s="688" t="s">
        <v>130</v>
      </c>
      <c r="Q1193" s="688" t="s">
        <v>73</v>
      </c>
      <c r="R1193" s="260" t="s">
        <v>2397</v>
      </c>
      <c r="S1193" s="260" t="s">
        <v>2398</v>
      </c>
      <c r="T1193" s="301"/>
      <c r="U1193" s="87"/>
    </row>
    <row r="1194" spans="1:21">
      <c r="A1194" s="709">
        <v>45247</v>
      </c>
      <c r="B1194" s="711" t="s">
        <v>15</v>
      </c>
      <c r="C1194" s="711" t="s">
        <v>2438</v>
      </c>
      <c r="D1194" s="711" t="s">
        <v>2439</v>
      </c>
      <c r="E1194" s="710"/>
      <c r="F1194" s="710">
        <v>120</v>
      </c>
      <c r="G1194" s="53">
        <f t="shared" ref="G1194" si="109">G1193+E1194-F1194</f>
        <v>12745.219999999998</v>
      </c>
      <c r="M1194" s="696">
        <v>45247</v>
      </c>
      <c r="N1194" s="697" t="s">
        <v>38</v>
      </c>
      <c r="O1194" s="697">
        <v>537</v>
      </c>
      <c r="P1194" s="698" t="s">
        <v>2399</v>
      </c>
      <c r="Q1194" s="698" t="s">
        <v>73</v>
      </c>
      <c r="R1194" s="260" t="s">
        <v>2400</v>
      </c>
      <c r="S1194" s="260" t="s">
        <v>2401</v>
      </c>
      <c r="T1194" s="301"/>
      <c r="U1194" s="87"/>
    </row>
    <row r="1195" spans="1:21">
      <c r="A1195" s="681">
        <v>45247</v>
      </c>
      <c r="B1195" s="685" t="s">
        <v>15</v>
      </c>
      <c r="C1195" s="685" t="s">
        <v>2440</v>
      </c>
      <c r="D1195" s="685" t="s">
        <v>1934</v>
      </c>
      <c r="E1195" s="684"/>
      <c r="F1195" s="684">
        <v>100</v>
      </c>
      <c r="G1195" s="53">
        <f>G1194+E1195-F1195</f>
        <v>12645.219999999998</v>
      </c>
      <c r="M1195" s="696">
        <v>45247</v>
      </c>
      <c r="N1195" s="697" t="s">
        <v>38</v>
      </c>
      <c r="O1195" s="697">
        <v>875</v>
      </c>
      <c r="P1195" s="698" t="s">
        <v>1328</v>
      </c>
      <c r="Q1195" s="698" t="s">
        <v>73</v>
      </c>
      <c r="R1195" s="260" t="s">
        <v>2402</v>
      </c>
      <c r="S1195" s="260" t="s">
        <v>2403</v>
      </c>
      <c r="T1195" s="301"/>
      <c r="U1195" s="87"/>
    </row>
    <row r="1196" spans="1:21">
      <c r="A1196" s="692">
        <v>45247</v>
      </c>
      <c r="B1196" s="693" t="s">
        <v>15</v>
      </c>
      <c r="C1196" s="693">
        <v>58551890</v>
      </c>
      <c r="D1196" s="693" t="s">
        <v>2433</v>
      </c>
      <c r="E1196" s="694"/>
      <c r="F1196" s="694">
        <v>285.39</v>
      </c>
      <c r="G1196" s="53">
        <f>G1195+E1196-F1196</f>
        <v>12359.829999999998</v>
      </c>
      <c r="M1196" s="686">
        <v>45247</v>
      </c>
      <c r="N1196" s="687" t="s">
        <v>27</v>
      </c>
      <c r="O1196" s="687">
        <v>362</v>
      </c>
      <c r="P1196" s="688" t="s">
        <v>73</v>
      </c>
      <c r="Q1196" s="688" t="s">
        <v>2404</v>
      </c>
      <c r="R1196" s="260" t="s">
        <v>2405</v>
      </c>
      <c r="S1196" s="260" t="s">
        <v>2406</v>
      </c>
      <c r="T1196" s="301"/>
      <c r="U1196" s="87"/>
    </row>
    <row r="1197" spans="1:21">
      <c r="A1197" s="692">
        <v>45247</v>
      </c>
      <c r="B1197" s="693" t="s">
        <v>15</v>
      </c>
      <c r="C1197" s="693">
        <v>58551890</v>
      </c>
      <c r="D1197" s="693" t="s">
        <v>2441</v>
      </c>
      <c r="E1197" s="694"/>
      <c r="F1197" s="694">
        <v>58</v>
      </c>
      <c r="G1197" s="53">
        <f t="shared" ref="G1197:G1198" si="110">G1196+E1197-F1197</f>
        <v>12301.829999999998</v>
      </c>
      <c r="M1197" s="523">
        <v>45250</v>
      </c>
      <c r="N1197" s="524" t="s">
        <v>59</v>
      </c>
      <c r="O1197" s="524">
        <v>1491</v>
      </c>
      <c r="P1197" s="525" t="s">
        <v>708</v>
      </c>
      <c r="Q1197" s="525" t="s">
        <v>73</v>
      </c>
      <c r="R1197" s="260" t="s">
        <v>2407</v>
      </c>
      <c r="S1197" s="260" t="s">
        <v>2408</v>
      </c>
      <c r="T1197" s="301"/>
      <c r="U1197" s="87"/>
    </row>
    <row r="1198" spans="1:21">
      <c r="A1198" s="692">
        <v>45247</v>
      </c>
      <c r="B1198" s="693" t="s">
        <v>15</v>
      </c>
      <c r="C1198" s="695">
        <v>58551890</v>
      </c>
      <c r="D1198" s="693" t="s">
        <v>2442</v>
      </c>
      <c r="E1198" s="694"/>
      <c r="F1198" s="694">
        <v>169</v>
      </c>
      <c r="G1198" s="53">
        <f t="shared" si="110"/>
        <v>12132.829999999998</v>
      </c>
      <c r="M1198" s="686">
        <v>45250</v>
      </c>
      <c r="N1198" s="687" t="s">
        <v>27</v>
      </c>
      <c r="O1198" s="687">
        <v>226</v>
      </c>
      <c r="P1198" s="688" t="s">
        <v>73</v>
      </c>
      <c r="Q1198" s="688" t="s">
        <v>2409</v>
      </c>
      <c r="R1198" s="260" t="s">
        <v>2410</v>
      </c>
      <c r="S1198" s="260" t="s">
        <v>2411</v>
      </c>
      <c r="T1198" s="301"/>
      <c r="U1198" s="87"/>
    </row>
    <row r="1199" spans="1:21">
      <c r="A1199" s="692">
        <v>45247</v>
      </c>
      <c r="B1199" s="693" t="s">
        <v>1582</v>
      </c>
      <c r="C1199" s="693" t="s">
        <v>65</v>
      </c>
      <c r="D1199" s="693" t="s">
        <v>2251</v>
      </c>
      <c r="E1199" s="694"/>
      <c r="F1199" s="694">
        <v>3</v>
      </c>
      <c r="G1199" s="53">
        <f>G1198+E1199-F1199</f>
        <v>12129.829999999998</v>
      </c>
      <c r="M1199" s="686">
        <v>45250</v>
      </c>
      <c r="N1199" s="687" t="s">
        <v>27</v>
      </c>
      <c r="O1199" s="687">
        <v>226</v>
      </c>
      <c r="P1199" s="688" t="s">
        <v>73</v>
      </c>
      <c r="Q1199" s="688" t="s">
        <v>2412</v>
      </c>
      <c r="R1199" s="260" t="s">
        <v>2413</v>
      </c>
      <c r="S1199" s="260" t="s">
        <v>2414</v>
      </c>
      <c r="T1199" s="301"/>
      <c r="U1199" s="87"/>
    </row>
    <row r="1200" spans="1:21">
      <c r="A1200" s="689">
        <v>45247</v>
      </c>
      <c r="B1200" s="690" t="s">
        <v>2443</v>
      </c>
      <c r="C1200" s="690" t="s">
        <v>64</v>
      </c>
      <c r="D1200" s="690" t="s">
        <v>2444</v>
      </c>
      <c r="E1200" s="691">
        <v>285.39</v>
      </c>
      <c r="F1200" s="691"/>
      <c r="G1200" s="53">
        <f t="shared" ref="G1200:G1257" si="111">G1199+E1200-F1200</f>
        <v>12415.219999999998</v>
      </c>
      <c r="M1200" s="686">
        <v>45250</v>
      </c>
      <c r="N1200" s="687" t="s">
        <v>27</v>
      </c>
      <c r="O1200" s="687">
        <v>226</v>
      </c>
      <c r="P1200" s="688" t="s">
        <v>73</v>
      </c>
      <c r="Q1200" s="688" t="s">
        <v>1366</v>
      </c>
      <c r="R1200" s="260" t="s">
        <v>2415</v>
      </c>
      <c r="S1200" s="260" t="s">
        <v>2416</v>
      </c>
      <c r="T1200" s="301"/>
      <c r="U1200" s="87"/>
    </row>
    <row r="1201" spans="1:21">
      <c r="A1201" s="689">
        <v>45247</v>
      </c>
      <c r="B1201" s="690" t="s">
        <v>2443</v>
      </c>
      <c r="C1201" s="690" t="s">
        <v>64</v>
      </c>
      <c r="D1201" s="690" t="s">
        <v>2445</v>
      </c>
      <c r="E1201" s="691">
        <v>100</v>
      </c>
      <c r="F1201" s="691"/>
      <c r="G1201" s="53">
        <f t="shared" si="111"/>
        <v>12515.219999999998</v>
      </c>
      <c r="M1201" s="699">
        <v>45250</v>
      </c>
      <c r="N1201" s="700" t="s">
        <v>38</v>
      </c>
      <c r="O1201" s="700">
        <v>634</v>
      </c>
      <c r="P1201" s="701" t="s">
        <v>200</v>
      </c>
      <c r="Q1201" s="701" t="s">
        <v>73</v>
      </c>
      <c r="R1201" s="39" t="s">
        <v>2417</v>
      </c>
      <c r="S1201" s="39" t="s">
        <v>2418</v>
      </c>
      <c r="T1201" s="159"/>
      <c r="U1201" s="87"/>
    </row>
    <row r="1202" spans="1:21">
      <c r="A1202" s="681">
        <v>45247</v>
      </c>
      <c r="B1202" s="685" t="s">
        <v>53</v>
      </c>
      <c r="C1202" s="685" t="s">
        <v>64</v>
      </c>
      <c r="D1202" s="685" t="s">
        <v>208</v>
      </c>
      <c r="E1202" s="684">
        <v>214.83</v>
      </c>
      <c r="F1202" s="684"/>
      <c r="G1202" s="53">
        <f t="shared" si="111"/>
        <v>12730.049999999997</v>
      </c>
      <c r="M1202" s="699">
        <v>45250</v>
      </c>
      <c r="N1202" s="700" t="s">
        <v>38</v>
      </c>
      <c r="O1202" s="700">
        <v>499</v>
      </c>
      <c r="P1202" s="701" t="s">
        <v>1170</v>
      </c>
      <c r="Q1202" s="701" t="s">
        <v>73</v>
      </c>
      <c r="R1202" s="39" t="s">
        <v>2419</v>
      </c>
      <c r="S1202" s="39" t="s">
        <v>2420</v>
      </c>
      <c r="T1202" s="44"/>
      <c r="U1202" s="87"/>
    </row>
    <row r="1203" spans="1:21">
      <c r="A1203" s="681">
        <v>45247</v>
      </c>
      <c r="B1203" s="685" t="s">
        <v>53</v>
      </c>
      <c r="C1203" s="685" t="s">
        <v>64</v>
      </c>
      <c r="D1203" s="685" t="s">
        <v>214</v>
      </c>
      <c r="E1203" s="684">
        <v>3069</v>
      </c>
      <c r="F1203" s="684"/>
      <c r="G1203" s="53">
        <f t="shared" si="111"/>
        <v>15799.049999999997</v>
      </c>
      <c r="M1203" s="699">
        <v>45250</v>
      </c>
      <c r="N1203" s="700" t="s">
        <v>18</v>
      </c>
      <c r="O1203" s="700">
        <v>1551</v>
      </c>
      <c r="P1203" s="701" t="s">
        <v>200</v>
      </c>
      <c r="Q1203" s="701" t="s">
        <v>73</v>
      </c>
      <c r="R1203" s="39" t="s">
        <v>2421</v>
      </c>
      <c r="S1203" s="39" t="s">
        <v>2422</v>
      </c>
      <c r="T1203" s="44"/>
      <c r="U1203" s="87"/>
    </row>
    <row r="1204" spans="1:21">
      <c r="A1204" s="681">
        <v>45250</v>
      </c>
      <c r="B1204" s="685" t="s">
        <v>53</v>
      </c>
      <c r="C1204" s="685" t="s">
        <v>64</v>
      </c>
      <c r="D1204" s="685" t="s">
        <v>370</v>
      </c>
      <c r="E1204" s="684">
        <v>707</v>
      </c>
      <c r="F1204" s="684"/>
      <c r="G1204" s="53">
        <f t="shared" si="111"/>
        <v>16506.049999999996</v>
      </c>
      <c r="M1204" s="699">
        <v>45250</v>
      </c>
      <c r="N1204" s="700" t="s">
        <v>18</v>
      </c>
      <c r="O1204" s="700">
        <v>1553</v>
      </c>
      <c r="P1204" s="701" t="s">
        <v>306</v>
      </c>
      <c r="Q1204" s="701" t="s">
        <v>73</v>
      </c>
      <c r="R1204" s="39" t="s">
        <v>2423</v>
      </c>
      <c r="S1204" s="39" t="s">
        <v>2424</v>
      </c>
      <c r="T1204" s="44"/>
      <c r="U1204" s="87"/>
    </row>
    <row r="1205" spans="1:21">
      <c r="A1205" s="681">
        <v>45250</v>
      </c>
      <c r="B1205" s="685" t="s">
        <v>53</v>
      </c>
      <c r="C1205" s="685" t="s">
        <v>64</v>
      </c>
      <c r="D1205" s="685" t="s">
        <v>2086</v>
      </c>
      <c r="E1205" s="684">
        <v>160.38</v>
      </c>
      <c r="F1205" s="684"/>
      <c r="G1205" s="53">
        <f t="shared" si="111"/>
        <v>16666.429999999997</v>
      </c>
      <c r="M1205" s="699">
        <v>45250</v>
      </c>
      <c r="N1205" s="700" t="s">
        <v>27</v>
      </c>
      <c r="O1205" s="700">
        <v>226</v>
      </c>
      <c r="P1205" s="701" t="s">
        <v>73</v>
      </c>
      <c r="Q1205" s="701" t="s">
        <v>182</v>
      </c>
      <c r="R1205" s="39" t="s">
        <v>2425</v>
      </c>
      <c r="S1205" s="39" t="s">
        <v>2426</v>
      </c>
      <c r="T1205" s="44"/>
      <c r="U1205" s="87"/>
    </row>
    <row r="1206" spans="1:21">
      <c r="A1206" s="681">
        <v>45250</v>
      </c>
      <c r="B1206" s="685" t="s">
        <v>53</v>
      </c>
      <c r="C1206" s="685" t="s">
        <v>64</v>
      </c>
      <c r="D1206" s="685" t="s">
        <v>1890</v>
      </c>
      <c r="E1206" s="684">
        <v>594</v>
      </c>
      <c r="F1206" s="684"/>
      <c r="G1206" s="53">
        <f t="shared" si="111"/>
        <v>17260.429999999997</v>
      </c>
      <c r="M1206" s="699">
        <v>45250</v>
      </c>
      <c r="N1206" s="700" t="s">
        <v>27</v>
      </c>
      <c r="O1206" s="700">
        <v>226</v>
      </c>
      <c r="P1206" s="701" t="s">
        <v>73</v>
      </c>
      <c r="Q1206" s="701" t="s">
        <v>200</v>
      </c>
      <c r="R1206" s="39" t="s">
        <v>2427</v>
      </c>
      <c r="S1206" s="39" t="s">
        <v>2428</v>
      </c>
      <c r="T1206" s="44"/>
      <c r="U1206" s="87"/>
    </row>
    <row r="1207" spans="1:21">
      <c r="A1207" s="681">
        <v>45250</v>
      </c>
      <c r="B1207" s="685" t="s">
        <v>53</v>
      </c>
      <c r="C1207" s="685" t="s">
        <v>64</v>
      </c>
      <c r="D1207" s="685" t="s">
        <v>332</v>
      </c>
      <c r="E1207" s="684">
        <v>120</v>
      </c>
      <c r="F1207" s="684"/>
      <c r="G1207" s="53">
        <f t="shared" si="111"/>
        <v>17380.429999999997</v>
      </c>
      <c r="M1207" s="705">
        <v>45251</v>
      </c>
      <c r="N1207" s="706" t="s">
        <v>38</v>
      </c>
      <c r="O1207" s="706">
        <v>634</v>
      </c>
      <c r="P1207" s="707" t="s">
        <v>2451</v>
      </c>
      <c r="Q1207" s="707" t="s">
        <v>73</v>
      </c>
      <c r="R1207" s="302" t="s">
        <v>2452</v>
      </c>
      <c r="S1207" s="302" t="s">
        <v>2452</v>
      </c>
      <c r="T1207" s="301"/>
      <c r="U1207" s="87"/>
    </row>
    <row r="1208" spans="1:21">
      <c r="A1208" s="681">
        <v>45250</v>
      </c>
      <c r="B1208" s="685" t="s">
        <v>53</v>
      </c>
      <c r="C1208" s="685" t="s">
        <v>64</v>
      </c>
      <c r="D1208" s="685" t="s">
        <v>332</v>
      </c>
      <c r="E1208" s="684">
        <v>100</v>
      </c>
      <c r="F1208" s="684"/>
      <c r="G1208" s="53">
        <f t="shared" si="111"/>
        <v>17480.429999999997</v>
      </c>
      <c r="M1208" s="705">
        <v>45251</v>
      </c>
      <c r="N1208" s="706" t="s">
        <v>38</v>
      </c>
      <c r="O1208" s="706">
        <v>499</v>
      </c>
      <c r="P1208" s="707" t="s">
        <v>1170</v>
      </c>
      <c r="Q1208" s="707" t="s">
        <v>73</v>
      </c>
      <c r="R1208" s="302" t="s">
        <v>2453</v>
      </c>
      <c r="S1208" s="302" t="s">
        <v>2453</v>
      </c>
      <c r="T1208" s="301"/>
      <c r="U1208" s="87"/>
    </row>
    <row r="1209" spans="1:21">
      <c r="A1209" s="681">
        <v>45250</v>
      </c>
      <c r="B1209" s="685" t="s">
        <v>15</v>
      </c>
      <c r="C1209" s="685" t="s">
        <v>64</v>
      </c>
      <c r="D1209" s="685" t="s">
        <v>2434</v>
      </c>
      <c r="E1209" s="684"/>
      <c r="F1209" s="684">
        <v>100</v>
      </c>
      <c r="G1209" s="53">
        <f t="shared" si="111"/>
        <v>17380.429999999997</v>
      </c>
      <c r="M1209" s="705">
        <v>45251</v>
      </c>
      <c r="N1209" s="706" t="s">
        <v>18</v>
      </c>
      <c r="O1209" s="706">
        <v>1555</v>
      </c>
      <c r="P1209" s="707" t="s">
        <v>630</v>
      </c>
      <c r="Q1209" s="707" t="s">
        <v>73</v>
      </c>
      <c r="R1209" s="302" t="s">
        <v>2454</v>
      </c>
      <c r="S1209" s="302" t="s">
        <v>2454</v>
      </c>
      <c r="T1209" s="301"/>
      <c r="U1209" s="87"/>
    </row>
    <row r="1210" spans="1:21">
      <c r="A1210" s="681">
        <v>45250</v>
      </c>
      <c r="B1210" s="685" t="s">
        <v>1582</v>
      </c>
      <c r="C1210" s="685" t="s">
        <v>65</v>
      </c>
      <c r="D1210" s="685" t="s">
        <v>2251</v>
      </c>
      <c r="E1210" s="684"/>
      <c r="F1210" s="684">
        <v>1</v>
      </c>
      <c r="G1210" s="53">
        <f t="shared" si="111"/>
        <v>17379.429999999997</v>
      </c>
      <c r="M1210" s="705">
        <v>45251</v>
      </c>
      <c r="N1210" s="706" t="s">
        <v>18</v>
      </c>
      <c r="O1210" s="706">
        <v>1554</v>
      </c>
      <c r="P1210" s="707" t="s">
        <v>88</v>
      </c>
      <c r="Q1210" s="707" t="s">
        <v>73</v>
      </c>
      <c r="R1210" s="302" t="s">
        <v>2455</v>
      </c>
      <c r="S1210" s="302" t="s">
        <v>2455</v>
      </c>
      <c r="T1210" s="301"/>
      <c r="U1210" s="87"/>
    </row>
    <row r="1211" spans="1:21">
      <c r="A1211" s="681">
        <v>45250</v>
      </c>
      <c r="B1211" s="685" t="s">
        <v>15</v>
      </c>
      <c r="C1211" s="685" t="s">
        <v>2446</v>
      </c>
      <c r="D1211" s="685" t="s">
        <v>950</v>
      </c>
      <c r="E1211" s="684"/>
      <c r="F1211" s="684">
        <v>350</v>
      </c>
      <c r="G1211" s="53">
        <f t="shared" si="111"/>
        <v>17029.429999999997</v>
      </c>
      <c r="M1211" s="705">
        <v>45251</v>
      </c>
      <c r="N1211" s="706" t="s">
        <v>18</v>
      </c>
      <c r="O1211" s="706">
        <v>1556</v>
      </c>
      <c r="P1211" s="707" t="s">
        <v>200</v>
      </c>
      <c r="Q1211" s="707" t="s">
        <v>73</v>
      </c>
      <c r="R1211" s="302" t="s">
        <v>2456</v>
      </c>
      <c r="S1211" s="302" t="s">
        <v>2456</v>
      </c>
      <c r="T1211" s="301"/>
      <c r="U1211" s="87"/>
    </row>
    <row r="1212" spans="1:21">
      <c r="A1212" s="702">
        <v>45251</v>
      </c>
      <c r="B1212" s="703" t="s">
        <v>15</v>
      </c>
      <c r="C1212" s="703">
        <v>58589698</v>
      </c>
      <c r="D1212" s="703" t="s">
        <v>476</v>
      </c>
      <c r="E1212" s="704"/>
      <c r="F1212" s="704">
        <v>2583.7600000000002</v>
      </c>
      <c r="G1212" s="53">
        <f t="shared" si="111"/>
        <v>14445.669999999996</v>
      </c>
      <c r="M1212" s="705">
        <v>45251</v>
      </c>
      <c r="N1212" s="706" t="s">
        <v>38</v>
      </c>
      <c r="O1212" s="706">
        <v>634</v>
      </c>
      <c r="P1212" s="707" t="s">
        <v>460</v>
      </c>
      <c r="Q1212" s="707" t="s">
        <v>73</v>
      </c>
      <c r="R1212" s="302" t="s">
        <v>2457</v>
      </c>
      <c r="S1212" s="302" t="s">
        <v>2457</v>
      </c>
      <c r="T1212" s="301"/>
    </row>
    <row r="1213" spans="1:21">
      <c r="A1213" s="702">
        <v>45251</v>
      </c>
      <c r="B1213" s="703" t="s">
        <v>1582</v>
      </c>
      <c r="C1213" s="703" t="s">
        <v>65</v>
      </c>
      <c r="D1213" s="703" t="s">
        <v>2251</v>
      </c>
      <c r="E1213" s="704"/>
      <c r="F1213" s="704">
        <v>1</v>
      </c>
      <c r="G1213" s="53">
        <f t="shared" si="111"/>
        <v>14444.669999999996</v>
      </c>
      <c r="M1213" s="705">
        <v>45251</v>
      </c>
      <c r="N1213" s="706" t="s">
        <v>38</v>
      </c>
      <c r="O1213" s="706">
        <v>499</v>
      </c>
      <c r="P1213" s="707" t="s">
        <v>1170</v>
      </c>
      <c r="Q1213" s="707" t="s">
        <v>73</v>
      </c>
      <c r="R1213" s="302" t="s">
        <v>2458</v>
      </c>
      <c r="S1213" s="302" t="s">
        <v>2458</v>
      </c>
      <c r="T1213" s="301"/>
    </row>
    <row r="1214" spans="1:21" ht="15.75" thickBot="1">
      <c r="A1214" s="702">
        <v>45251</v>
      </c>
      <c r="B1214" s="703" t="s">
        <v>15</v>
      </c>
      <c r="C1214" s="703" t="s">
        <v>2449</v>
      </c>
      <c r="D1214" s="703" t="s">
        <v>2252</v>
      </c>
      <c r="E1214" s="703"/>
      <c r="F1214" s="704">
        <v>90</v>
      </c>
      <c r="G1214" s="53">
        <f t="shared" si="111"/>
        <v>14354.669999999996</v>
      </c>
      <c r="H1214" s="36"/>
      <c r="M1214" s="705">
        <v>45251</v>
      </c>
      <c r="N1214" s="706" t="s">
        <v>27</v>
      </c>
      <c r="O1214" s="706">
        <v>226</v>
      </c>
      <c r="P1214" s="707" t="s">
        <v>73</v>
      </c>
      <c r="Q1214" s="707" t="s">
        <v>2459</v>
      </c>
      <c r="R1214" s="302" t="s">
        <v>2460</v>
      </c>
      <c r="S1214" s="302" t="s">
        <v>2460</v>
      </c>
      <c r="T1214" s="301"/>
    </row>
    <row r="1215" spans="1:21">
      <c r="A1215" s="702">
        <v>45251</v>
      </c>
      <c r="B1215" s="704" t="s">
        <v>15</v>
      </c>
      <c r="C1215" s="704" t="s">
        <v>2450</v>
      </c>
      <c r="D1215" s="704" t="s">
        <v>950</v>
      </c>
      <c r="E1215" s="704"/>
      <c r="F1215" s="704">
        <v>310</v>
      </c>
      <c r="G1215" s="53">
        <f t="shared" si="111"/>
        <v>14044.669999999996</v>
      </c>
      <c r="M1215" s="705">
        <v>45251</v>
      </c>
      <c r="N1215" s="706" t="s">
        <v>18</v>
      </c>
      <c r="O1215" s="706">
        <v>1557</v>
      </c>
      <c r="P1215" s="707" t="s">
        <v>515</v>
      </c>
      <c r="Q1215" s="707" t="s">
        <v>73</v>
      </c>
      <c r="R1215" s="302" t="s">
        <v>2461</v>
      </c>
      <c r="S1215" s="302" t="s">
        <v>2461</v>
      </c>
      <c r="T1215" s="301"/>
    </row>
    <row r="1216" spans="1:21">
      <c r="A1216" s="702">
        <v>45251</v>
      </c>
      <c r="B1216" s="704" t="s">
        <v>15</v>
      </c>
      <c r="C1216" s="708">
        <v>58591306</v>
      </c>
      <c r="D1216" s="704" t="s">
        <v>950</v>
      </c>
      <c r="E1216" s="704"/>
      <c r="F1216" s="704">
        <v>150</v>
      </c>
      <c r="G1216" s="53">
        <f t="shared" si="111"/>
        <v>13894.669999999996</v>
      </c>
      <c r="M1216" s="705">
        <v>45251</v>
      </c>
      <c r="N1216" s="706" t="s">
        <v>18</v>
      </c>
      <c r="O1216" s="706">
        <v>1558</v>
      </c>
      <c r="P1216" s="707" t="s">
        <v>515</v>
      </c>
      <c r="Q1216" s="707" t="s">
        <v>73</v>
      </c>
      <c r="R1216" s="302" t="s">
        <v>2462</v>
      </c>
      <c r="S1216" s="302" t="s">
        <v>2462</v>
      </c>
      <c r="T1216" s="301"/>
    </row>
    <row r="1217" spans="1:20">
      <c r="A1217" s="702">
        <v>45251</v>
      </c>
      <c r="B1217" s="704" t="s">
        <v>1582</v>
      </c>
      <c r="C1217" s="704" t="s">
        <v>65</v>
      </c>
      <c r="D1217" s="704" t="s">
        <v>2251</v>
      </c>
      <c r="E1217" s="704"/>
      <c r="F1217" s="704">
        <v>1</v>
      </c>
      <c r="G1217" s="53">
        <f t="shared" si="111"/>
        <v>13893.669999999996</v>
      </c>
      <c r="M1217" s="712">
        <v>45252</v>
      </c>
      <c r="N1217" s="713" t="s">
        <v>38</v>
      </c>
      <c r="O1217" s="713">
        <v>903</v>
      </c>
      <c r="P1217" s="714" t="s">
        <v>2112</v>
      </c>
      <c r="Q1217" s="714" t="s">
        <v>73</v>
      </c>
      <c r="R1217" s="302" t="s">
        <v>2463</v>
      </c>
      <c r="S1217" s="302" t="s">
        <v>2463</v>
      </c>
      <c r="T1217" s="301"/>
    </row>
    <row r="1218" spans="1:20">
      <c r="A1218" s="702">
        <v>45251</v>
      </c>
      <c r="B1218" s="704" t="s">
        <v>15</v>
      </c>
      <c r="C1218" s="704" t="s">
        <v>2482</v>
      </c>
      <c r="D1218" s="704" t="s">
        <v>2252</v>
      </c>
      <c r="E1218" s="704"/>
      <c r="F1218" s="704">
        <v>100</v>
      </c>
      <c r="G1218" s="53">
        <f t="shared" si="111"/>
        <v>13793.669999999996</v>
      </c>
      <c r="M1218" s="712">
        <v>45252</v>
      </c>
      <c r="N1218" s="713" t="s">
        <v>38</v>
      </c>
      <c r="O1218" s="713">
        <v>783</v>
      </c>
      <c r="P1218" s="714" t="s">
        <v>1170</v>
      </c>
      <c r="Q1218" s="714" t="s">
        <v>73</v>
      </c>
      <c r="R1218" s="302" t="s">
        <v>2464</v>
      </c>
      <c r="S1218" s="302" t="s">
        <v>2464</v>
      </c>
      <c r="T1218" s="301"/>
    </row>
    <row r="1219" spans="1:20">
      <c r="A1219" s="702">
        <v>45251</v>
      </c>
      <c r="B1219" s="704" t="s">
        <v>15</v>
      </c>
      <c r="C1219" s="704" t="s">
        <v>2481</v>
      </c>
      <c r="D1219" s="704" t="s">
        <v>2345</v>
      </c>
      <c r="E1219" s="704"/>
      <c r="F1219" s="704">
        <v>1000</v>
      </c>
      <c r="G1219" s="53">
        <f t="shared" si="111"/>
        <v>12793.669999999996</v>
      </c>
      <c r="M1219" s="712">
        <v>45252</v>
      </c>
      <c r="N1219" s="713" t="s">
        <v>18</v>
      </c>
      <c r="O1219" s="713">
        <v>1560</v>
      </c>
      <c r="P1219" s="714" t="s">
        <v>154</v>
      </c>
      <c r="Q1219" s="714" t="s">
        <v>73</v>
      </c>
      <c r="R1219" s="302" t="s">
        <v>2465</v>
      </c>
      <c r="S1219" s="302" t="s">
        <v>2465</v>
      </c>
      <c r="T1219" s="301"/>
    </row>
    <row r="1220" spans="1:20">
      <c r="A1220" s="702">
        <v>45251</v>
      </c>
      <c r="B1220" s="704" t="s">
        <v>15</v>
      </c>
      <c r="C1220" s="704" t="s">
        <v>2483</v>
      </c>
      <c r="D1220" s="704" t="s">
        <v>2345</v>
      </c>
      <c r="E1220" s="704"/>
      <c r="F1220" s="704">
        <v>1000</v>
      </c>
      <c r="G1220" s="53">
        <f t="shared" si="111"/>
        <v>11793.669999999996</v>
      </c>
      <c r="M1220" s="712">
        <v>45252</v>
      </c>
      <c r="N1220" s="713" t="s">
        <v>18</v>
      </c>
      <c r="O1220" s="713">
        <v>1561</v>
      </c>
      <c r="P1220" s="714" t="s">
        <v>515</v>
      </c>
      <c r="Q1220" s="714" t="s">
        <v>73</v>
      </c>
      <c r="R1220" s="302" t="s">
        <v>2466</v>
      </c>
      <c r="S1220" s="302" t="s">
        <v>2466</v>
      </c>
      <c r="T1220" s="301"/>
    </row>
    <row r="1221" spans="1:20">
      <c r="A1221" s="702">
        <v>45251</v>
      </c>
      <c r="B1221" s="704" t="s">
        <v>53</v>
      </c>
      <c r="C1221" s="704" t="s">
        <v>64</v>
      </c>
      <c r="D1221" s="704"/>
      <c r="E1221" s="704">
        <v>2708.84</v>
      </c>
      <c r="F1221" s="704"/>
      <c r="G1221" s="53">
        <f t="shared" si="111"/>
        <v>14502.509999999997</v>
      </c>
      <c r="M1221" s="712">
        <v>45252</v>
      </c>
      <c r="N1221" s="713" t="s">
        <v>18</v>
      </c>
      <c r="O1221" s="713">
        <v>1562</v>
      </c>
      <c r="P1221" s="714" t="s">
        <v>515</v>
      </c>
      <c r="Q1221" s="714" t="s">
        <v>73</v>
      </c>
      <c r="R1221" s="302" t="s">
        <v>2467</v>
      </c>
      <c r="S1221" s="302" t="s">
        <v>2467</v>
      </c>
      <c r="T1221" s="301"/>
    </row>
    <row r="1222" spans="1:20">
      <c r="A1222" s="709">
        <v>45251</v>
      </c>
      <c r="B1222" s="710" t="s">
        <v>15</v>
      </c>
      <c r="C1222" s="710" t="s">
        <v>2489</v>
      </c>
      <c r="D1222" s="711" t="s">
        <v>2336</v>
      </c>
      <c r="E1222" s="710"/>
      <c r="F1222" s="710">
        <v>85</v>
      </c>
      <c r="G1222" s="53">
        <f t="shared" si="111"/>
        <v>14417.509999999997</v>
      </c>
      <c r="M1222" s="712">
        <v>45252</v>
      </c>
      <c r="N1222" s="713" t="s">
        <v>18</v>
      </c>
      <c r="O1222" s="713">
        <v>1559</v>
      </c>
      <c r="P1222" s="714" t="s">
        <v>2468</v>
      </c>
      <c r="Q1222" s="714" t="s">
        <v>73</v>
      </c>
      <c r="R1222" s="302" t="s">
        <v>2469</v>
      </c>
      <c r="S1222" s="302" t="s">
        <v>2469</v>
      </c>
      <c r="T1222" s="301"/>
    </row>
    <row r="1223" spans="1:20">
      <c r="A1223" s="709">
        <v>45252</v>
      </c>
      <c r="B1223" s="710" t="s">
        <v>15</v>
      </c>
      <c r="C1223" s="710" t="s">
        <v>2484</v>
      </c>
      <c r="D1223" s="711" t="s">
        <v>1934</v>
      </c>
      <c r="E1223" s="710"/>
      <c r="F1223" s="710">
        <v>2000</v>
      </c>
      <c r="G1223" s="53">
        <f t="shared" si="111"/>
        <v>12417.509999999997</v>
      </c>
      <c r="M1223" s="712">
        <v>45252</v>
      </c>
      <c r="N1223" s="713" t="s">
        <v>27</v>
      </c>
      <c r="O1223" s="713">
        <v>226</v>
      </c>
      <c r="P1223" s="714" t="s">
        <v>73</v>
      </c>
      <c r="Q1223" s="714" t="s">
        <v>185</v>
      </c>
      <c r="R1223" s="302" t="s">
        <v>2470</v>
      </c>
      <c r="S1223" s="302" t="s">
        <v>2470</v>
      </c>
      <c r="T1223" s="301"/>
    </row>
    <row r="1224" spans="1:20">
      <c r="A1224" s="709">
        <v>45252</v>
      </c>
      <c r="B1224" s="711" t="s">
        <v>15</v>
      </c>
      <c r="C1224" s="711" t="s">
        <v>2485</v>
      </c>
      <c r="D1224" s="711" t="s">
        <v>2252</v>
      </c>
      <c r="E1224" s="710"/>
      <c r="F1224" s="710">
        <v>1000</v>
      </c>
      <c r="G1224" s="53">
        <f t="shared" si="111"/>
        <v>11417.509999999997</v>
      </c>
      <c r="M1224" s="712">
        <v>45252</v>
      </c>
      <c r="N1224" s="713" t="s">
        <v>27</v>
      </c>
      <c r="O1224" s="713">
        <v>226</v>
      </c>
      <c r="P1224" s="714" t="s">
        <v>73</v>
      </c>
      <c r="Q1224" s="714" t="s">
        <v>200</v>
      </c>
      <c r="R1224" s="302" t="s">
        <v>2471</v>
      </c>
      <c r="S1224" s="302" t="s">
        <v>2471</v>
      </c>
      <c r="T1224" s="301"/>
    </row>
    <row r="1225" spans="1:20">
      <c r="A1225" s="709">
        <v>45252</v>
      </c>
      <c r="B1225" s="711" t="s">
        <v>15</v>
      </c>
      <c r="C1225" s="711" t="s">
        <v>2486</v>
      </c>
      <c r="D1225" s="711" t="s">
        <v>2252</v>
      </c>
      <c r="E1225" s="710"/>
      <c r="F1225" s="710">
        <v>1000</v>
      </c>
      <c r="G1225" s="53">
        <f t="shared" si="111"/>
        <v>10417.509999999997</v>
      </c>
      <c r="M1225" s="712">
        <v>45252</v>
      </c>
      <c r="N1225" s="713" t="s">
        <v>18</v>
      </c>
      <c r="O1225" s="713">
        <v>1564</v>
      </c>
      <c r="P1225" s="714" t="s">
        <v>399</v>
      </c>
      <c r="Q1225" s="714" t="s">
        <v>73</v>
      </c>
      <c r="R1225" s="302" t="s">
        <v>2472</v>
      </c>
      <c r="S1225" s="302" t="s">
        <v>2472</v>
      </c>
      <c r="T1225" s="301"/>
    </row>
    <row r="1226" spans="1:20">
      <c r="A1226" s="709">
        <v>45252</v>
      </c>
      <c r="B1226" s="711" t="s">
        <v>15</v>
      </c>
      <c r="C1226" s="711">
        <v>58601750</v>
      </c>
      <c r="D1226" s="711" t="s">
        <v>2487</v>
      </c>
      <c r="E1226" s="710"/>
      <c r="F1226" s="710">
        <v>30</v>
      </c>
      <c r="G1226" s="53">
        <f t="shared" si="111"/>
        <v>10387.509999999997</v>
      </c>
      <c r="M1226" s="712">
        <v>45253</v>
      </c>
      <c r="N1226" s="713" t="s">
        <v>18</v>
      </c>
      <c r="O1226" s="713">
        <v>1552</v>
      </c>
      <c r="P1226" s="714" t="s">
        <v>182</v>
      </c>
      <c r="Q1226" s="714" t="s">
        <v>73</v>
      </c>
      <c r="R1226" s="302" t="s">
        <v>2473</v>
      </c>
      <c r="S1226" s="302" t="s">
        <v>2473</v>
      </c>
      <c r="T1226" s="301"/>
    </row>
    <row r="1227" spans="1:20">
      <c r="A1227" s="709">
        <v>45252</v>
      </c>
      <c r="B1227" s="711" t="s">
        <v>1582</v>
      </c>
      <c r="C1227" s="711" t="s">
        <v>65</v>
      </c>
      <c r="D1227" s="711" t="s">
        <v>2251</v>
      </c>
      <c r="E1227" s="710"/>
      <c r="F1227" s="710">
        <v>1</v>
      </c>
      <c r="G1227" s="53">
        <f t="shared" si="111"/>
        <v>10386.509999999997</v>
      </c>
      <c r="M1227" s="712">
        <v>45254</v>
      </c>
      <c r="N1227" s="713" t="s">
        <v>27</v>
      </c>
      <c r="O1227" s="713">
        <v>226</v>
      </c>
      <c r="P1227" s="714" t="s">
        <v>73</v>
      </c>
      <c r="Q1227" s="714" t="s">
        <v>382</v>
      </c>
      <c r="R1227" s="302" t="s">
        <v>2474</v>
      </c>
      <c r="S1227" s="302" t="s">
        <v>2474</v>
      </c>
      <c r="T1227" s="301"/>
    </row>
    <row r="1228" spans="1:20">
      <c r="A1228" s="709">
        <v>45252</v>
      </c>
      <c r="B1228" s="711" t="s">
        <v>15</v>
      </c>
      <c r="C1228" s="711" t="s">
        <v>2488</v>
      </c>
      <c r="D1228" s="711" t="s">
        <v>950</v>
      </c>
      <c r="E1228" s="710"/>
      <c r="F1228" s="710">
        <v>500</v>
      </c>
      <c r="G1228" s="53">
        <f t="shared" si="111"/>
        <v>9886.5099999999966</v>
      </c>
      <c r="M1228" s="712">
        <v>45254</v>
      </c>
      <c r="N1228" s="713" t="s">
        <v>27</v>
      </c>
      <c r="O1228" s="713">
        <v>226</v>
      </c>
      <c r="P1228" s="714" t="s">
        <v>73</v>
      </c>
      <c r="Q1228" s="714" t="s">
        <v>563</v>
      </c>
      <c r="R1228" s="302" t="s">
        <v>2475</v>
      </c>
      <c r="S1228" s="302" t="s">
        <v>2475</v>
      </c>
      <c r="T1228" s="301"/>
    </row>
    <row r="1229" spans="1:20">
      <c r="A1229" s="709">
        <v>45252</v>
      </c>
      <c r="B1229" s="711" t="s">
        <v>53</v>
      </c>
      <c r="C1229" s="711" t="s">
        <v>64</v>
      </c>
      <c r="D1229" s="711" t="s">
        <v>332</v>
      </c>
      <c r="E1229" s="710">
        <v>290</v>
      </c>
      <c r="F1229" s="710"/>
      <c r="G1229" s="53">
        <f t="shared" si="111"/>
        <v>10176.509999999997</v>
      </c>
      <c r="M1229" s="712">
        <v>45254</v>
      </c>
      <c r="N1229" s="713" t="s">
        <v>27</v>
      </c>
      <c r="O1229" s="713">
        <v>226</v>
      </c>
      <c r="P1229" s="714" t="s">
        <v>73</v>
      </c>
      <c r="Q1229" s="714" t="s">
        <v>157</v>
      </c>
      <c r="R1229" s="302" t="s">
        <v>2476</v>
      </c>
      <c r="S1229" s="302" t="s">
        <v>2476</v>
      </c>
      <c r="T1229" s="301"/>
    </row>
    <row r="1230" spans="1:20">
      <c r="A1230" s="709">
        <v>45252</v>
      </c>
      <c r="B1230" s="711" t="s">
        <v>53</v>
      </c>
      <c r="C1230" s="711" t="s">
        <v>64</v>
      </c>
      <c r="D1230" s="711" t="s">
        <v>332</v>
      </c>
      <c r="E1230" s="710">
        <v>100</v>
      </c>
      <c r="F1230" s="710"/>
      <c r="G1230" s="53">
        <f t="shared" si="111"/>
        <v>10276.509999999997</v>
      </c>
      <c r="M1230" s="712">
        <v>45254</v>
      </c>
      <c r="N1230" s="713" t="s">
        <v>27</v>
      </c>
      <c r="O1230" s="713">
        <v>226</v>
      </c>
      <c r="P1230" s="714" t="s">
        <v>73</v>
      </c>
      <c r="Q1230" s="714" t="s">
        <v>1449</v>
      </c>
      <c r="R1230" s="302" t="s">
        <v>2477</v>
      </c>
      <c r="S1230" s="302" t="s">
        <v>2477</v>
      </c>
      <c r="T1230" s="301"/>
    </row>
    <row r="1231" spans="1:20">
      <c r="A1231" s="709">
        <v>45254</v>
      </c>
      <c r="B1231" s="711" t="s">
        <v>53</v>
      </c>
      <c r="C1231" s="711" t="s">
        <v>64</v>
      </c>
      <c r="D1231" s="711" t="s">
        <v>332</v>
      </c>
      <c r="E1231" s="710">
        <v>147</v>
      </c>
      <c r="F1231" s="710"/>
      <c r="G1231" s="53">
        <f t="shared" si="111"/>
        <v>10423.509999999997</v>
      </c>
      <c r="M1231" s="712">
        <v>45254</v>
      </c>
      <c r="N1231" s="713" t="s">
        <v>27</v>
      </c>
      <c r="O1231" s="713">
        <v>226</v>
      </c>
      <c r="P1231" s="714" t="s">
        <v>73</v>
      </c>
      <c r="Q1231" s="714" t="s">
        <v>2478</v>
      </c>
      <c r="R1231" s="302" t="s">
        <v>2479</v>
      </c>
      <c r="S1231" s="302" t="s">
        <v>2479</v>
      </c>
      <c r="T1231" s="301"/>
    </row>
    <row r="1232" spans="1:20">
      <c r="A1232" s="709">
        <v>45254</v>
      </c>
      <c r="B1232" s="711" t="s">
        <v>53</v>
      </c>
      <c r="C1232" s="715" t="s">
        <v>64</v>
      </c>
      <c r="D1232" s="711" t="s">
        <v>332</v>
      </c>
      <c r="E1232" s="710">
        <v>170</v>
      </c>
      <c r="F1232" s="710"/>
      <c r="G1232" s="53">
        <f t="shared" si="111"/>
        <v>10593.509999999997</v>
      </c>
      <c r="M1232" s="712">
        <v>45254</v>
      </c>
      <c r="N1232" s="713" t="s">
        <v>18</v>
      </c>
      <c r="O1232" s="713">
        <v>1566</v>
      </c>
      <c r="P1232" s="714" t="s">
        <v>157</v>
      </c>
      <c r="Q1232" s="714" t="s">
        <v>73</v>
      </c>
      <c r="R1232" s="302" t="s">
        <v>2480</v>
      </c>
      <c r="S1232" s="302" t="s">
        <v>2480</v>
      </c>
      <c r="T1232" s="136"/>
    </row>
    <row r="1233" spans="1:20">
      <c r="A1233" s="709">
        <v>45254</v>
      </c>
      <c r="B1233" s="711" t="s">
        <v>53</v>
      </c>
      <c r="C1233" s="711" t="s">
        <v>64</v>
      </c>
      <c r="D1233" s="711" t="s">
        <v>332</v>
      </c>
      <c r="E1233" s="710">
        <v>200</v>
      </c>
      <c r="F1233" s="710"/>
      <c r="G1233" s="53">
        <f t="shared" si="111"/>
        <v>10793.509999999997</v>
      </c>
      <c r="M1233" s="504">
        <v>45254</v>
      </c>
      <c r="N1233" s="505" t="s">
        <v>27</v>
      </c>
      <c r="O1233" s="505">
        <v>230</v>
      </c>
      <c r="P1233" s="506" t="s">
        <v>73</v>
      </c>
      <c r="Q1233" s="506" t="s">
        <v>2029</v>
      </c>
      <c r="R1233" s="260" t="s">
        <v>2491</v>
      </c>
      <c r="S1233" s="260" t="s">
        <v>2491</v>
      </c>
      <c r="T1233" s="501"/>
    </row>
    <row r="1234" spans="1:20">
      <c r="A1234" s="709">
        <v>45254</v>
      </c>
      <c r="B1234" s="711" t="s">
        <v>53</v>
      </c>
      <c r="C1234" s="711" t="s">
        <v>64</v>
      </c>
      <c r="D1234" s="711" t="s">
        <v>332</v>
      </c>
      <c r="E1234" s="710">
        <v>318.5</v>
      </c>
      <c r="F1234" s="710"/>
      <c r="G1234" s="53">
        <f t="shared" si="111"/>
        <v>11112.009999999997</v>
      </c>
      <c r="M1234" s="504">
        <v>45257</v>
      </c>
      <c r="N1234" s="505" t="s">
        <v>27</v>
      </c>
      <c r="O1234" s="505">
        <v>230</v>
      </c>
      <c r="P1234" s="506" t="s">
        <v>73</v>
      </c>
      <c r="Q1234" s="506" t="s">
        <v>2492</v>
      </c>
      <c r="R1234" s="260" t="s">
        <v>2493</v>
      </c>
      <c r="S1234" s="260" t="s">
        <v>2493</v>
      </c>
      <c r="T1234" s="501"/>
    </row>
    <row r="1235" spans="1:20">
      <c r="A1235" s="716">
        <v>45254</v>
      </c>
      <c r="B1235" s="717" t="s">
        <v>53</v>
      </c>
      <c r="C1235" s="717" t="s">
        <v>64</v>
      </c>
      <c r="D1235" s="717" t="s">
        <v>332</v>
      </c>
      <c r="E1235" s="718">
        <v>806.8</v>
      </c>
      <c r="F1235" s="718"/>
      <c r="G1235" s="53">
        <f t="shared" si="111"/>
        <v>11918.809999999996</v>
      </c>
      <c r="M1235" s="504">
        <v>45257</v>
      </c>
      <c r="N1235" s="505" t="s">
        <v>27</v>
      </c>
      <c r="O1235" s="505">
        <v>226</v>
      </c>
      <c r="P1235" s="506" t="s">
        <v>73</v>
      </c>
      <c r="Q1235" s="506" t="s">
        <v>2494</v>
      </c>
      <c r="R1235" s="260" t="s">
        <v>2495</v>
      </c>
      <c r="S1235" s="260" t="s">
        <v>2495</v>
      </c>
      <c r="T1235" s="501"/>
    </row>
    <row r="1236" spans="1:20">
      <c r="A1236" s="716">
        <v>45254</v>
      </c>
      <c r="B1236" s="717" t="s">
        <v>15</v>
      </c>
      <c r="C1236" s="719" t="s">
        <v>2490</v>
      </c>
      <c r="D1236" s="717" t="s">
        <v>950</v>
      </c>
      <c r="E1236" s="718"/>
      <c r="F1236" s="718">
        <v>200</v>
      </c>
      <c r="G1236" s="53">
        <f t="shared" si="111"/>
        <v>11718.809999999996</v>
      </c>
      <c r="M1236" s="504">
        <v>45257</v>
      </c>
      <c r="N1236" s="505" t="s">
        <v>18</v>
      </c>
      <c r="O1236" s="505">
        <v>1568</v>
      </c>
      <c r="P1236" s="506" t="s">
        <v>310</v>
      </c>
      <c r="Q1236" s="506" t="s">
        <v>73</v>
      </c>
      <c r="R1236" s="260" t="s">
        <v>2496</v>
      </c>
      <c r="S1236" s="260" t="s">
        <v>2496</v>
      </c>
      <c r="T1236" s="534"/>
    </row>
    <row r="1237" spans="1:20">
      <c r="A1237" s="502">
        <v>45254</v>
      </c>
      <c r="B1237" s="449" t="s">
        <v>53</v>
      </c>
      <c r="C1237" s="449" t="s">
        <v>64</v>
      </c>
      <c r="D1237" s="449" t="s">
        <v>2506</v>
      </c>
      <c r="E1237" s="503">
        <v>346.5</v>
      </c>
      <c r="F1237" s="503"/>
      <c r="G1237" s="53">
        <f t="shared" si="111"/>
        <v>12065.309999999996</v>
      </c>
      <c r="M1237" s="504">
        <v>45257</v>
      </c>
      <c r="N1237" s="505" t="s">
        <v>18</v>
      </c>
      <c r="O1237" s="505">
        <v>1570</v>
      </c>
      <c r="P1237" s="506" t="s">
        <v>88</v>
      </c>
      <c r="Q1237" s="506" t="s">
        <v>73</v>
      </c>
      <c r="R1237" s="260" t="s">
        <v>2497</v>
      </c>
      <c r="S1237" s="260" t="s">
        <v>2497</v>
      </c>
      <c r="T1237" s="501"/>
    </row>
    <row r="1238" spans="1:20">
      <c r="A1238" s="502">
        <v>45257</v>
      </c>
      <c r="B1238" s="449" t="s">
        <v>53</v>
      </c>
      <c r="C1238" s="449" t="s">
        <v>64</v>
      </c>
      <c r="D1238" s="449" t="s">
        <v>2507</v>
      </c>
      <c r="E1238" s="503">
        <v>5326.2</v>
      </c>
      <c r="F1238" s="156"/>
      <c r="G1238" s="53">
        <f t="shared" si="111"/>
        <v>17391.509999999995</v>
      </c>
      <c r="M1238" s="504">
        <v>45257</v>
      </c>
      <c r="N1238" s="505" t="s">
        <v>18</v>
      </c>
      <c r="O1238" s="505">
        <v>1571</v>
      </c>
      <c r="P1238" s="506" t="s">
        <v>553</v>
      </c>
      <c r="Q1238" s="506" t="s">
        <v>73</v>
      </c>
      <c r="R1238" s="260" t="s">
        <v>2498</v>
      </c>
      <c r="S1238" s="260" t="s">
        <v>2498</v>
      </c>
      <c r="T1238" s="501"/>
    </row>
    <row r="1239" spans="1:20">
      <c r="A1239" s="502">
        <v>45257</v>
      </c>
      <c r="B1239" s="449" t="s">
        <v>53</v>
      </c>
      <c r="C1239" s="449" t="s">
        <v>64</v>
      </c>
      <c r="D1239" s="449" t="s">
        <v>2508</v>
      </c>
      <c r="E1239" s="503">
        <v>2699.73</v>
      </c>
      <c r="F1239" s="156"/>
      <c r="G1239" s="53">
        <f t="shared" si="111"/>
        <v>20091.239999999994</v>
      </c>
      <c r="M1239" s="504">
        <v>45257</v>
      </c>
      <c r="N1239" s="505" t="s">
        <v>27</v>
      </c>
      <c r="O1239" s="505">
        <v>226</v>
      </c>
      <c r="P1239" s="506" t="s">
        <v>73</v>
      </c>
      <c r="Q1239" s="506" t="s">
        <v>2118</v>
      </c>
      <c r="R1239" s="260" t="s">
        <v>2499</v>
      </c>
      <c r="S1239" s="260" t="s">
        <v>2499</v>
      </c>
      <c r="T1239" s="501"/>
    </row>
    <row r="1240" spans="1:20">
      <c r="A1240" s="502">
        <v>45257</v>
      </c>
      <c r="B1240" s="449" t="s">
        <v>15</v>
      </c>
      <c r="C1240" s="449" t="s">
        <v>2509</v>
      </c>
      <c r="D1240" s="449" t="s">
        <v>2510</v>
      </c>
      <c r="E1240" s="503"/>
      <c r="F1240" s="503">
        <v>240</v>
      </c>
      <c r="G1240" s="53">
        <f t="shared" si="111"/>
        <v>19851.239999999994</v>
      </c>
      <c r="M1240" s="504">
        <v>45257</v>
      </c>
      <c r="N1240" s="505" t="s">
        <v>27</v>
      </c>
      <c r="O1240" s="505">
        <v>226</v>
      </c>
      <c r="P1240" s="506" t="s">
        <v>73</v>
      </c>
      <c r="Q1240" s="506" t="s">
        <v>200</v>
      </c>
      <c r="R1240" s="260" t="s">
        <v>2500</v>
      </c>
      <c r="S1240" s="260" t="s">
        <v>2500</v>
      </c>
      <c r="T1240" s="501"/>
    </row>
    <row r="1241" spans="1:20">
      <c r="A1241" s="502">
        <v>45257</v>
      </c>
      <c r="B1241" s="449" t="s">
        <v>15</v>
      </c>
      <c r="C1241" s="449" t="s">
        <v>2511</v>
      </c>
      <c r="D1241" s="449" t="s">
        <v>1934</v>
      </c>
      <c r="E1241" s="503"/>
      <c r="F1241" s="503">
        <v>90</v>
      </c>
      <c r="G1241" s="53">
        <f t="shared" si="111"/>
        <v>19761.239999999994</v>
      </c>
      <c r="M1241" s="504">
        <v>45258</v>
      </c>
      <c r="N1241" s="505" t="s">
        <v>38</v>
      </c>
      <c r="O1241" s="505">
        <v>40</v>
      </c>
      <c r="P1241" s="506" t="s">
        <v>1328</v>
      </c>
      <c r="Q1241" s="506" t="s">
        <v>73</v>
      </c>
      <c r="R1241" s="260" t="s">
        <v>2501</v>
      </c>
      <c r="S1241" s="260" t="s">
        <v>2501</v>
      </c>
      <c r="T1241" s="501"/>
    </row>
    <row r="1242" spans="1:20">
      <c r="A1242" s="502">
        <v>45257</v>
      </c>
      <c r="B1242" s="449" t="s">
        <v>15</v>
      </c>
      <c r="C1242" s="449" t="s">
        <v>2512</v>
      </c>
      <c r="D1242" s="449" t="s">
        <v>1397</v>
      </c>
      <c r="E1242" s="503"/>
      <c r="F1242" s="503">
        <v>2100</v>
      </c>
      <c r="G1242" s="53">
        <f t="shared" si="111"/>
        <v>17661.239999999994</v>
      </c>
      <c r="M1242" s="504">
        <v>45258</v>
      </c>
      <c r="N1242" s="505" t="s">
        <v>38</v>
      </c>
      <c r="O1242" s="505">
        <v>11</v>
      </c>
      <c r="P1242" s="506" t="s">
        <v>2502</v>
      </c>
      <c r="Q1242" s="506" t="s">
        <v>73</v>
      </c>
      <c r="R1242" s="260" t="s">
        <v>2503</v>
      </c>
      <c r="S1242" s="260" t="s">
        <v>2503</v>
      </c>
      <c r="T1242" s="501"/>
    </row>
    <row r="1243" spans="1:20">
      <c r="A1243" s="502">
        <v>45257</v>
      </c>
      <c r="B1243" s="449" t="s">
        <v>53</v>
      </c>
      <c r="C1243" s="449" t="s">
        <v>64</v>
      </c>
      <c r="D1243" s="449" t="s">
        <v>332</v>
      </c>
      <c r="E1243" s="503">
        <v>370</v>
      </c>
      <c r="F1243" s="503"/>
      <c r="G1243" s="53">
        <f t="shared" si="111"/>
        <v>18031.239999999994</v>
      </c>
      <c r="M1243" s="504">
        <v>45258</v>
      </c>
      <c r="N1243" s="505" t="s">
        <v>27</v>
      </c>
      <c r="O1243" s="505">
        <v>226</v>
      </c>
      <c r="P1243" s="506" t="s">
        <v>73</v>
      </c>
      <c r="Q1243" s="506" t="s">
        <v>2504</v>
      </c>
      <c r="R1243" s="260" t="s">
        <v>2505</v>
      </c>
      <c r="S1243" s="260" t="s">
        <v>2505</v>
      </c>
      <c r="T1243" s="534"/>
    </row>
    <row r="1244" spans="1:20">
      <c r="A1244" s="502">
        <v>45257</v>
      </c>
      <c r="B1244" s="449" t="s">
        <v>53</v>
      </c>
      <c r="C1244" s="449" t="s">
        <v>64</v>
      </c>
      <c r="D1244" s="449" t="s">
        <v>332</v>
      </c>
      <c r="E1244" s="503">
        <v>100</v>
      </c>
      <c r="F1244" s="503"/>
      <c r="G1244" s="53">
        <f t="shared" si="111"/>
        <v>18131.239999999994</v>
      </c>
      <c r="M1244" s="600">
        <v>45258</v>
      </c>
      <c r="N1244" s="601" t="s">
        <v>18</v>
      </c>
      <c r="O1244" s="601">
        <v>1572</v>
      </c>
      <c r="P1244" s="602" t="s">
        <v>2515</v>
      </c>
      <c r="Q1244" s="602" t="s">
        <v>73</v>
      </c>
      <c r="R1244" s="39" t="s">
        <v>2516</v>
      </c>
      <c r="S1244" s="39" t="s">
        <v>2516</v>
      </c>
      <c r="T1244" s="38"/>
    </row>
    <row r="1245" spans="1:20">
      <c r="A1245" s="502">
        <v>45258</v>
      </c>
      <c r="B1245" s="449" t="s">
        <v>1582</v>
      </c>
      <c r="C1245" s="449" t="s">
        <v>65</v>
      </c>
      <c r="D1245" s="449" t="s">
        <v>2513</v>
      </c>
      <c r="E1245" s="503"/>
      <c r="F1245" s="503">
        <v>3</v>
      </c>
      <c r="G1245" s="53">
        <f t="shared" si="111"/>
        <v>18128.239999999994</v>
      </c>
      <c r="M1245" s="721">
        <v>45258</v>
      </c>
      <c r="N1245" s="722" t="s">
        <v>27</v>
      </c>
      <c r="O1245" s="722">
        <v>226</v>
      </c>
      <c r="P1245" s="723" t="s">
        <v>73</v>
      </c>
      <c r="Q1245" s="723" t="s">
        <v>200</v>
      </c>
      <c r="R1245" s="39" t="s">
        <v>2517</v>
      </c>
      <c r="S1245" s="39" t="s">
        <v>2517</v>
      </c>
      <c r="T1245" s="38"/>
    </row>
    <row r="1246" spans="1:20">
      <c r="A1246" s="502">
        <v>45258</v>
      </c>
      <c r="B1246" s="449" t="s">
        <v>1582</v>
      </c>
      <c r="C1246" s="449" t="s">
        <v>65</v>
      </c>
      <c r="D1246" s="449" t="s">
        <v>2514</v>
      </c>
      <c r="E1246" s="503"/>
      <c r="F1246" s="503">
        <v>4.03</v>
      </c>
      <c r="G1246" s="53">
        <f t="shared" si="111"/>
        <v>18124.209999999995</v>
      </c>
      <c r="M1246" s="600">
        <v>45259</v>
      </c>
      <c r="N1246" s="601" t="s">
        <v>18</v>
      </c>
      <c r="O1246" s="601">
        <v>1573</v>
      </c>
      <c r="P1246" s="602" t="s">
        <v>2038</v>
      </c>
      <c r="Q1246" s="602" t="s">
        <v>73</v>
      </c>
      <c r="R1246" s="39" t="s">
        <v>2518</v>
      </c>
      <c r="S1246" s="39" t="s">
        <v>2518</v>
      </c>
      <c r="T1246" s="40"/>
    </row>
    <row r="1247" spans="1:20">
      <c r="A1247" s="502">
        <v>45258</v>
      </c>
      <c r="B1247" s="449" t="s">
        <v>53</v>
      </c>
      <c r="C1247" s="449" t="s">
        <v>64</v>
      </c>
      <c r="D1247" s="449" t="s">
        <v>438</v>
      </c>
      <c r="E1247" s="503">
        <v>2472.34</v>
      </c>
      <c r="F1247" s="503"/>
      <c r="G1247" s="53">
        <f t="shared" si="111"/>
        <v>20596.549999999996</v>
      </c>
      <c r="M1247" s="721">
        <v>45260</v>
      </c>
      <c r="N1247" s="722" t="s">
        <v>18</v>
      </c>
      <c r="O1247" s="722">
        <v>1576</v>
      </c>
      <c r="P1247" s="723" t="s">
        <v>515</v>
      </c>
      <c r="Q1247" s="723" t="s">
        <v>73</v>
      </c>
      <c r="R1247" s="39" t="s">
        <v>2524</v>
      </c>
      <c r="S1247" s="39" t="s">
        <v>2524</v>
      </c>
      <c r="T1247" s="38"/>
    </row>
    <row r="1248" spans="1:20">
      <c r="A1248" s="502">
        <v>45258</v>
      </c>
      <c r="B1248" s="449" t="s">
        <v>15</v>
      </c>
      <c r="C1248" s="449" t="s">
        <v>2519</v>
      </c>
      <c r="D1248" s="449" t="s">
        <v>1934</v>
      </c>
      <c r="E1248" s="503"/>
      <c r="F1248" s="503">
        <v>1445</v>
      </c>
      <c r="G1248" s="53">
        <f t="shared" si="111"/>
        <v>19151.549999999996</v>
      </c>
      <c r="M1248" s="721">
        <v>45260</v>
      </c>
      <c r="N1248" s="722" t="s">
        <v>18</v>
      </c>
      <c r="O1248" s="722">
        <v>1577</v>
      </c>
      <c r="P1248" s="723" t="s">
        <v>2525</v>
      </c>
      <c r="Q1248" s="723" t="s">
        <v>73</v>
      </c>
      <c r="R1248" s="39" t="s">
        <v>2526</v>
      </c>
      <c r="S1248" s="39" t="s">
        <v>2526</v>
      </c>
      <c r="T1248" s="38"/>
    </row>
    <row r="1249" spans="1:20">
      <c r="A1249" s="502">
        <v>45259</v>
      </c>
      <c r="B1249" s="449" t="s">
        <v>15</v>
      </c>
      <c r="C1249" s="720" t="s">
        <v>2520</v>
      </c>
      <c r="D1249" s="449" t="s">
        <v>950</v>
      </c>
      <c r="E1249" s="503"/>
      <c r="F1249" s="503">
        <v>340</v>
      </c>
      <c r="G1249" s="53">
        <f t="shared" si="111"/>
        <v>18811.549999999996</v>
      </c>
      <c r="M1249" s="721">
        <v>45260</v>
      </c>
      <c r="N1249" s="722" t="s">
        <v>18</v>
      </c>
      <c r="O1249" s="722">
        <v>1579</v>
      </c>
      <c r="P1249" s="723" t="s">
        <v>1018</v>
      </c>
      <c r="Q1249" s="723" t="s">
        <v>73</v>
      </c>
      <c r="R1249" s="39" t="s">
        <v>2527</v>
      </c>
      <c r="S1249" s="39" t="s">
        <v>2527</v>
      </c>
      <c r="T1249" s="38"/>
    </row>
    <row r="1250" spans="1:20">
      <c r="A1250" s="364">
        <v>45259</v>
      </c>
      <c r="B1250" s="201" t="s">
        <v>15</v>
      </c>
      <c r="C1250" s="201" t="s">
        <v>2521</v>
      </c>
      <c r="D1250" s="201" t="s">
        <v>2522</v>
      </c>
      <c r="E1250" s="209"/>
      <c r="F1250" s="209">
        <v>500</v>
      </c>
      <c r="G1250" s="53">
        <f t="shared" si="111"/>
        <v>18311.549999999996</v>
      </c>
      <c r="M1250" s="40"/>
      <c r="N1250" s="40"/>
      <c r="O1250" s="40"/>
      <c r="P1250" s="40"/>
      <c r="Q1250" s="40"/>
      <c r="R1250" s="40"/>
      <c r="S1250" s="40"/>
      <c r="T1250" s="38"/>
    </row>
    <row r="1251" spans="1:20">
      <c r="A1251" s="724">
        <v>45259</v>
      </c>
      <c r="B1251" s="725" t="s">
        <v>53</v>
      </c>
      <c r="C1251" s="725" t="s">
        <v>64</v>
      </c>
      <c r="D1251" s="725" t="s">
        <v>332</v>
      </c>
      <c r="E1251" s="726">
        <v>100</v>
      </c>
      <c r="F1251" s="726"/>
      <c r="G1251" s="53">
        <f t="shared" si="111"/>
        <v>18411.549999999996</v>
      </c>
      <c r="M1251" s="40"/>
      <c r="N1251" s="40"/>
      <c r="O1251" s="40"/>
      <c r="P1251" s="40"/>
      <c r="Q1251" s="40"/>
      <c r="R1251" s="40"/>
      <c r="S1251" s="40"/>
      <c r="T1251" s="40"/>
    </row>
    <row r="1252" spans="1:20">
      <c r="A1252" s="724">
        <v>45260</v>
      </c>
      <c r="B1252" s="725" t="s">
        <v>15</v>
      </c>
      <c r="C1252" s="725" t="s">
        <v>2523</v>
      </c>
      <c r="D1252" s="725" t="s">
        <v>2252</v>
      </c>
      <c r="E1252" s="726"/>
      <c r="F1252" s="726">
        <v>1000</v>
      </c>
      <c r="G1252" s="53">
        <f t="shared" si="111"/>
        <v>17411.549999999996</v>
      </c>
      <c r="M1252" s="40"/>
      <c r="N1252" s="40"/>
      <c r="O1252" s="40"/>
      <c r="P1252" s="40"/>
      <c r="Q1252" s="40"/>
      <c r="R1252" s="40"/>
      <c r="S1252" s="40"/>
      <c r="T1252" s="40"/>
    </row>
    <row r="1253" spans="1:20">
      <c r="A1253" s="724">
        <v>45260</v>
      </c>
      <c r="B1253" s="725" t="s">
        <v>15</v>
      </c>
      <c r="C1253" s="725" t="s">
        <v>2528</v>
      </c>
      <c r="D1253" s="725" t="s">
        <v>2252</v>
      </c>
      <c r="E1253" s="726"/>
      <c r="F1253" s="726">
        <v>681.97</v>
      </c>
      <c r="G1253" s="53">
        <f t="shared" si="111"/>
        <v>16729.579999999994</v>
      </c>
      <c r="M1253" s="83"/>
      <c r="N1253" s="83"/>
      <c r="O1253" s="83"/>
      <c r="P1253" s="83"/>
      <c r="Q1253" s="83"/>
      <c r="R1253" s="83"/>
      <c r="S1253" s="83"/>
      <c r="T1253" s="83"/>
    </row>
    <row r="1254" spans="1:20">
      <c r="A1254" s="724">
        <v>45260</v>
      </c>
      <c r="B1254" s="725" t="s">
        <v>15</v>
      </c>
      <c r="C1254" s="725" t="s">
        <v>2529</v>
      </c>
      <c r="D1254" s="725" t="s">
        <v>1345</v>
      </c>
      <c r="E1254" s="726"/>
      <c r="F1254" s="726">
        <v>1040</v>
      </c>
      <c r="G1254" s="53">
        <f t="shared" si="111"/>
        <v>15689.579999999994</v>
      </c>
      <c r="M1254" s="83"/>
      <c r="N1254" s="83"/>
      <c r="O1254" s="83"/>
      <c r="P1254" s="83"/>
      <c r="Q1254" s="83"/>
      <c r="R1254" s="83"/>
      <c r="S1254" s="83"/>
      <c r="T1254" s="83"/>
    </row>
    <row r="1255" spans="1:20">
      <c r="A1255" s="553">
        <v>45260</v>
      </c>
      <c r="B1255" s="554" t="s">
        <v>15</v>
      </c>
      <c r="C1255" s="554" t="s">
        <v>2530</v>
      </c>
      <c r="D1255" s="554" t="s">
        <v>950</v>
      </c>
      <c r="E1255" s="555"/>
      <c r="F1255" s="555">
        <v>250</v>
      </c>
      <c r="G1255" s="53">
        <f t="shared" si="111"/>
        <v>15439.579999999994</v>
      </c>
      <c r="M1255" s="83"/>
      <c r="N1255" s="83"/>
      <c r="O1255" s="83"/>
      <c r="P1255" s="83"/>
      <c r="Q1255" s="83"/>
      <c r="R1255" s="83"/>
      <c r="S1255" s="83"/>
      <c r="T1255" s="83"/>
    </row>
    <row r="1256" spans="1:20">
      <c r="A1256" s="553"/>
      <c r="B1256" s="554"/>
      <c r="C1256" s="554"/>
      <c r="D1256" s="554"/>
      <c r="E1256" s="555"/>
      <c r="F1256" s="555"/>
      <c r="G1256" s="53">
        <f t="shared" si="111"/>
        <v>15439.579999999994</v>
      </c>
      <c r="M1256" s="83"/>
      <c r="N1256" s="83"/>
      <c r="O1256" s="83"/>
      <c r="P1256" s="83"/>
      <c r="Q1256" s="83"/>
      <c r="R1256" s="83"/>
      <c r="S1256" s="83"/>
      <c r="T1256" s="83"/>
    </row>
    <row r="1257" spans="1:20">
      <c r="A1257" s="349"/>
      <c r="B1257" s="9"/>
      <c r="C1257" s="9"/>
      <c r="D1257" s="9"/>
      <c r="E1257" s="480"/>
      <c r="F1257" s="480"/>
      <c r="G1257" s="53">
        <f t="shared" si="111"/>
        <v>15439.579999999994</v>
      </c>
    </row>
    <row r="1258" spans="1:20">
      <c r="A1258" s="467"/>
    </row>
    <row r="1262" spans="1:20">
      <c r="D1262" s="527" t="s">
        <v>0</v>
      </c>
      <c r="E1262" s="527"/>
      <c r="F1262" s="527"/>
      <c r="O1262" s="527" t="s">
        <v>10</v>
      </c>
      <c r="P1262" s="527"/>
      <c r="Q1262" s="1" t="s">
        <v>0</v>
      </c>
    </row>
    <row r="1263" spans="1:20">
      <c r="A1263" s="1" t="s">
        <v>1</v>
      </c>
      <c r="B1263" t="s">
        <v>11</v>
      </c>
      <c r="N1263" s="1" t="s">
        <v>1</v>
      </c>
      <c r="O1263" t="s">
        <v>11</v>
      </c>
    </row>
    <row r="1264" spans="1:20">
      <c r="A1264" s="1" t="s">
        <v>2</v>
      </c>
      <c r="B1264" s="2">
        <v>45261</v>
      </c>
      <c r="C1264" s="2"/>
      <c r="F1264">
        <f>13751.6+10506.45-1449.59+2531.86</f>
        <v>25340.320000000003</v>
      </c>
      <c r="N1264" s="1" t="s">
        <v>2</v>
      </c>
      <c r="O1264" s="2">
        <f>B1264</f>
        <v>45261</v>
      </c>
    </row>
    <row r="1265" spans="1:21">
      <c r="A1265" s="1" t="s">
        <v>3</v>
      </c>
      <c r="B1265" s="2">
        <v>45261</v>
      </c>
      <c r="C1265" s="2"/>
      <c r="N1265" s="1" t="s">
        <v>3</v>
      </c>
      <c r="O1265" s="2">
        <f>B1265</f>
        <v>45261</v>
      </c>
      <c r="R1265" t="s">
        <v>12</v>
      </c>
    </row>
    <row r="1266" spans="1:21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</row>
    <row r="1267" spans="1:21">
      <c r="A1267" s="7" t="s">
        <v>4</v>
      </c>
      <c r="B1267" s="7" t="s">
        <v>5</v>
      </c>
      <c r="C1267" s="7"/>
      <c r="D1267" s="7" t="s">
        <v>6</v>
      </c>
      <c r="E1267" s="7" t="s">
        <v>7</v>
      </c>
      <c r="F1267" s="7" t="s">
        <v>8</v>
      </c>
      <c r="G1267" s="7" t="s">
        <v>9</v>
      </c>
      <c r="H1267" s="6"/>
      <c r="I1267" s="6"/>
      <c r="J1267" s="6"/>
      <c r="K1267" s="6"/>
      <c r="L1267" s="6"/>
      <c r="M1267" s="515" t="s">
        <v>30</v>
      </c>
      <c r="N1267" s="515" t="s">
        <v>31</v>
      </c>
      <c r="O1267" s="515" t="s">
        <v>32</v>
      </c>
      <c r="P1267" s="515" t="s">
        <v>33</v>
      </c>
      <c r="Q1267" s="515" t="s">
        <v>34</v>
      </c>
      <c r="R1267" s="515" t="s">
        <v>35</v>
      </c>
      <c r="S1267" s="515" t="s">
        <v>36</v>
      </c>
    </row>
    <row r="1268" spans="1:21" ht="15.75">
      <c r="A1268" s="437"/>
      <c r="B1268" s="154"/>
      <c r="C1268" s="154"/>
      <c r="D1268" s="154"/>
      <c r="E1268" s="53"/>
      <c r="F1268" s="53"/>
      <c r="G1268" s="727">
        <v>15439.58</v>
      </c>
      <c r="H1268" s="85"/>
      <c r="I1268" s="85"/>
      <c r="J1268" s="85"/>
      <c r="K1268" s="85"/>
      <c r="L1268" s="85"/>
      <c r="M1268" s="40"/>
      <c r="N1268" s="40"/>
      <c r="O1268" s="40"/>
      <c r="P1268" s="40"/>
      <c r="Q1268" s="40"/>
      <c r="R1268" s="40"/>
      <c r="S1268" s="40"/>
      <c r="T1268" s="40"/>
      <c r="U1268" s="87"/>
    </row>
    <row r="1269" spans="1:21">
      <c r="A1269" s="553">
        <v>45261</v>
      </c>
      <c r="B1269" s="554" t="s">
        <v>15</v>
      </c>
      <c r="C1269" s="554" t="s">
        <v>2531</v>
      </c>
      <c r="D1269" s="554" t="s">
        <v>2532</v>
      </c>
      <c r="E1269" s="737"/>
      <c r="F1269" s="737">
        <v>300</v>
      </c>
      <c r="G1269" s="53">
        <f>G1268+E1269-F1269</f>
        <v>15139.58</v>
      </c>
      <c r="H1269" s="85"/>
      <c r="I1269" s="86" t="b">
        <v>0</v>
      </c>
      <c r="J1269" s="85"/>
      <c r="K1269" s="85"/>
      <c r="L1269" s="85"/>
      <c r="M1269" s="734">
        <v>45261</v>
      </c>
      <c r="N1269" s="735" t="s">
        <v>18</v>
      </c>
      <c r="O1269" s="735">
        <v>1581</v>
      </c>
      <c r="P1269" s="736" t="s">
        <v>217</v>
      </c>
      <c r="Q1269" s="736" t="s">
        <v>73</v>
      </c>
      <c r="R1269" s="736" t="s">
        <v>2533</v>
      </c>
      <c r="S1269" s="736" t="s">
        <v>2533</v>
      </c>
      <c r="T1269" s="38"/>
      <c r="U1269" s="87"/>
    </row>
    <row r="1270" spans="1:21">
      <c r="A1270" s="553">
        <v>45261</v>
      </c>
      <c r="B1270" s="554" t="s">
        <v>15</v>
      </c>
      <c r="C1270" s="554" t="s">
        <v>2578</v>
      </c>
      <c r="D1270" s="554" t="s">
        <v>2532</v>
      </c>
      <c r="E1270" s="737"/>
      <c r="F1270" s="737">
        <v>500</v>
      </c>
      <c r="G1270" s="53">
        <f t="shared" ref="G1270:G1278" si="112">G1269+E1270-F1270</f>
        <v>14639.58</v>
      </c>
      <c r="H1270" s="85"/>
      <c r="I1270" s="86" t="b">
        <v>0</v>
      </c>
      <c r="J1270" s="85"/>
      <c r="K1270" s="85"/>
      <c r="L1270" s="85"/>
      <c r="M1270" s="734">
        <v>45261</v>
      </c>
      <c r="N1270" s="735" t="s">
        <v>18</v>
      </c>
      <c r="O1270" s="735">
        <v>1580</v>
      </c>
      <c r="P1270" s="736" t="s">
        <v>116</v>
      </c>
      <c r="Q1270" s="736" t="s">
        <v>73</v>
      </c>
      <c r="R1270" s="736" t="s">
        <v>2534</v>
      </c>
      <c r="S1270" s="736" t="s">
        <v>2534</v>
      </c>
      <c r="T1270" s="38"/>
      <c r="U1270" s="87"/>
    </row>
    <row r="1271" spans="1:21">
      <c r="A1271" s="564"/>
      <c r="B1271" s="172"/>
      <c r="C1271" s="172"/>
      <c r="D1271" s="172"/>
      <c r="E1271" s="566"/>
      <c r="F1271" s="566"/>
      <c r="G1271" s="53">
        <f t="shared" si="112"/>
        <v>14639.58</v>
      </c>
      <c r="H1271" s="85"/>
      <c r="I1271" s="86" t="b">
        <v>0</v>
      </c>
      <c r="J1271" s="85"/>
      <c r="K1271" s="85"/>
      <c r="L1271" s="85"/>
      <c r="M1271" s="734">
        <v>45261</v>
      </c>
      <c r="N1271" s="735" t="s">
        <v>18</v>
      </c>
      <c r="O1271" s="735">
        <v>1583</v>
      </c>
      <c r="P1271" s="736" t="s">
        <v>399</v>
      </c>
      <c r="Q1271" s="736" t="s">
        <v>73</v>
      </c>
      <c r="R1271" s="736" t="s">
        <v>2535</v>
      </c>
      <c r="S1271" s="736" t="s">
        <v>2535</v>
      </c>
      <c r="T1271" s="38"/>
      <c r="U1271" s="87"/>
    </row>
    <row r="1272" spans="1:21">
      <c r="A1272" s="740">
        <v>44930</v>
      </c>
      <c r="B1272" s="741" t="s">
        <v>15</v>
      </c>
      <c r="C1272" s="741" t="s">
        <v>2579</v>
      </c>
      <c r="D1272" s="741" t="s">
        <v>2532</v>
      </c>
      <c r="E1272" s="742"/>
      <c r="F1272" s="742">
        <v>600</v>
      </c>
      <c r="G1272" s="53">
        <f t="shared" si="112"/>
        <v>14039.58</v>
      </c>
      <c r="H1272" s="85"/>
      <c r="I1272" s="86" t="b">
        <v>0</v>
      </c>
      <c r="J1272" s="85"/>
      <c r="K1272" s="85"/>
      <c r="L1272" s="85"/>
      <c r="M1272" s="544">
        <v>45264</v>
      </c>
      <c r="N1272" s="545" t="s">
        <v>83</v>
      </c>
      <c r="O1272" s="545">
        <v>1</v>
      </c>
      <c r="P1272" s="546" t="s">
        <v>73</v>
      </c>
      <c r="Q1272" s="546" t="s">
        <v>628</v>
      </c>
      <c r="R1272" s="546" t="s">
        <v>2535</v>
      </c>
      <c r="S1272" s="302" t="s">
        <v>2544</v>
      </c>
      <c r="T1272" s="301"/>
      <c r="U1272" s="87"/>
    </row>
    <row r="1273" spans="1:21">
      <c r="A1273" s="740">
        <v>45264</v>
      </c>
      <c r="B1273" s="741" t="s">
        <v>15</v>
      </c>
      <c r="C1273" s="741" t="s">
        <v>2580</v>
      </c>
      <c r="D1273" s="741" t="s">
        <v>789</v>
      </c>
      <c r="E1273" s="742"/>
      <c r="F1273" s="742">
        <v>70</v>
      </c>
      <c r="G1273" s="53">
        <f t="shared" si="112"/>
        <v>13969.58</v>
      </c>
      <c r="H1273" s="85"/>
      <c r="I1273" s="86" t="b">
        <v>0</v>
      </c>
      <c r="J1273" s="85"/>
      <c r="K1273" s="85"/>
      <c r="L1273" s="85"/>
      <c r="M1273" s="544">
        <v>45264</v>
      </c>
      <c r="N1273" s="545" t="s">
        <v>18</v>
      </c>
      <c r="O1273" s="545">
        <v>1584</v>
      </c>
      <c r="P1273" s="546" t="s">
        <v>616</v>
      </c>
      <c r="Q1273" s="546" t="s">
        <v>73</v>
      </c>
      <c r="R1273" s="546" t="s">
        <v>2545</v>
      </c>
      <c r="S1273" s="302" t="s">
        <v>2546</v>
      </c>
      <c r="T1273" s="301"/>
      <c r="U1273" s="87"/>
    </row>
    <row r="1274" spans="1:21">
      <c r="A1274" s="740">
        <v>45264</v>
      </c>
      <c r="B1274" s="741" t="s">
        <v>15</v>
      </c>
      <c r="C1274" s="741" t="s">
        <v>2581</v>
      </c>
      <c r="D1274" s="741" t="s">
        <v>2582</v>
      </c>
      <c r="E1274" s="742"/>
      <c r="F1274" s="742">
        <v>200</v>
      </c>
      <c r="G1274" s="53">
        <f t="shared" si="112"/>
        <v>13769.58</v>
      </c>
      <c r="H1274" s="85"/>
      <c r="I1274" s="86" t="b">
        <v>0</v>
      </c>
      <c r="J1274" s="85"/>
      <c r="K1274" s="85"/>
      <c r="L1274" s="85"/>
      <c r="M1274" s="544">
        <v>45264</v>
      </c>
      <c r="N1274" s="545" t="s">
        <v>18</v>
      </c>
      <c r="O1274" s="545">
        <v>1585</v>
      </c>
      <c r="P1274" s="546" t="s">
        <v>162</v>
      </c>
      <c r="Q1274" s="546" t="s">
        <v>73</v>
      </c>
      <c r="R1274" s="302" t="s">
        <v>2547</v>
      </c>
      <c r="S1274" s="302" t="s">
        <v>2548</v>
      </c>
      <c r="T1274" s="301"/>
      <c r="U1274" s="87"/>
    </row>
    <row r="1275" spans="1:21">
      <c r="A1275" s="740">
        <v>45264</v>
      </c>
      <c r="B1275" s="741" t="s">
        <v>53</v>
      </c>
      <c r="C1275" s="741" t="s">
        <v>64</v>
      </c>
      <c r="D1275" s="741" t="s">
        <v>1833</v>
      </c>
      <c r="E1275" s="742">
        <v>297</v>
      </c>
      <c r="F1275" s="742"/>
      <c r="G1275" s="53">
        <f t="shared" si="112"/>
        <v>14066.58</v>
      </c>
      <c r="H1275" s="85"/>
      <c r="I1275" s="86" t="b">
        <v>0</v>
      </c>
      <c r="J1275" s="85"/>
      <c r="K1275" s="85"/>
      <c r="L1275" s="85"/>
      <c r="M1275" s="544">
        <v>45264</v>
      </c>
      <c r="N1275" s="545" t="s">
        <v>18</v>
      </c>
      <c r="O1275" s="545">
        <v>1586</v>
      </c>
      <c r="P1275" s="546" t="s">
        <v>157</v>
      </c>
      <c r="Q1275" s="546" t="s">
        <v>73</v>
      </c>
      <c r="R1275" s="302" t="s">
        <v>2549</v>
      </c>
      <c r="S1275" s="302" t="s">
        <v>2550</v>
      </c>
      <c r="T1275" s="301"/>
      <c r="U1275" s="87"/>
    </row>
    <row r="1276" spans="1:21">
      <c r="A1276" s="740">
        <v>45265</v>
      </c>
      <c r="B1276" s="741" t="s">
        <v>15</v>
      </c>
      <c r="C1276" s="741" t="s">
        <v>2583</v>
      </c>
      <c r="D1276" s="741" t="s">
        <v>2532</v>
      </c>
      <c r="E1276" s="742"/>
      <c r="F1276" s="742">
        <v>350</v>
      </c>
      <c r="G1276" s="53">
        <f t="shared" si="112"/>
        <v>13716.58</v>
      </c>
      <c r="H1276" s="85"/>
      <c r="I1276" s="86" t="b">
        <v>0</v>
      </c>
      <c r="J1276" s="85"/>
      <c r="K1276" s="85"/>
      <c r="L1276" s="85"/>
      <c r="M1276" s="544">
        <v>45264</v>
      </c>
      <c r="N1276" s="545" t="s">
        <v>18</v>
      </c>
      <c r="O1276" s="545">
        <v>1575</v>
      </c>
      <c r="P1276" s="546" t="s">
        <v>399</v>
      </c>
      <c r="Q1276" s="546" t="s">
        <v>73</v>
      </c>
      <c r="R1276" s="302" t="s">
        <v>2551</v>
      </c>
      <c r="S1276" s="302" t="s">
        <v>2552</v>
      </c>
      <c r="T1276" s="301"/>
      <c r="U1276" s="87"/>
    </row>
    <row r="1277" spans="1:21">
      <c r="A1277" s="740">
        <v>45265</v>
      </c>
      <c r="B1277" s="741" t="s">
        <v>15</v>
      </c>
      <c r="C1277" s="743" t="s">
        <v>2584</v>
      </c>
      <c r="D1277" s="741" t="s">
        <v>789</v>
      </c>
      <c r="E1277" s="742"/>
      <c r="F1277" s="742">
        <v>700</v>
      </c>
      <c r="G1277" s="53">
        <f t="shared" si="112"/>
        <v>13016.58</v>
      </c>
      <c r="H1277" s="85"/>
      <c r="I1277" s="86" t="b">
        <v>0</v>
      </c>
      <c r="J1277" s="85"/>
      <c r="K1277" s="85"/>
      <c r="L1277" s="85"/>
      <c r="M1277" s="544">
        <v>45265</v>
      </c>
      <c r="N1277" s="545" t="s">
        <v>18</v>
      </c>
      <c r="O1277" s="545">
        <v>1587</v>
      </c>
      <c r="P1277" s="546" t="s">
        <v>306</v>
      </c>
      <c r="Q1277" s="546" t="s">
        <v>73</v>
      </c>
      <c r="R1277" s="302" t="s">
        <v>2553</v>
      </c>
      <c r="S1277" s="302" t="s">
        <v>2554</v>
      </c>
      <c r="T1277" s="301"/>
      <c r="U1277" s="87"/>
    </row>
    <row r="1278" spans="1:21">
      <c r="A1278" s="744">
        <v>45265</v>
      </c>
      <c r="B1278" s="741" t="s">
        <v>53</v>
      </c>
      <c r="C1278" s="741" t="s">
        <v>64</v>
      </c>
      <c r="D1278" s="741" t="s">
        <v>1833</v>
      </c>
      <c r="E1278" s="745">
        <v>316.8</v>
      </c>
      <c r="F1278" s="637"/>
      <c r="G1278" s="53">
        <f t="shared" si="112"/>
        <v>13333.38</v>
      </c>
      <c r="H1278" s="85"/>
      <c r="I1278" s="86" t="b">
        <v>0</v>
      </c>
      <c r="J1278" s="85"/>
      <c r="K1278" s="85"/>
      <c r="L1278" s="85"/>
      <c r="M1278" s="544">
        <v>45265</v>
      </c>
      <c r="N1278" s="545" t="s">
        <v>18</v>
      </c>
      <c r="O1278" s="545">
        <v>1588</v>
      </c>
      <c r="P1278" s="546" t="s">
        <v>651</v>
      </c>
      <c r="Q1278" s="546" t="s">
        <v>73</v>
      </c>
      <c r="R1278" s="302" t="s">
        <v>2555</v>
      </c>
      <c r="S1278" s="302" t="s">
        <v>2556</v>
      </c>
      <c r="T1278" s="301"/>
      <c r="U1278" s="87"/>
    </row>
    <row r="1279" spans="1:21">
      <c r="A1279" s="744">
        <v>45265</v>
      </c>
      <c r="B1279" s="741" t="s">
        <v>53</v>
      </c>
      <c r="C1279" s="741" t="s">
        <v>64</v>
      </c>
      <c r="D1279" s="741" t="s">
        <v>438</v>
      </c>
      <c r="E1279" s="745">
        <v>3810.29</v>
      </c>
      <c r="F1279" s="637"/>
      <c r="G1279" s="53">
        <f>G1278+E1279-F1279</f>
        <v>17143.669999999998</v>
      </c>
      <c r="H1279" s="85"/>
      <c r="I1279" s="86" t="b">
        <v>0</v>
      </c>
      <c r="J1279" s="85"/>
      <c r="K1279" s="85"/>
      <c r="L1279" s="85"/>
      <c r="M1279" s="544">
        <v>45265</v>
      </c>
      <c r="N1279" s="545" t="s">
        <v>27</v>
      </c>
      <c r="O1279" s="545">
        <v>230</v>
      </c>
      <c r="P1279" s="546" t="s">
        <v>73</v>
      </c>
      <c r="Q1279" s="546" t="s">
        <v>1410</v>
      </c>
      <c r="R1279" s="302" t="s">
        <v>2557</v>
      </c>
      <c r="S1279" s="302" t="s">
        <v>2558</v>
      </c>
      <c r="T1279" s="301"/>
      <c r="U1279" s="87"/>
    </row>
    <row r="1280" spans="1:21">
      <c r="A1280" s="744">
        <v>45265</v>
      </c>
      <c r="B1280" s="741" t="s">
        <v>53</v>
      </c>
      <c r="C1280" s="741" t="s">
        <v>64</v>
      </c>
      <c r="D1280" s="741" t="s">
        <v>2585</v>
      </c>
      <c r="E1280" s="745">
        <v>2791.8</v>
      </c>
      <c r="F1280" s="637"/>
      <c r="G1280" s="53">
        <f t="shared" ref="G1280:G1284" si="113">G1279+E1280-F1280</f>
        <v>19935.469999999998</v>
      </c>
      <c r="H1280" s="85"/>
      <c r="I1280" s="86" t="b">
        <v>0</v>
      </c>
      <c r="J1280" s="85"/>
      <c r="K1280" s="85"/>
      <c r="L1280" s="85"/>
      <c r="M1280" s="544">
        <v>45265</v>
      </c>
      <c r="N1280" s="545" t="s">
        <v>29</v>
      </c>
      <c r="O1280" s="545">
        <v>0</v>
      </c>
      <c r="P1280" s="546" t="s">
        <v>301</v>
      </c>
      <c r="Q1280" s="546" t="s">
        <v>73</v>
      </c>
      <c r="R1280" s="302" t="s">
        <v>2559</v>
      </c>
      <c r="S1280" s="302" t="s">
        <v>2560</v>
      </c>
      <c r="T1280" s="301"/>
      <c r="U1280" s="87"/>
    </row>
    <row r="1281" spans="1:21">
      <c r="A1281" s="744">
        <v>45265</v>
      </c>
      <c r="B1281" s="741" t="s">
        <v>15</v>
      </c>
      <c r="C1281" s="741" t="s">
        <v>65</v>
      </c>
      <c r="D1281" s="741" t="s">
        <v>1473</v>
      </c>
      <c r="E1281" s="745"/>
      <c r="F1281" s="745">
        <v>35.82</v>
      </c>
      <c r="G1281" s="53">
        <f t="shared" si="113"/>
        <v>19899.649999999998</v>
      </c>
      <c r="H1281" s="85"/>
      <c r="I1281" s="86" t="b">
        <v>0</v>
      </c>
      <c r="J1281" s="85"/>
      <c r="K1281" s="85"/>
      <c r="L1281" s="85"/>
      <c r="M1281" s="544">
        <v>45265</v>
      </c>
      <c r="N1281" s="545" t="s">
        <v>38</v>
      </c>
      <c r="O1281" s="545">
        <v>282</v>
      </c>
      <c r="P1281" s="546" t="s">
        <v>75</v>
      </c>
      <c r="Q1281" s="546" t="s">
        <v>73</v>
      </c>
      <c r="R1281" s="302" t="s">
        <v>2561</v>
      </c>
      <c r="S1281" s="302" t="s">
        <v>2562</v>
      </c>
      <c r="T1281" s="301"/>
      <c r="U1281" s="87"/>
    </row>
    <row r="1282" spans="1:21">
      <c r="A1282" s="744">
        <v>45265</v>
      </c>
      <c r="B1282" s="741" t="s">
        <v>1582</v>
      </c>
      <c r="C1282" s="746" t="s">
        <v>65</v>
      </c>
      <c r="D1282" s="741" t="s">
        <v>1660</v>
      </c>
      <c r="E1282" s="745"/>
      <c r="F1282" s="745">
        <v>0.22</v>
      </c>
      <c r="G1282" s="53">
        <f t="shared" si="113"/>
        <v>19899.429999999997</v>
      </c>
      <c r="H1282" s="85"/>
      <c r="I1282" s="86" t="b">
        <v>0</v>
      </c>
      <c r="J1282" s="85"/>
      <c r="K1282" s="85"/>
      <c r="L1282" s="85"/>
      <c r="M1282" s="544">
        <v>45265</v>
      </c>
      <c r="N1282" s="545" t="s">
        <v>27</v>
      </c>
      <c r="O1282" s="545">
        <v>226</v>
      </c>
      <c r="P1282" s="546" t="s">
        <v>73</v>
      </c>
      <c r="Q1282" s="546" t="s">
        <v>2563</v>
      </c>
      <c r="R1282" s="302" t="s">
        <v>2564</v>
      </c>
      <c r="S1282" s="302" t="s">
        <v>2565</v>
      </c>
      <c r="T1282" s="301"/>
      <c r="U1282" s="87"/>
    </row>
    <row r="1283" spans="1:21">
      <c r="A1283" s="747">
        <v>45266</v>
      </c>
      <c r="B1283" s="748" t="s">
        <v>15</v>
      </c>
      <c r="C1283" s="749" t="s">
        <v>2586</v>
      </c>
      <c r="D1283" s="748" t="s">
        <v>2532</v>
      </c>
      <c r="E1283" s="750"/>
      <c r="F1283" s="750">
        <v>2700</v>
      </c>
      <c r="G1283" s="53">
        <f t="shared" si="113"/>
        <v>17199.429999999997</v>
      </c>
      <c r="H1283" s="85"/>
      <c r="I1283" s="86" t="b">
        <v>0</v>
      </c>
      <c r="J1283" s="85"/>
      <c r="K1283" s="85"/>
      <c r="L1283" s="85"/>
      <c r="M1283" s="544">
        <v>45265</v>
      </c>
      <c r="N1283" s="545" t="s">
        <v>27</v>
      </c>
      <c r="O1283" s="545">
        <v>226</v>
      </c>
      <c r="P1283" s="546" t="s">
        <v>73</v>
      </c>
      <c r="Q1283" s="546" t="s">
        <v>2566</v>
      </c>
      <c r="R1283" s="302" t="s">
        <v>2567</v>
      </c>
      <c r="S1283" s="302" t="s">
        <v>2568</v>
      </c>
      <c r="T1283" s="301"/>
      <c r="U1283" s="87"/>
    </row>
    <row r="1284" spans="1:21">
      <c r="A1284" s="747">
        <v>45266</v>
      </c>
      <c r="B1284" s="748" t="s">
        <v>15</v>
      </c>
      <c r="C1284" s="748" t="s">
        <v>2587</v>
      </c>
      <c r="D1284" s="748" t="s">
        <v>2252</v>
      </c>
      <c r="E1284" s="750"/>
      <c r="F1284" s="750">
        <v>150</v>
      </c>
      <c r="G1284" s="53">
        <f t="shared" si="113"/>
        <v>17049.429999999997</v>
      </c>
      <c r="H1284" s="85"/>
      <c r="I1284" s="86" t="b">
        <v>0</v>
      </c>
      <c r="J1284" s="85"/>
      <c r="K1284" s="85"/>
      <c r="L1284" s="85"/>
      <c r="M1284" s="751">
        <v>45266</v>
      </c>
      <c r="N1284" s="752" t="s">
        <v>18</v>
      </c>
      <c r="O1284" s="752">
        <v>1589</v>
      </c>
      <c r="P1284" s="753" t="s">
        <v>2569</v>
      </c>
      <c r="Q1284" s="753" t="s">
        <v>73</v>
      </c>
      <c r="R1284" s="302" t="s">
        <v>2570</v>
      </c>
      <c r="S1284" s="302" t="s">
        <v>2570</v>
      </c>
      <c r="T1284" s="301"/>
      <c r="U1284" s="87"/>
    </row>
    <row r="1285" spans="1:21">
      <c r="A1285" s="755">
        <v>45266</v>
      </c>
      <c r="B1285" s="756" t="s">
        <v>15</v>
      </c>
      <c r="C1285" s="756" t="s">
        <v>2588</v>
      </c>
      <c r="D1285" s="756" t="s">
        <v>1397</v>
      </c>
      <c r="E1285" s="757"/>
      <c r="F1285" s="757">
        <v>250</v>
      </c>
      <c r="G1285" s="53">
        <f>G1284+E1285-F1285</f>
        <v>16799.429999999997</v>
      </c>
      <c r="H1285" s="85"/>
      <c r="I1285" s="86" t="b">
        <v>0</v>
      </c>
      <c r="J1285" s="85"/>
      <c r="K1285" s="85"/>
      <c r="L1285" s="85"/>
      <c r="M1285" s="751">
        <v>45266</v>
      </c>
      <c r="N1285" s="752" t="s">
        <v>27</v>
      </c>
      <c r="O1285" s="752">
        <v>226</v>
      </c>
      <c r="P1285" s="753" t="s">
        <v>73</v>
      </c>
      <c r="Q1285" s="753" t="s">
        <v>200</v>
      </c>
      <c r="R1285" s="302" t="s">
        <v>2571</v>
      </c>
      <c r="S1285" s="302" t="s">
        <v>2571</v>
      </c>
      <c r="T1285" s="301"/>
      <c r="U1285" s="87"/>
    </row>
    <row r="1286" spans="1:21">
      <c r="A1286" s="755">
        <v>45266</v>
      </c>
      <c r="B1286" s="756" t="s">
        <v>15</v>
      </c>
      <c r="C1286" s="756" t="s">
        <v>2589</v>
      </c>
      <c r="D1286" s="756" t="s">
        <v>1992</v>
      </c>
      <c r="E1286" s="757"/>
      <c r="F1286" s="757">
        <v>100</v>
      </c>
      <c r="G1286" s="53">
        <f t="shared" ref="G1286:G1287" si="114">G1285+E1286-F1286</f>
        <v>16699.429999999997</v>
      </c>
      <c r="H1286" s="85"/>
      <c r="I1286" s="86" t="b">
        <v>0</v>
      </c>
      <c r="J1286" s="85"/>
      <c r="K1286" s="85"/>
      <c r="L1286" s="85"/>
      <c r="M1286" s="751">
        <v>45266</v>
      </c>
      <c r="N1286" s="752" t="s">
        <v>27</v>
      </c>
      <c r="O1286" s="752">
        <v>226</v>
      </c>
      <c r="P1286" s="753" t="s">
        <v>73</v>
      </c>
      <c r="Q1286" s="753" t="s">
        <v>200</v>
      </c>
      <c r="R1286" s="302" t="s">
        <v>2572</v>
      </c>
      <c r="S1286" s="302" t="s">
        <v>2572</v>
      </c>
      <c r="T1286" s="301"/>
      <c r="U1286" s="87"/>
    </row>
    <row r="1287" spans="1:21">
      <c r="A1287" s="755">
        <v>45266</v>
      </c>
      <c r="B1287" s="756" t="s">
        <v>15</v>
      </c>
      <c r="C1287" s="756" t="s">
        <v>2590</v>
      </c>
      <c r="D1287" s="756" t="s">
        <v>2591</v>
      </c>
      <c r="E1287" s="757"/>
      <c r="F1287" s="757">
        <v>1190</v>
      </c>
      <c r="G1287" s="53">
        <f t="shared" si="114"/>
        <v>15509.429999999997</v>
      </c>
      <c r="H1287" s="85"/>
      <c r="I1287" s="242"/>
      <c r="J1287" s="85"/>
      <c r="K1287" s="85"/>
      <c r="L1287" s="85"/>
      <c r="M1287" s="751">
        <v>45266</v>
      </c>
      <c r="N1287" s="752" t="s">
        <v>18</v>
      </c>
      <c r="O1287" s="752">
        <v>1590</v>
      </c>
      <c r="P1287" s="753" t="s">
        <v>460</v>
      </c>
      <c r="Q1287" s="753" t="s">
        <v>73</v>
      </c>
      <c r="R1287" s="302" t="s">
        <v>2573</v>
      </c>
      <c r="S1287" s="302" t="s">
        <v>2573</v>
      </c>
      <c r="T1287" s="301"/>
      <c r="U1287" s="87"/>
    </row>
    <row r="1288" spans="1:21">
      <c r="A1288" s="772">
        <v>45266</v>
      </c>
      <c r="B1288" s="773" t="s">
        <v>15</v>
      </c>
      <c r="C1288" s="773" t="s">
        <v>2592</v>
      </c>
      <c r="D1288" s="773" t="s">
        <v>2593</v>
      </c>
      <c r="E1288" s="774"/>
      <c r="F1288" s="774">
        <v>1650</v>
      </c>
      <c r="G1288" s="53">
        <f>G1287+E1288-F1288</f>
        <v>13859.429999999997</v>
      </c>
      <c r="H1288" s="87"/>
      <c r="I1288" s="87"/>
      <c r="J1288" s="85"/>
      <c r="K1288" s="85"/>
      <c r="L1288" s="85"/>
      <c r="M1288" s="758">
        <v>45266</v>
      </c>
      <c r="N1288" s="759" t="s">
        <v>18</v>
      </c>
      <c r="O1288" s="759">
        <v>1591</v>
      </c>
      <c r="P1288" s="760" t="s">
        <v>116</v>
      </c>
      <c r="Q1288" s="760" t="s">
        <v>73</v>
      </c>
      <c r="R1288" s="302" t="s">
        <v>2574</v>
      </c>
      <c r="S1288" s="302" t="s">
        <v>2574</v>
      </c>
      <c r="T1288" s="301"/>
      <c r="U1288" s="87"/>
    </row>
    <row r="1289" spans="1:21">
      <c r="A1289" s="651">
        <v>45266</v>
      </c>
      <c r="B1289" s="652" t="s">
        <v>15</v>
      </c>
      <c r="C1289" s="652" t="s">
        <v>2594</v>
      </c>
      <c r="D1289" s="652" t="s">
        <v>2595</v>
      </c>
      <c r="E1289" s="653"/>
      <c r="F1289" s="653">
        <v>486.64</v>
      </c>
      <c r="G1289" s="53">
        <f t="shared" ref="G1289:G1292" si="115">G1288+E1289-F1289</f>
        <v>13372.789999999997</v>
      </c>
      <c r="H1289" s="87"/>
      <c r="I1289" s="87"/>
      <c r="J1289" s="85"/>
      <c r="K1289" s="85"/>
      <c r="L1289" s="85"/>
      <c r="M1289" s="758">
        <v>45266</v>
      </c>
      <c r="N1289" s="759" t="s">
        <v>18</v>
      </c>
      <c r="O1289" s="759">
        <v>1592</v>
      </c>
      <c r="P1289" s="760" t="s">
        <v>200</v>
      </c>
      <c r="Q1289" s="760" t="s">
        <v>73</v>
      </c>
      <c r="R1289" s="477" t="s">
        <v>2575</v>
      </c>
      <c r="S1289" s="477" t="s">
        <v>2575</v>
      </c>
      <c r="T1289" s="476"/>
      <c r="U1289" s="87"/>
    </row>
    <row r="1290" spans="1:21">
      <c r="A1290" s="636"/>
      <c r="B1290" s="172"/>
      <c r="C1290" s="172"/>
      <c r="D1290" s="172"/>
      <c r="E1290" s="637"/>
      <c r="F1290" s="637"/>
      <c r="G1290" s="53">
        <f t="shared" si="115"/>
        <v>13372.789999999997</v>
      </c>
      <c r="H1290" s="87"/>
      <c r="I1290" s="87"/>
      <c r="J1290" s="85"/>
      <c r="K1290" s="85"/>
      <c r="L1290" s="85"/>
      <c r="M1290" s="762">
        <v>45267</v>
      </c>
      <c r="N1290" s="763" t="s">
        <v>27</v>
      </c>
      <c r="O1290" s="763">
        <v>226</v>
      </c>
      <c r="P1290" s="764" t="s">
        <v>73</v>
      </c>
      <c r="Q1290" s="764" t="s">
        <v>2576</v>
      </c>
      <c r="R1290" s="260" t="s">
        <v>2577</v>
      </c>
      <c r="S1290" s="260" t="s">
        <v>2577</v>
      </c>
      <c r="T1290" s="276"/>
      <c r="U1290" s="87"/>
    </row>
    <row r="1291" spans="1:21">
      <c r="A1291" s="772">
        <v>45266</v>
      </c>
      <c r="B1291" s="773" t="s">
        <v>15</v>
      </c>
      <c r="C1291" s="773" t="s">
        <v>2596</v>
      </c>
      <c r="D1291" s="773" t="s">
        <v>954</v>
      </c>
      <c r="E1291" s="774"/>
      <c r="F1291" s="774">
        <v>241.29</v>
      </c>
      <c r="G1291" s="53">
        <f t="shared" si="115"/>
        <v>13131.499999999996</v>
      </c>
      <c r="H1291" s="87"/>
      <c r="I1291" s="87"/>
      <c r="J1291" s="85"/>
      <c r="K1291" s="85"/>
      <c r="L1291" s="85"/>
      <c r="M1291" s="762">
        <v>45268</v>
      </c>
      <c r="N1291" s="763" t="s">
        <v>59</v>
      </c>
      <c r="O1291" s="763">
        <v>1593</v>
      </c>
      <c r="P1291" s="764" t="s">
        <v>2599</v>
      </c>
      <c r="Q1291" s="764" t="s">
        <v>73</v>
      </c>
      <c r="R1291" s="260" t="s">
        <v>2600</v>
      </c>
      <c r="S1291" s="260" t="s">
        <v>2600</v>
      </c>
      <c r="T1291" s="276"/>
      <c r="U1291" s="87"/>
    </row>
    <row r="1292" spans="1:21">
      <c r="A1292" s="651">
        <v>45266</v>
      </c>
      <c r="B1292" s="652" t="s">
        <v>15</v>
      </c>
      <c r="C1292" s="652" t="s">
        <v>2597</v>
      </c>
      <c r="D1292" s="652" t="s">
        <v>476</v>
      </c>
      <c r="E1292" s="653"/>
      <c r="F1292" s="653">
        <v>3598.15</v>
      </c>
      <c r="G1292" s="53">
        <f t="shared" si="115"/>
        <v>9533.3499999999967</v>
      </c>
      <c r="H1292" s="87"/>
      <c r="I1292" s="87"/>
      <c r="J1292" s="85"/>
      <c r="K1292" s="85"/>
      <c r="L1292" s="85"/>
      <c r="M1292" s="762">
        <v>45268</v>
      </c>
      <c r="N1292" s="763" t="s">
        <v>18</v>
      </c>
      <c r="O1292" s="763">
        <v>1601</v>
      </c>
      <c r="P1292" s="764" t="s">
        <v>1570</v>
      </c>
      <c r="Q1292" s="764" t="s">
        <v>73</v>
      </c>
      <c r="R1292" s="260" t="s">
        <v>2601</v>
      </c>
      <c r="S1292" s="260" t="s">
        <v>2601</v>
      </c>
      <c r="T1292" s="276"/>
      <c r="U1292" s="87"/>
    </row>
    <row r="1293" spans="1:21">
      <c r="A1293" s="454">
        <v>45266</v>
      </c>
      <c r="B1293" s="455" t="s">
        <v>15</v>
      </c>
      <c r="C1293" s="455" t="s">
        <v>2598</v>
      </c>
      <c r="D1293" s="455" t="s">
        <v>1005</v>
      </c>
      <c r="E1293" s="456"/>
      <c r="F1293" s="595">
        <v>1096.4100000000001</v>
      </c>
      <c r="G1293" s="53">
        <f>G1292+E1293-F1293</f>
        <v>8436.9399999999969</v>
      </c>
      <c r="H1293" s="87"/>
      <c r="I1293" s="87"/>
      <c r="J1293" s="85"/>
      <c r="K1293" s="85"/>
      <c r="L1293" s="85"/>
      <c r="M1293" s="762">
        <v>45268</v>
      </c>
      <c r="N1293" s="763" t="s">
        <v>18</v>
      </c>
      <c r="O1293" s="763">
        <v>1600</v>
      </c>
      <c r="P1293" s="764" t="s">
        <v>1570</v>
      </c>
      <c r="Q1293" s="764" t="s">
        <v>73</v>
      </c>
      <c r="R1293" s="260" t="s">
        <v>2602</v>
      </c>
      <c r="S1293" s="260" t="s">
        <v>2602</v>
      </c>
      <c r="T1293" s="276"/>
      <c r="U1293" s="87"/>
    </row>
    <row r="1294" spans="1:21">
      <c r="A1294" s="747">
        <v>45266</v>
      </c>
      <c r="B1294" s="748" t="s">
        <v>53</v>
      </c>
      <c r="C1294" s="748" t="s">
        <v>64</v>
      </c>
      <c r="D1294" s="748" t="s">
        <v>332</v>
      </c>
      <c r="E1294" s="750">
        <v>100</v>
      </c>
      <c r="F1294" s="754"/>
      <c r="G1294" s="53">
        <f t="shared" ref="G1294:G1295" si="116">G1293+E1294-F1294</f>
        <v>8536.9399999999969</v>
      </c>
      <c r="H1294" s="87"/>
      <c r="I1294" s="87"/>
      <c r="J1294" s="85"/>
      <c r="K1294" s="85"/>
      <c r="L1294" s="85"/>
      <c r="M1294" s="766">
        <v>45268</v>
      </c>
      <c r="N1294" s="767" t="s">
        <v>18</v>
      </c>
      <c r="O1294" s="767">
        <v>1602</v>
      </c>
      <c r="P1294" s="768" t="s">
        <v>200</v>
      </c>
      <c r="Q1294" s="768" t="s">
        <v>73</v>
      </c>
      <c r="R1294" s="302" t="s">
        <v>2606</v>
      </c>
      <c r="S1294" s="302" t="s">
        <v>2606</v>
      </c>
      <c r="T1294" s="136"/>
      <c r="U1294" s="87"/>
    </row>
    <row r="1295" spans="1:21">
      <c r="A1295" s="747">
        <v>45266</v>
      </c>
      <c r="B1295" s="748" t="s">
        <v>53</v>
      </c>
      <c r="C1295" s="748" t="s">
        <v>64</v>
      </c>
      <c r="D1295" s="748" t="s">
        <v>332</v>
      </c>
      <c r="E1295" s="750">
        <v>100</v>
      </c>
      <c r="F1295" s="754"/>
      <c r="G1295" s="53">
        <f t="shared" si="116"/>
        <v>8636.9399999999969</v>
      </c>
      <c r="H1295" s="87"/>
      <c r="I1295" s="87"/>
      <c r="J1295" s="85"/>
      <c r="K1295" s="85"/>
      <c r="L1295" s="85"/>
      <c r="M1295" s="766">
        <v>45268</v>
      </c>
      <c r="N1295" s="767" t="s">
        <v>18</v>
      </c>
      <c r="O1295" s="767">
        <v>1599</v>
      </c>
      <c r="P1295" s="768" t="s">
        <v>2607</v>
      </c>
      <c r="Q1295" s="768" t="s">
        <v>73</v>
      </c>
      <c r="R1295" s="302" t="s">
        <v>2608</v>
      </c>
      <c r="S1295" s="302" t="s">
        <v>2608</v>
      </c>
      <c r="T1295" s="301"/>
      <c r="U1295" s="87"/>
    </row>
    <row r="1296" spans="1:21">
      <c r="A1296" s="755">
        <v>45267</v>
      </c>
      <c r="B1296" s="756" t="s">
        <v>53</v>
      </c>
      <c r="C1296" s="756" t="s">
        <v>64</v>
      </c>
      <c r="D1296" s="756" t="s">
        <v>1541</v>
      </c>
      <c r="E1296" s="761">
        <v>1168.2</v>
      </c>
      <c r="F1296" s="638"/>
      <c r="G1296" s="53">
        <f>G1295+E1296-F1296</f>
        <v>9805.1399999999976</v>
      </c>
      <c r="H1296" s="87"/>
      <c r="I1296" s="87"/>
      <c r="J1296" s="85"/>
      <c r="K1296" s="85"/>
      <c r="L1296" s="85"/>
      <c r="M1296" s="766">
        <v>45268</v>
      </c>
      <c r="N1296" s="767" t="s">
        <v>18</v>
      </c>
      <c r="O1296" s="767">
        <v>1604</v>
      </c>
      <c r="P1296" s="768" t="s">
        <v>1378</v>
      </c>
      <c r="Q1296" s="768" t="s">
        <v>73</v>
      </c>
      <c r="R1296" s="302" t="s">
        <v>2609</v>
      </c>
      <c r="S1296" s="302" t="s">
        <v>2609</v>
      </c>
      <c r="T1296" s="301"/>
      <c r="U1296" s="87"/>
    </row>
    <row r="1297" spans="1:21">
      <c r="A1297" s="755">
        <v>45267</v>
      </c>
      <c r="B1297" s="756" t="s">
        <v>15</v>
      </c>
      <c r="C1297" s="756" t="s">
        <v>2603</v>
      </c>
      <c r="D1297" s="756" t="s">
        <v>2345</v>
      </c>
      <c r="E1297" s="761"/>
      <c r="F1297" s="761">
        <v>1250</v>
      </c>
      <c r="G1297" s="53">
        <f>G1296+E1297-F1297</f>
        <v>8555.1399999999976</v>
      </c>
      <c r="H1297" s="87"/>
      <c r="I1297" s="87"/>
      <c r="J1297" s="85"/>
      <c r="K1297" s="87"/>
      <c r="L1297" s="85"/>
      <c r="M1297" s="766">
        <v>45268</v>
      </c>
      <c r="N1297" s="767" t="s">
        <v>18</v>
      </c>
      <c r="O1297" s="767">
        <v>1605</v>
      </c>
      <c r="P1297" s="768" t="s">
        <v>120</v>
      </c>
      <c r="Q1297" s="768" t="s">
        <v>73</v>
      </c>
      <c r="R1297" s="302" t="s">
        <v>2610</v>
      </c>
      <c r="S1297" s="302" t="s">
        <v>2610</v>
      </c>
      <c r="T1297" s="301"/>
      <c r="U1297" s="87"/>
    </row>
    <row r="1298" spans="1:21">
      <c r="A1298" s="755">
        <v>45267</v>
      </c>
      <c r="B1298" s="756" t="s">
        <v>15</v>
      </c>
      <c r="C1298" s="756" t="s">
        <v>2604</v>
      </c>
      <c r="D1298" s="756" t="s">
        <v>2345</v>
      </c>
      <c r="E1298" s="765"/>
      <c r="F1298" s="765">
        <v>1250</v>
      </c>
      <c r="G1298" s="53">
        <f t="shared" ref="G1298:G1300" si="117">G1297+E1298-F1298</f>
        <v>7305.1399999999976</v>
      </c>
      <c r="H1298" s="87"/>
      <c r="I1298" s="87"/>
      <c r="J1298" s="85"/>
      <c r="K1298" s="87"/>
      <c r="L1298" s="85"/>
      <c r="M1298" s="654">
        <v>45271</v>
      </c>
      <c r="N1298" s="655" t="s">
        <v>59</v>
      </c>
      <c r="O1298" s="655">
        <v>1595</v>
      </c>
      <c r="P1298" s="656" t="s">
        <v>961</v>
      </c>
      <c r="Q1298" s="656" t="s">
        <v>73</v>
      </c>
      <c r="R1298" s="302" t="s">
        <v>2614</v>
      </c>
      <c r="S1298" s="302" t="s">
        <v>2614</v>
      </c>
      <c r="T1298" s="136"/>
      <c r="U1298" s="87"/>
    </row>
    <row r="1299" spans="1:21">
      <c r="A1299" s="454">
        <v>45268</v>
      </c>
      <c r="B1299" s="455" t="s">
        <v>15</v>
      </c>
      <c r="C1299" s="455" t="s">
        <v>2605</v>
      </c>
      <c r="D1299" s="455" t="s">
        <v>2252</v>
      </c>
      <c r="E1299" s="594"/>
      <c r="F1299" s="595">
        <v>100</v>
      </c>
      <c r="G1299" s="53">
        <f t="shared" si="117"/>
        <v>7205.1399999999976</v>
      </c>
      <c r="H1299" s="87"/>
      <c r="I1299" s="87"/>
      <c r="J1299" s="85"/>
      <c r="K1299" s="87"/>
      <c r="L1299" s="85"/>
      <c r="M1299" s="654">
        <v>45271</v>
      </c>
      <c r="N1299" s="655" t="s">
        <v>59</v>
      </c>
      <c r="O1299" s="655">
        <v>1598</v>
      </c>
      <c r="P1299" s="656" t="s">
        <v>2615</v>
      </c>
      <c r="Q1299" s="656" t="s">
        <v>73</v>
      </c>
      <c r="R1299" s="302" t="s">
        <v>2616</v>
      </c>
      <c r="S1299" s="302" t="s">
        <v>2616</v>
      </c>
      <c r="T1299" s="301"/>
      <c r="U1299" s="87"/>
    </row>
    <row r="1300" spans="1:21">
      <c r="A1300" s="454">
        <v>45268</v>
      </c>
      <c r="B1300" s="596" t="s">
        <v>15</v>
      </c>
      <c r="C1300" s="455" t="s">
        <v>2611</v>
      </c>
      <c r="D1300" s="455" t="s">
        <v>789</v>
      </c>
      <c r="E1300" s="595"/>
      <c r="F1300" s="595">
        <v>750</v>
      </c>
      <c r="G1300" s="53">
        <f t="shared" si="117"/>
        <v>6455.1399999999976</v>
      </c>
      <c r="H1300" s="87"/>
      <c r="I1300" s="87"/>
      <c r="J1300" s="85"/>
      <c r="K1300" s="87"/>
      <c r="L1300" s="85"/>
      <c r="M1300" s="654">
        <v>45271</v>
      </c>
      <c r="N1300" s="655" t="s">
        <v>83</v>
      </c>
      <c r="O1300" s="655">
        <v>0</v>
      </c>
      <c r="P1300" s="656" t="s">
        <v>73</v>
      </c>
      <c r="Q1300" s="656" t="s">
        <v>616</v>
      </c>
      <c r="R1300" s="302" t="s">
        <v>2616</v>
      </c>
      <c r="S1300" s="302" t="s">
        <v>2617</v>
      </c>
      <c r="T1300" s="301"/>
      <c r="U1300" s="87"/>
    </row>
    <row r="1301" spans="1:21">
      <c r="A1301" s="454">
        <v>45268</v>
      </c>
      <c r="B1301" s="596" t="s">
        <v>15</v>
      </c>
      <c r="C1301" s="455" t="s">
        <v>2612</v>
      </c>
      <c r="D1301" s="455" t="s">
        <v>789</v>
      </c>
      <c r="E1301" s="594"/>
      <c r="F1301" s="595">
        <v>50</v>
      </c>
      <c r="G1301" s="53">
        <f>G1300+E1301-F1301</f>
        <v>6405.1399999999976</v>
      </c>
      <c r="H1301" s="87"/>
      <c r="I1301" s="87"/>
      <c r="J1301" s="85"/>
      <c r="K1301" s="87"/>
      <c r="L1301" s="85"/>
      <c r="M1301" s="654">
        <v>45271</v>
      </c>
      <c r="N1301" s="655" t="s">
        <v>18</v>
      </c>
      <c r="O1301" s="655">
        <v>1607</v>
      </c>
      <c r="P1301" s="656" t="s">
        <v>399</v>
      </c>
      <c r="Q1301" s="656" t="s">
        <v>73</v>
      </c>
      <c r="R1301" s="302" t="s">
        <v>2618</v>
      </c>
      <c r="S1301" s="302" t="s">
        <v>2619</v>
      </c>
      <c r="T1301" s="301"/>
      <c r="U1301" s="87"/>
    </row>
    <row r="1302" spans="1:21">
      <c r="A1302" s="651">
        <v>45271</v>
      </c>
      <c r="B1302" s="660" t="s">
        <v>15</v>
      </c>
      <c r="C1302" s="652" t="s">
        <v>2629</v>
      </c>
      <c r="D1302" s="652" t="s">
        <v>1992</v>
      </c>
      <c r="E1302" s="658"/>
      <c r="F1302" s="658">
        <v>150</v>
      </c>
      <c r="G1302" s="53">
        <f t="shared" ref="G1302:G1305" si="118">G1301+E1302-F1302</f>
        <v>6255.1399999999976</v>
      </c>
      <c r="H1302" s="87"/>
      <c r="I1302" s="87"/>
      <c r="J1302" s="85"/>
      <c r="K1302" s="87"/>
      <c r="L1302" s="85"/>
      <c r="M1302" s="654">
        <v>45271</v>
      </c>
      <c r="N1302" s="655" t="s">
        <v>18</v>
      </c>
      <c r="O1302" s="655">
        <v>1606</v>
      </c>
      <c r="P1302" s="656" t="s">
        <v>460</v>
      </c>
      <c r="Q1302" s="656" t="s">
        <v>73</v>
      </c>
      <c r="R1302" s="302" t="s">
        <v>2620</v>
      </c>
      <c r="S1302" s="302" t="s">
        <v>2621</v>
      </c>
      <c r="T1302" s="301"/>
      <c r="U1302" s="87"/>
    </row>
    <row r="1303" spans="1:21">
      <c r="A1303" s="651">
        <v>45271</v>
      </c>
      <c r="B1303" s="660" t="s">
        <v>15</v>
      </c>
      <c r="C1303" s="652" t="s">
        <v>2630</v>
      </c>
      <c r="D1303" s="652" t="s">
        <v>2532</v>
      </c>
      <c r="E1303" s="658"/>
      <c r="F1303" s="658">
        <v>500</v>
      </c>
      <c r="G1303" s="53">
        <f t="shared" si="118"/>
        <v>5755.1399999999976</v>
      </c>
      <c r="H1303" s="87"/>
      <c r="I1303" s="87"/>
      <c r="J1303" s="87"/>
      <c r="K1303" s="87"/>
      <c r="L1303" s="85"/>
      <c r="M1303" s="654">
        <v>45271</v>
      </c>
      <c r="N1303" s="655" t="s">
        <v>18</v>
      </c>
      <c r="O1303" s="655">
        <v>1608</v>
      </c>
      <c r="P1303" s="656" t="s">
        <v>200</v>
      </c>
      <c r="Q1303" s="656" t="s">
        <v>73</v>
      </c>
      <c r="R1303" s="302" t="s">
        <v>2622</v>
      </c>
      <c r="S1303" s="302" t="s">
        <v>2623</v>
      </c>
      <c r="T1303" s="301"/>
      <c r="U1303" s="87"/>
    </row>
    <row r="1304" spans="1:21">
      <c r="A1304" s="651">
        <v>45271</v>
      </c>
      <c r="B1304" s="652" t="s">
        <v>15</v>
      </c>
      <c r="C1304" s="652" t="s">
        <v>2631</v>
      </c>
      <c r="D1304" s="652" t="s">
        <v>789</v>
      </c>
      <c r="E1304" s="658"/>
      <c r="F1304" s="658">
        <v>100</v>
      </c>
      <c r="G1304" s="53">
        <f t="shared" si="118"/>
        <v>5655.1399999999976</v>
      </c>
      <c r="H1304" s="87"/>
      <c r="I1304" s="87"/>
      <c r="J1304" s="85"/>
      <c r="K1304" s="87"/>
      <c r="L1304" s="85"/>
      <c r="M1304" s="654">
        <v>45271</v>
      </c>
      <c r="N1304" s="655" t="s">
        <v>27</v>
      </c>
      <c r="O1304" s="655">
        <v>226</v>
      </c>
      <c r="P1304" s="656" t="s">
        <v>73</v>
      </c>
      <c r="Q1304" s="656" t="s">
        <v>157</v>
      </c>
      <c r="R1304" s="302" t="s">
        <v>2624</v>
      </c>
      <c r="S1304" s="302" t="s">
        <v>2625</v>
      </c>
      <c r="T1304" s="301"/>
      <c r="U1304" s="87"/>
    </row>
    <row r="1305" spans="1:21">
      <c r="A1305" s="651">
        <v>45271</v>
      </c>
      <c r="B1305" s="652" t="s">
        <v>53</v>
      </c>
      <c r="C1305" s="652" t="s">
        <v>64</v>
      </c>
      <c r="D1305" s="652" t="s">
        <v>2632</v>
      </c>
      <c r="E1305" s="658">
        <v>600</v>
      </c>
      <c r="F1305" s="658"/>
      <c r="G1305" s="53">
        <f t="shared" si="118"/>
        <v>6255.1399999999976</v>
      </c>
      <c r="H1305" s="87"/>
      <c r="I1305" s="87"/>
      <c r="J1305" s="85"/>
      <c r="K1305" s="87"/>
      <c r="L1305" s="87"/>
      <c r="M1305" s="654">
        <v>45271</v>
      </c>
      <c r="N1305" s="655" t="s">
        <v>27</v>
      </c>
      <c r="O1305" s="655">
        <v>226</v>
      </c>
      <c r="P1305" s="656" t="s">
        <v>73</v>
      </c>
      <c r="Q1305" s="656" t="s">
        <v>2626</v>
      </c>
      <c r="R1305" s="302" t="s">
        <v>2627</v>
      </c>
      <c r="S1305" s="302" t="s">
        <v>2628</v>
      </c>
      <c r="T1305" s="301"/>
      <c r="U1305" s="87"/>
    </row>
    <row r="1306" spans="1:21">
      <c r="A1306" s="651">
        <v>45271</v>
      </c>
      <c r="B1306" s="652" t="s">
        <v>53</v>
      </c>
      <c r="C1306" s="652" t="s">
        <v>64</v>
      </c>
      <c r="D1306" s="652" t="s">
        <v>1348</v>
      </c>
      <c r="E1306" s="658">
        <v>200</v>
      </c>
      <c r="F1306" s="658"/>
      <c r="G1306" s="53">
        <f>G1305+E1306-F1306</f>
        <v>6455.1399999999976</v>
      </c>
      <c r="H1306" s="87"/>
      <c r="I1306" s="87"/>
      <c r="J1306" s="85"/>
      <c r="K1306" s="87"/>
      <c r="L1306" s="85"/>
      <c r="M1306" s="769">
        <v>45271</v>
      </c>
      <c r="N1306" s="770" t="s">
        <v>18</v>
      </c>
      <c r="O1306" s="770">
        <v>1597</v>
      </c>
      <c r="P1306" s="771" t="s">
        <v>274</v>
      </c>
      <c r="Q1306" s="771" t="s">
        <v>73</v>
      </c>
      <c r="R1306" s="292" t="s">
        <v>2633</v>
      </c>
      <c r="S1306" s="292" t="s">
        <v>2634</v>
      </c>
      <c r="T1306" s="501"/>
      <c r="U1306" s="87"/>
    </row>
    <row r="1307" spans="1:21">
      <c r="A1307" s="651">
        <v>45271</v>
      </c>
      <c r="B1307" s="652" t="s">
        <v>53</v>
      </c>
      <c r="C1307" s="652" t="s">
        <v>64</v>
      </c>
      <c r="D1307" s="652" t="s">
        <v>2585</v>
      </c>
      <c r="E1307" s="658">
        <v>999.9</v>
      </c>
      <c r="F1307" s="658"/>
      <c r="G1307" s="53">
        <f t="shared" ref="G1307:G1308" si="119">G1306+E1307-F1307</f>
        <v>7455.0399999999972</v>
      </c>
      <c r="H1307" s="87"/>
      <c r="I1307" s="87"/>
      <c r="J1307" s="85"/>
      <c r="K1307" s="87"/>
      <c r="L1307" s="85"/>
      <c r="M1307" s="769">
        <v>45272</v>
      </c>
      <c r="N1307" s="770" t="s">
        <v>59</v>
      </c>
      <c r="O1307" s="770">
        <v>1594</v>
      </c>
      <c r="P1307" s="771" t="s">
        <v>2635</v>
      </c>
      <c r="Q1307" s="771" t="s">
        <v>73</v>
      </c>
      <c r="R1307" s="292" t="s">
        <v>2636</v>
      </c>
      <c r="S1307" s="292" t="s">
        <v>2637</v>
      </c>
      <c r="T1307" s="501"/>
      <c r="U1307" s="87"/>
    </row>
    <row r="1308" spans="1:21">
      <c r="A1308" s="777">
        <v>45272</v>
      </c>
      <c r="B1308" s="778" t="s">
        <v>15</v>
      </c>
      <c r="C1308" s="778" t="s">
        <v>2662</v>
      </c>
      <c r="D1308" s="778" t="s">
        <v>2252</v>
      </c>
      <c r="E1308" s="779"/>
      <c r="F1308" s="779">
        <v>250</v>
      </c>
      <c r="G1308" s="53">
        <f t="shared" si="119"/>
        <v>7205.0399999999972</v>
      </c>
      <c r="H1308" s="87"/>
      <c r="I1308" s="87"/>
      <c r="J1308" s="85"/>
      <c r="K1308" s="87"/>
      <c r="L1308" s="85"/>
      <c r="M1308" s="769">
        <v>45272</v>
      </c>
      <c r="N1308" s="770" t="s">
        <v>27</v>
      </c>
      <c r="O1308" s="770">
        <v>903</v>
      </c>
      <c r="P1308" s="771" t="s">
        <v>73</v>
      </c>
      <c r="Q1308" s="771" t="s">
        <v>539</v>
      </c>
      <c r="R1308" s="292" t="s">
        <v>2638</v>
      </c>
      <c r="S1308" s="292" t="s">
        <v>2639</v>
      </c>
      <c r="T1308" s="501"/>
      <c r="U1308" s="87"/>
    </row>
    <row r="1309" spans="1:21">
      <c r="A1309" s="777">
        <v>45272</v>
      </c>
      <c r="B1309" s="778" t="s">
        <v>15</v>
      </c>
      <c r="C1309" s="778" t="s">
        <v>2663</v>
      </c>
      <c r="D1309" s="778" t="s">
        <v>789</v>
      </c>
      <c r="E1309" s="779"/>
      <c r="F1309" s="779">
        <v>536</v>
      </c>
      <c r="G1309" s="53">
        <f>G1308+E1309-F1309</f>
        <v>6669.0399999999972</v>
      </c>
      <c r="H1309" s="87"/>
      <c r="I1309" s="87"/>
      <c r="J1309" s="85"/>
      <c r="K1309" s="87"/>
      <c r="L1309" s="85"/>
      <c r="M1309" s="769">
        <v>45272</v>
      </c>
      <c r="N1309" s="770" t="s">
        <v>27</v>
      </c>
      <c r="O1309" s="770">
        <v>226</v>
      </c>
      <c r="P1309" s="771" t="s">
        <v>73</v>
      </c>
      <c r="Q1309" s="771" t="s">
        <v>2640</v>
      </c>
      <c r="R1309" s="292" t="s">
        <v>2641</v>
      </c>
      <c r="S1309" s="292" t="s">
        <v>2642</v>
      </c>
      <c r="T1309" s="501"/>
      <c r="U1309" s="87"/>
    </row>
    <row r="1310" spans="1:21">
      <c r="A1310" s="772">
        <v>45272</v>
      </c>
      <c r="B1310" s="773" t="s">
        <v>15</v>
      </c>
      <c r="C1310" s="773" t="s">
        <v>2664</v>
      </c>
      <c r="D1310" s="776" t="s">
        <v>952</v>
      </c>
      <c r="E1310" s="776"/>
      <c r="F1310" s="776">
        <v>143</v>
      </c>
      <c r="G1310" s="53">
        <f>G1309+E1310-F1310</f>
        <v>6526.0399999999972</v>
      </c>
      <c r="H1310" s="87"/>
      <c r="I1310" s="87"/>
      <c r="J1310" s="85"/>
      <c r="K1310" s="87"/>
      <c r="L1310" s="85"/>
      <c r="M1310" s="769">
        <v>45272</v>
      </c>
      <c r="N1310" s="770" t="s">
        <v>27</v>
      </c>
      <c r="O1310" s="770">
        <v>226</v>
      </c>
      <c r="P1310" s="771" t="s">
        <v>73</v>
      </c>
      <c r="Q1310" s="771" t="s">
        <v>2643</v>
      </c>
      <c r="R1310" s="292" t="s">
        <v>2644</v>
      </c>
      <c r="S1310" s="292" t="s">
        <v>2645</v>
      </c>
      <c r="T1310" s="501"/>
      <c r="U1310" s="87"/>
    </row>
    <row r="1311" spans="1:21">
      <c r="A1311" s="775">
        <v>45272</v>
      </c>
      <c r="B1311" s="773" t="s">
        <v>53</v>
      </c>
      <c r="C1311" s="773" t="s">
        <v>64</v>
      </c>
      <c r="D1311" s="776" t="s">
        <v>889</v>
      </c>
      <c r="E1311" s="776">
        <v>811.8</v>
      </c>
      <c r="F1311" s="566"/>
      <c r="G1311" s="53">
        <f t="shared" ref="G1311" si="120">G1310+E1311-F1311</f>
        <v>7337.8399999999974</v>
      </c>
      <c r="H1311" s="87"/>
      <c r="I1311" s="87"/>
      <c r="J1311" s="85"/>
      <c r="K1311" s="87"/>
      <c r="L1311" s="85"/>
      <c r="M1311" s="769">
        <v>45272</v>
      </c>
      <c r="N1311" s="770" t="s">
        <v>27</v>
      </c>
      <c r="O1311" s="770">
        <v>226</v>
      </c>
      <c r="P1311" s="771" t="s">
        <v>73</v>
      </c>
      <c r="Q1311" s="771" t="s">
        <v>2646</v>
      </c>
      <c r="R1311" s="292" t="s">
        <v>2647</v>
      </c>
      <c r="S1311" s="292" t="s">
        <v>2648</v>
      </c>
      <c r="T1311" s="501"/>
      <c r="U1311" s="87"/>
    </row>
    <row r="1312" spans="1:21">
      <c r="A1312" s="775">
        <v>45272</v>
      </c>
      <c r="B1312" s="773" t="s">
        <v>53</v>
      </c>
      <c r="C1312" s="773" t="s">
        <v>64</v>
      </c>
      <c r="D1312" s="776" t="s">
        <v>332</v>
      </c>
      <c r="E1312" s="776">
        <v>1363.2</v>
      </c>
      <c r="F1312" s="566"/>
      <c r="G1312" s="53">
        <f>G1311+E1312-F1312</f>
        <v>8701.0399999999972</v>
      </c>
      <c r="H1312" s="87"/>
      <c r="I1312" s="87"/>
      <c r="J1312" s="85"/>
      <c r="K1312" s="87"/>
      <c r="L1312" s="85"/>
      <c r="M1312" s="769">
        <v>45272</v>
      </c>
      <c r="N1312" s="770" t="s">
        <v>18</v>
      </c>
      <c r="O1312" s="770">
        <v>1611</v>
      </c>
      <c r="P1312" s="771" t="s">
        <v>2649</v>
      </c>
      <c r="Q1312" s="771" t="s">
        <v>73</v>
      </c>
      <c r="R1312" s="292" t="s">
        <v>2650</v>
      </c>
      <c r="S1312" s="292" t="s">
        <v>2651</v>
      </c>
      <c r="T1312" s="501"/>
      <c r="U1312" s="87"/>
    </row>
    <row r="1313" spans="1:21">
      <c r="A1313" s="775">
        <v>45272</v>
      </c>
      <c r="B1313" s="773" t="s">
        <v>53</v>
      </c>
      <c r="C1313" s="773" t="s">
        <v>64</v>
      </c>
      <c r="D1313" s="776" t="s">
        <v>332</v>
      </c>
      <c r="E1313" s="776">
        <v>936</v>
      </c>
      <c r="F1313" s="566"/>
      <c r="G1313" s="53">
        <f t="shared" ref="G1313:G1314" si="121">G1312+E1313-F1313</f>
        <v>9637.0399999999972</v>
      </c>
      <c r="H1313" s="87"/>
      <c r="I1313" s="87"/>
      <c r="J1313" s="85"/>
      <c r="K1313" s="87"/>
      <c r="L1313" s="85"/>
      <c r="M1313" s="769">
        <v>45272</v>
      </c>
      <c r="N1313" s="770" t="s">
        <v>18</v>
      </c>
      <c r="O1313" s="770">
        <v>1609</v>
      </c>
      <c r="P1313" s="771" t="s">
        <v>116</v>
      </c>
      <c r="Q1313" s="771" t="s">
        <v>73</v>
      </c>
      <c r="R1313" s="292" t="s">
        <v>2652</v>
      </c>
      <c r="S1313" s="292" t="s">
        <v>2653</v>
      </c>
      <c r="T1313" s="501"/>
      <c r="U1313" s="87"/>
    </row>
    <row r="1314" spans="1:21">
      <c r="A1314" s="775">
        <v>45272</v>
      </c>
      <c r="B1314" s="773" t="s">
        <v>53</v>
      </c>
      <c r="C1314" s="773" t="s">
        <v>64</v>
      </c>
      <c r="D1314" s="776" t="s">
        <v>332</v>
      </c>
      <c r="E1314" s="776">
        <v>563.5</v>
      </c>
      <c r="F1314" s="566"/>
      <c r="G1314" s="53">
        <f t="shared" si="121"/>
        <v>10200.539999999997</v>
      </c>
      <c r="H1314" s="87"/>
      <c r="I1314" s="87"/>
      <c r="J1314" s="85"/>
      <c r="K1314" s="87"/>
      <c r="L1314" s="85"/>
      <c r="M1314" s="769">
        <v>45272</v>
      </c>
      <c r="N1314" s="770" t="s">
        <v>27</v>
      </c>
      <c r="O1314" s="770">
        <v>226</v>
      </c>
      <c r="P1314" s="771" t="s">
        <v>73</v>
      </c>
      <c r="Q1314" s="771" t="s">
        <v>2654</v>
      </c>
      <c r="R1314" s="260" t="s">
        <v>2655</v>
      </c>
      <c r="S1314" s="260" t="s">
        <v>2656</v>
      </c>
      <c r="T1314" s="431"/>
      <c r="U1314" s="87"/>
    </row>
    <row r="1315" spans="1:21">
      <c r="A1315" s="775">
        <v>45272</v>
      </c>
      <c r="B1315" s="773" t="s">
        <v>53</v>
      </c>
      <c r="C1315" s="773" t="s">
        <v>64</v>
      </c>
      <c r="D1315" s="776" t="s">
        <v>438</v>
      </c>
      <c r="E1315" s="776">
        <v>6421.52</v>
      </c>
      <c r="F1315" s="566"/>
      <c r="G1315" s="53">
        <f>G1314+E1315-F1315</f>
        <v>16622.059999999998</v>
      </c>
      <c r="H1315" s="87"/>
      <c r="I1315" s="87"/>
      <c r="J1315" s="87"/>
      <c r="K1315" s="87"/>
      <c r="L1315" s="85"/>
      <c r="M1315" s="769">
        <v>45272</v>
      </c>
      <c r="N1315" s="770" t="s">
        <v>38</v>
      </c>
      <c r="O1315" s="770">
        <v>18</v>
      </c>
      <c r="P1315" s="771" t="s">
        <v>2657</v>
      </c>
      <c r="Q1315" s="771" t="s">
        <v>73</v>
      </c>
      <c r="R1315" s="260" t="s">
        <v>2658</v>
      </c>
      <c r="S1315" s="260" t="s">
        <v>2659</v>
      </c>
      <c r="T1315" s="431"/>
      <c r="U1315" s="87"/>
    </row>
    <row r="1316" spans="1:21">
      <c r="A1316" s="775">
        <v>45272</v>
      </c>
      <c r="B1316" s="773" t="s">
        <v>1582</v>
      </c>
      <c r="C1316" s="773" t="s">
        <v>65</v>
      </c>
      <c r="D1316" s="776" t="s">
        <v>1660</v>
      </c>
      <c r="E1316" s="776"/>
      <c r="F1316" s="776">
        <v>2.79</v>
      </c>
      <c r="G1316" s="53">
        <f t="shared" ref="G1316:G1324" si="122">G1315+E1316-F1316</f>
        <v>16619.269999999997</v>
      </c>
      <c r="H1316" s="87"/>
      <c r="I1316" s="87"/>
      <c r="J1316" s="85"/>
      <c r="K1316" s="87"/>
      <c r="L1316" s="85"/>
      <c r="M1316" s="769">
        <v>45272</v>
      </c>
      <c r="N1316" s="770" t="s">
        <v>2660</v>
      </c>
      <c r="O1316" s="770">
        <v>70</v>
      </c>
      <c r="P1316" s="771" t="s">
        <v>616</v>
      </c>
      <c r="Q1316" s="771" t="s">
        <v>73</v>
      </c>
      <c r="R1316" s="260" t="s">
        <v>2658</v>
      </c>
      <c r="S1316" s="260" t="s">
        <v>2658</v>
      </c>
      <c r="T1316" s="431"/>
      <c r="U1316" s="87"/>
    </row>
    <row r="1317" spans="1:21">
      <c r="A1317" s="775">
        <v>45272</v>
      </c>
      <c r="B1317" s="773" t="s">
        <v>15</v>
      </c>
      <c r="C1317" s="773" t="s">
        <v>65</v>
      </c>
      <c r="D1317" s="776" t="s">
        <v>2665</v>
      </c>
      <c r="E1317" s="776"/>
      <c r="F1317" s="776">
        <v>600</v>
      </c>
      <c r="G1317" s="53">
        <f t="shared" si="122"/>
        <v>16019.269999999997</v>
      </c>
      <c r="H1317" s="87"/>
      <c r="I1317" s="87"/>
      <c r="J1317" s="85"/>
      <c r="K1317" s="87"/>
      <c r="L1317" s="87"/>
      <c r="M1317" s="769">
        <v>45272</v>
      </c>
      <c r="N1317" s="770" t="s">
        <v>27</v>
      </c>
      <c r="O1317" s="770">
        <v>230</v>
      </c>
      <c r="P1317" s="771" t="s">
        <v>73</v>
      </c>
      <c r="Q1317" s="771" t="s">
        <v>2366</v>
      </c>
      <c r="R1317" s="260" t="s">
        <v>2661</v>
      </c>
      <c r="S1317" s="260" t="s">
        <v>2661</v>
      </c>
      <c r="T1317" s="431"/>
      <c r="U1317" s="87"/>
    </row>
    <row r="1318" spans="1:21">
      <c r="A1318" s="775">
        <v>45272</v>
      </c>
      <c r="B1318" s="773" t="s">
        <v>53</v>
      </c>
      <c r="C1318" s="780" t="s">
        <v>64</v>
      </c>
      <c r="D1318" s="776" t="s">
        <v>2666</v>
      </c>
      <c r="E1318" s="776">
        <v>450</v>
      </c>
      <c r="F1318" s="566"/>
      <c r="G1318" s="53">
        <f t="shared" si="122"/>
        <v>16469.269999999997</v>
      </c>
      <c r="H1318" s="87"/>
      <c r="I1318" s="87"/>
      <c r="J1318" s="85"/>
      <c r="K1318" s="87"/>
      <c r="L1318" s="85"/>
      <c r="M1318" s="781">
        <v>45273</v>
      </c>
      <c r="N1318" s="782" t="s">
        <v>59</v>
      </c>
      <c r="O1318" s="782">
        <v>1612</v>
      </c>
      <c r="P1318" s="783" t="s">
        <v>2667</v>
      </c>
      <c r="Q1318" s="783" t="s">
        <v>73</v>
      </c>
      <c r="R1318" s="39" t="s">
        <v>2668</v>
      </c>
      <c r="S1318" s="39" t="s">
        <v>2668</v>
      </c>
      <c r="T1318" s="38"/>
      <c r="U1318" s="87"/>
    </row>
    <row r="1319" spans="1:21">
      <c r="A1319" s="775">
        <v>45273</v>
      </c>
      <c r="B1319" s="773" t="s">
        <v>15</v>
      </c>
      <c r="C1319" s="773" t="s">
        <v>2685</v>
      </c>
      <c r="D1319" s="776" t="s">
        <v>2532</v>
      </c>
      <c r="E1319" s="776"/>
      <c r="F1319" s="776">
        <v>120</v>
      </c>
      <c r="G1319" s="53">
        <f t="shared" si="122"/>
        <v>16349.269999999997</v>
      </c>
      <c r="H1319" s="87"/>
      <c r="I1319" s="87"/>
      <c r="J1319" s="85"/>
      <c r="K1319" s="87"/>
      <c r="L1319" s="85"/>
      <c r="M1319" s="781">
        <v>45273</v>
      </c>
      <c r="N1319" s="782" t="s">
        <v>18</v>
      </c>
      <c r="O1319" s="782">
        <v>1615</v>
      </c>
      <c r="P1319" s="783" t="s">
        <v>460</v>
      </c>
      <c r="Q1319" s="783" t="s">
        <v>73</v>
      </c>
      <c r="R1319" s="39" t="s">
        <v>2669</v>
      </c>
      <c r="S1319" s="39" t="s">
        <v>2669</v>
      </c>
      <c r="T1319" s="38"/>
      <c r="U1319" s="87"/>
    </row>
    <row r="1320" spans="1:21">
      <c r="A1320" s="775">
        <v>45273</v>
      </c>
      <c r="B1320" s="773" t="s">
        <v>15</v>
      </c>
      <c r="C1320" s="773" t="s">
        <v>2686</v>
      </c>
      <c r="D1320" s="776" t="s">
        <v>789</v>
      </c>
      <c r="E1320" s="776"/>
      <c r="F1320" s="776">
        <v>150</v>
      </c>
      <c r="G1320" s="53">
        <f t="shared" si="122"/>
        <v>16199.269999999997</v>
      </c>
      <c r="H1320" s="87"/>
      <c r="I1320" s="87"/>
      <c r="J1320" s="85"/>
      <c r="K1320" s="87"/>
      <c r="L1320" s="85"/>
      <c r="M1320" s="781">
        <v>45273</v>
      </c>
      <c r="N1320" s="782" t="s">
        <v>18</v>
      </c>
      <c r="O1320" s="782">
        <v>1614</v>
      </c>
      <c r="P1320" s="783" t="s">
        <v>182</v>
      </c>
      <c r="Q1320" s="783" t="s">
        <v>73</v>
      </c>
      <c r="R1320" s="39" t="s">
        <v>2670</v>
      </c>
      <c r="S1320" s="39" t="s">
        <v>2670</v>
      </c>
      <c r="T1320" s="38"/>
      <c r="U1320" s="87"/>
    </row>
    <row r="1321" spans="1:21">
      <c r="A1321" s="775">
        <v>45273</v>
      </c>
      <c r="B1321" s="773" t="s">
        <v>15</v>
      </c>
      <c r="C1321" s="773" t="s">
        <v>2687</v>
      </c>
      <c r="D1321" s="776" t="s">
        <v>2252</v>
      </c>
      <c r="E1321" s="776"/>
      <c r="F1321" s="776">
        <v>105</v>
      </c>
      <c r="G1321" s="53">
        <f t="shared" si="122"/>
        <v>16094.269999999997</v>
      </c>
      <c r="H1321" s="87"/>
      <c r="I1321" s="87"/>
      <c r="J1321" s="85"/>
      <c r="K1321" s="87"/>
      <c r="L1321" s="85"/>
      <c r="M1321" s="781">
        <v>45273</v>
      </c>
      <c r="N1321" s="782" t="s">
        <v>18</v>
      </c>
      <c r="O1321" s="782">
        <v>1616</v>
      </c>
      <c r="P1321" s="783" t="s">
        <v>2671</v>
      </c>
      <c r="Q1321" s="783" t="s">
        <v>73</v>
      </c>
      <c r="R1321" s="39" t="s">
        <v>2672</v>
      </c>
      <c r="S1321" s="39" t="s">
        <v>2672</v>
      </c>
      <c r="T1321" s="38"/>
      <c r="U1321" s="87"/>
    </row>
    <row r="1322" spans="1:21">
      <c r="A1322" s="775">
        <v>45273</v>
      </c>
      <c r="B1322" s="773" t="s">
        <v>15</v>
      </c>
      <c r="C1322" s="773" t="s">
        <v>2688</v>
      </c>
      <c r="D1322" s="776" t="s">
        <v>2252</v>
      </c>
      <c r="E1322" s="776"/>
      <c r="F1322" s="776">
        <v>300</v>
      </c>
      <c r="G1322" s="53">
        <f t="shared" si="122"/>
        <v>15794.269999999997</v>
      </c>
      <c r="H1322" s="87"/>
      <c r="I1322" s="87"/>
      <c r="J1322" s="85"/>
      <c r="K1322" s="87"/>
      <c r="L1322" s="85"/>
      <c r="M1322" s="781">
        <v>45273</v>
      </c>
      <c r="N1322" s="782" t="s">
        <v>18</v>
      </c>
      <c r="O1322" s="782">
        <v>1617</v>
      </c>
      <c r="P1322" s="783" t="s">
        <v>217</v>
      </c>
      <c r="Q1322" s="783" t="s">
        <v>73</v>
      </c>
      <c r="R1322" s="39" t="s">
        <v>2673</v>
      </c>
      <c r="S1322" s="39" t="s">
        <v>2673</v>
      </c>
      <c r="T1322" s="38"/>
      <c r="U1322" s="87"/>
    </row>
    <row r="1323" spans="1:21">
      <c r="A1323" s="775">
        <v>45273</v>
      </c>
      <c r="B1323" s="773" t="s">
        <v>15</v>
      </c>
      <c r="C1323" s="773" t="s">
        <v>2689</v>
      </c>
      <c r="D1323" s="776" t="s">
        <v>1992</v>
      </c>
      <c r="E1323" s="776"/>
      <c r="F1323" s="776">
        <v>200</v>
      </c>
      <c r="G1323" s="53">
        <f t="shared" si="122"/>
        <v>15594.269999999997</v>
      </c>
      <c r="H1323" s="87"/>
      <c r="I1323" s="87"/>
      <c r="J1323" s="85"/>
      <c r="K1323" s="87"/>
      <c r="L1323" s="85"/>
      <c r="M1323" s="781">
        <v>45273</v>
      </c>
      <c r="N1323" s="782" t="s">
        <v>18</v>
      </c>
      <c r="O1323" s="782">
        <v>1620</v>
      </c>
      <c r="P1323" s="783" t="s">
        <v>157</v>
      </c>
      <c r="Q1323" s="783" t="s">
        <v>73</v>
      </c>
      <c r="R1323" s="39" t="s">
        <v>2674</v>
      </c>
      <c r="S1323" s="39" t="s">
        <v>2674</v>
      </c>
      <c r="T1323" s="38"/>
      <c r="U1323" s="87"/>
    </row>
    <row r="1324" spans="1:21">
      <c r="A1324" s="775">
        <v>45274</v>
      </c>
      <c r="B1324" s="773" t="s">
        <v>53</v>
      </c>
      <c r="C1324" s="773" t="s">
        <v>64</v>
      </c>
      <c r="D1324" s="776" t="s">
        <v>211</v>
      </c>
      <c r="E1324" s="776">
        <v>79.2</v>
      </c>
      <c r="F1324" s="776"/>
      <c r="G1324" s="53">
        <f t="shared" si="122"/>
        <v>15673.469999999998</v>
      </c>
      <c r="H1324" s="87"/>
      <c r="I1324" s="87"/>
      <c r="J1324" s="85"/>
      <c r="K1324" s="87"/>
      <c r="L1324" s="85"/>
      <c r="M1324" s="781">
        <v>45274</v>
      </c>
      <c r="N1324" s="782" t="s">
        <v>27</v>
      </c>
      <c r="O1324" s="782">
        <v>230</v>
      </c>
      <c r="P1324" s="783" t="s">
        <v>73</v>
      </c>
      <c r="Q1324" s="783" t="s">
        <v>2675</v>
      </c>
      <c r="R1324" s="39" t="s">
        <v>2676</v>
      </c>
      <c r="S1324" s="39" t="s">
        <v>2676</v>
      </c>
      <c r="T1324" s="38"/>
      <c r="U1324" s="87"/>
    </row>
    <row r="1325" spans="1:21">
      <c r="A1325" s="775">
        <v>45274</v>
      </c>
      <c r="B1325" s="773" t="s">
        <v>53</v>
      </c>
      <c r="C1325" s="780" t="s">
        <v>64</v>
      </c>
      <c r="D1325" s="776" t="s">
        <v>2690</v>
      </c>
      <c r="E1325" s="776">
        <v>223.44</v>
      </c>
      <c r="F1325" s="566"/>
      <c r="G1325" s="53">
        <f>G1324+E1325-F1325</f>
        <v>15896.909999999998</v>
      </c>
      <c r="H1325" s="87"/>
      <c r="I1325" s="87"/>
      <c r="J1325" s="85"/>
      <c r="K1325" s="87"/>
      <c r="L1325" s="85"/>
      <c r="M1325" s="781">
        <v>45274</v>
      </c>
      <c r="N1325" s="782" t="s">
        <v>27</v>
      </c>
      <c r="O1325" s="782">
        <v>230</v>
      </c>
      <c r="P1325" s="783" t="s">
        <v>73</v>
      </c>
      <c r="Q1325" s="783" t="s">
        <v>2677</v>
      </c>
      <c r="R1325" s="39" t="s">
        <v>2678</v>
      </c>
      <c r="S1325" s="39" t="s">
        <v>2678</v>
      </c>
      <c r="T1325" s="38"/>
      <c r="U1325" s="87"/>
    </row>
    <row r="1326" spans="1:21">
      <c r="A1326" s="775">
        <v>45275</v>
      </c>
      <c r="B1326" s="784" t="s">
        <v>15</v>
      </c>
      <c r="C1326" s="773" t="s">
        <v>2691</v>
      </c>
      <c r="D1326" s="773" t="s">
        <v>2532</v>
      </c>
      <c r="E1326" s="776"/>
      <c r="F1326" s="776">
        <v>810</v>
      </c>
      <c r="G1326" s="53">
        <f t="shared" ref="G1326:G1334" si="123">G1325+E1326-F1326</f>
        <v>15086.909999999998</v>
      </c>
      <c r="H1326" s="87"/>
      <c r="I1326" s="87"/>
      <c r="J1326" s="85"/>
      <c r="K1326" s="87"/>
      <c r="L1326" s="85"/>
      <c r="M1326" s="781">
        <v>45275</v>
      </c>
      <c r="N1326" s="782" t="s">
        <v>18</v>
      </c>
      <c r="O1326" s="782">
        <v>1622</v>
      </c>
      <c r="P1326" s="783" t="s">
        <v>217</v>
      </c>
      <c r="Q1326" s="783" t="s">
        <v>73</v>
      </c>
      <c r="R1326" s="39" t="s">
        <v>2679</v>
      </c>
      <c r="S1326" s="39" t="s">
        <v>2679</v>
      </c>
      <c r="T1326" s="38"/>
      <c r="U1326" s="87"/>
    </row>
    <row r="1327" spans="1:21">
      <c r="A1327" s="775">
        <v>45275</v>
      </c>
      <c r="B1327" s="773" t="s">
        <v>15</v>
      </c>
      <c r="C1327" s="780" t="s">
        <v>2693</v>
      </c>
      <c r="D1327" s="773" t="s">
        <v>789</v>
      </c>
      <c r="E1327" s="776"/>
      <c r="F1327" s="776">
        <v>300</v>
      </c>
      <c r="G1327" s="53">
        <f t="shared" si="123"/>
        <v>14786.909999999998</v>
      </c>
      <c r="H1327" s="87"/>
      <c r="I1327" s="87"/>
      <c r="J1327" s="87"/>
      <c r="K1327" s="87"/>
      <c r="L1327" s="85"/>
      <c r="M1327" s="781">
        <v>45275</v>
      </c>
      <c r="N1327" s="782" t="s">
        <v>18</v>
      </c>
      <c r="O1327" s="782">
        <v>1621</v>
      </c>
      <c r="P1327" s="783" t="s">
        <v>2680</v>
      </c>
      <c r="Q1327" s="783" t="s">
        <v>73</v>
      </c>
      <c r="R1327" s="39" t="s">
        <v>2681</v>
      </c>
      <c r="S1327" s="39" t="s">
        <v>2681</v>
      </c>
      <c r="T1327" s="38"/>
      <c r="U1327" s="87"/>
    </row>
    <row r="1328" spans="1:21">
      <c r="A1328" s="775">
        <v>45275</v>
      </c>
      <c r="B1328" s="773" t="s">
        <v>15</v>
      </c>
      <c r="C1328" s="773" t="s">
        <v>2692</v>
      </c>
      <c r="D1328" s="773" t="s">
        <v>1992</v>
      </c>
      <c r="E1328" s="776"/>
      <c r="F1328" s="776">
        <v>1600</v>
      </c>
      <c r="G1328" s="53">
        <f t="shared" si="123"/>
        <v>13186.909999999998</v>
      </c>
      <c r="H1328" s="87"/>
      <c r="I1328" s="87"/>
      <c r="J1328" s="87"/>
      <c r="K1328" s="87"/>
      <c r="L1328" s="85"/>
      <c r="M1328" s="781">
        <v>45275</v>
      </c>
      <c r="N1328" s="782" t="s">
        <v>18</v>
      </c>
      <c r="O1328" s="782">
        <v>1623</v>
      </c>
      <c r="P1328" s="783" t="s">
        <v>804</v>
      </c>
      <c r="Q1328" s="783" t="s">
        <v>73</v>
      </c>
      <c r="R1328" s="39" t="s">
        <v>2682</v>
      </c>
      <c r="S1328" s="39" t="s">
        <v>2682</v>
      </c>
      <c r="T1328" s="38"/>
      <c r="U1328" s="87"/>
    </row>
    <row r="1329" spans="1:21">
      <c r="A1329" s="612">
        <v>45275</v>
      </c>
      <c r="B1329" s="613" t="s">
        <v>15</v>
      </c>
      <c r="C1329" s="613" t="s">
        <v>2694</v>
      </c>
      <c r="D1329" s="613" t="s">
        <v>2252</v>
      </c>
      <c r="E1329" s="614"/>
      <c r="F1329" s="614">
        <v>100</v>
      </c>
      <c r="G1329" s="53">
        <f t="shared" si="123"/>
        <v>13086.909999999998</v>
      </c>
      <c r="H1329" s="87"/>
      <c r="I1329" s="87"/>
      <c r="J1329" s="87"/>
      <c r="K1329" s="87"/>
      <c r="L1329" s="87"/>
      <c r="M1329" s="781">
        <v>45278</v>
      </c>
      <c r="N1329" s="782" t="s">
        <v>27</v>
      </c>
      <c r="O1329" s="782">
        <v>230</v>
      </c>
      <c r="P1329" s="783" t="s">
        <v>73</v>
      </c>
      <c r="Q1329" s="783" t="s">
        <v>2683</v>
      </c>
      <c r="R1329" s="39" t="s">
        <v>2684</v>
      </c>
      <c r="S1329" s="39" t="s">
        <v>2684</v>
      </c>
      <c r="T1329" s="38"/>
      <c r="U1329" s="87"/>
    </row>
    <row r="1330" spans="1:21">
      <c r="A1330" s="612">
        <v>45278</v>
      </c>
      <c r="B1330" s="613" t="s">
        <v>15</v>
      </c>
      <c r="C1330" s="613" t="s">
        <v>2695</v>
      </c>
      <c r="D1330" s="613" t="s">
        <v>789</v>
      </c>
      <c r="E1330" s="614"/>
      <c r="F1330" s="614">
        <v>211</v>
      </c>
      <c r="G1330" s="53">
        <f t="shared" si="123"/>
        <v>12875.909999999998</v>
      </c>
      <c r="H1330" s="87"/>
      <c r="I1330" s="87"/>
      <c r="J1330" s="87"/>
      <c r="K1330" s="87"/>
      <c r="L1330" s="87"/>
      <c r="M1330" s="247">
        <v>45278</v>
      </c>
      <c r="N1330" s="248" t="s">
        <v>27</v>
      </c>
      <c r="O1330" s="248">
        <v>226</v>
      </c>
      <c r="P1330" s="249" t="s">
        <v>73</v>
      </c>
      <c r="Q1330" s="249" t="s">
        <v>2698</v>
      </c>
      <c r="R1330" s="39" t="s">
        <v>2699</v>
      </c>
      <c r="S1330" s="39" t="s">
        <v>2699</v>
      </c>
      <c r="T1330" s="38"/>
      <c r="U1330" s="87"/>
    </row>
    <row r="1331" spans="1:21">
      <c r="A1331" s="612">
        <v>45278</v>
      </c>
      <c r="B1331" s="613" t="s">
        <v>15</v>
      </c>
      <c r="C1331" s="613" t="s">
        <v>2696</v>
      </c>
      <c r="D1331" s="613" t="s">
        <v>1992</v>
      </c>
      <c r="E1331" s="614"/>
      <c r="F1331" s="614">
        <v>100</v>
      </c>
      <c r="G1331" s="53">
        <f t="shared" si="123"/>
        <v>12775.909999999998</v>
      </c>
      <c r="H1331" s="87"/>
      <c r="I1331" s="87"/>
      <c r="J1331" s="87"/>
      <c r="K1331" s="87"/>
      <c r="L1331" s="87"/>
      <c r="M1331" s="247">
        <v>45278</v>
      </c>
      <c r="N1331" s="248" t="s">
        <v>27</v>
      </c>
      <c r="O1331" s="248">
        <v>226</v>
      </c>
      <c r="P1331" s="249" t="s">
        <v>73</v>
      </c>
      <c r="Q1331" s="249" t="s">
        <v>654</v>
      </c>
      <c r="R1331" s="39" t="s">
        <v>2700</v>
      </c>
      <c r="S1331" s="39" t="s">
        <v>2700</v>
      </c>
      <c r="T1331" s="38"/>
      <c r="U1331" s="87"/>
    </row>
    <row r="1332" spans="1:21">
      <c r="A1332" s="612">
        <v>45278</v>
      </c>
      <c r="B1332" s="613" t="s">
        <v>15</v>
      </c>
      <c r="C1332" s="613" t="s">
        <v>2697</v>
      </c>
      <c r="D1332" s="613" t="s">
        <v>2532</v>
      </c>
      <c r="E1332" s="614"/>
      <c r="F1332" s="614">
        <v>2200</v>
      </c>
      <c r="G1332" s="53">
        <f t="shared" si="123"/>
        <v>10575.909999999998</v>
      </c>
      <c r="H1332" s="87"/>
      <c r="I1332" s="87"/>
      <c r="J1332" s="87"/>
      <c r="K1332" s="87"/>
      <c r="L1332" s="87"/>
      <c r="M1332" s="247">
        <v>45278</v>
      </c>
      <c r="N1332" s="248" t="s">
        <v>27</v>
      </c>
      <c r="O1332" s="248">
        <v>226</v>
      </c>
      <c r="P1332" s="249" t="s">
        <v>73</v>
      </c>
      <c r="Q1332" s="249" t="s">
        <v>2701</v>
      </c>
      <c r="R1332" s="39" t="s">
        <v>2702</v>
      </c>
      <c r="S1332" s="39" t="s">
        <v>2702</v>
      </c>
      <c r="T1332" s="38"/>
      <c r="U1332" s="87"/>
    </row>
    <row r="1333" spans="1:21">
      <c r="A1333" s="775">
        <v>45278</v>
      </c>
      <c r="B1333" s="773" t="s">
        <v>53</v>
      </c>
      <c r="C1333" s="773" t="s">
        <v>64</v>
      </c>
      <c r="D1333" s="773" t="s">
        <v>214</v>
      </c>
      <c r="E1333" s="776">
        <v>5247</v>
      </c>
      <c r="F1333" s="776"/>
      <c r="G1333" s="53">
        <f t="shared" si="123"/>
        <v>15822.909999999998</v>
      </c>
      <c r="H1333" s="87"/>
      <c r="I1333" s="87"/>
      <c r="J1333" s="87"/>
      <c r="K1333" s="87"/>
      <c r="L1333" s="87"/>
      <c r="M1333" s="785">
        <v>45278</v>
      </c>
      <c r="N1333" s="786" t="s">
        <v>18</v>
      </c>
      <c r="O1333" s="786">
        <v>1625</v>
      </c>
      <c r="P1333" s="787" t="s">
        <v>2705</v>
      </c>
      <c r="Q1333" s="787" t="s">
        <v>73</v>
      </c>
      <c r="R1333" s="95" t="s">
        <v>2706</v>
      </c>
      <c r="S1333" s="95" t="s">
        <v>2706</v>
      </c>
      <c r="T1333" s="374"/>
      <c r="U1333" s="87"/>
    </row>
    <row r="1334" spans="1:21">
      <c r="A1334" s="582">
        <v>45278</v>
      </c>
      <c r="B1334" s="579" t="s">
        <v>53</v>
      </c>
      <c r="C1334" s="579" t="s">
        <v>64</v>
      </c>
      <c r="D1334" s="579" t="s">
        <v>2703</v>
      </c>
      <c r="E1334" s="583">
        <v>118.8</v>
      </c>
      <c r="F1334" s="583"/>
      <c r="G1334" s="53">
        <f t="shared" si="123"/>
        <v>15941.709999999997</v>
      </c>
      <c r="H1334" s="87"/>
      <c r="I1334" s="87"/>
      <c r="J1334" s="87"/>
      <c r="K1334" s="87"/>
      <c r="L1334" s="87"/>
      <c r="M1334" s="785">
        <v>45278</v>
      </c>
      <c r="N1334" s="786" t="s">
        <v>18</v>
      </c>
      <c r="O1334" s="786">
        <v>1626</v>
      </c>
      <c r="P1334" s="787" t="s">
        <v>200</v>
      </c>
      <c r="Q1334" s="787" t="s">
        <v>73</v>
      </c>
      <c r="R1334" s="95" t="s">
        <v>2707</v>
      </c>
      <c r="S1334" s="95" t="s">
        <v>2707</v>
      </c>
      <c r="T1334" s="374"/>
      <c r="U1334" s="87"/>
    </row>
    <row r="1335" spans="1:21">
      <c r="A1335" s="582">
        <v>45278</v>
      </c>
      <c r="B1335" s="579" t="s">
        <v>53</v>
      </c>
      <c r="C1335" s="579" t="s">
        <v>64</v>
      </c>
      <c r="D1335" s="579" t="s">
        <v>2704</v>
      </c>
      <c r="E1335" s="583">
        <v>780</v>
      </c>
      <c r="F1335" s="583"/>
      <c r="G1335" s="53">
        <f>G1334+E1335-F1335</f>
        <v>16721.71</v>
      </c>
      <c r="H1335" s="87"/>
      <c r="I1335" s="87"/>
      <c r="J1335" s="87"/>
      <c r="K1335" s="87"/>
      <c r="L1335" s="87"/>
      <c r="M1335" s="785">
        <v>45278</v>
      </c>
      <c r="N1335" s="786" t="s">
        <v>18</v>
      </c>
      <c r="O1335" s="786">
        <v>1624</v>
      </c>
      <c r="P1335" s="787" t="s">
        <v>200</v>
      </c>
      <c r="Q1335" s="787" t="s">
        <v>73</v>
      </c>
      <c r="R1335" s="95" t="s">
        <v>2708</v>
      </c>
      <c r="S1335" s="95" t="s">
        <v>2708</v>
      </c>
      <c r="T1335" s="374"/>
      <c r="U1335" s="87"/>
    </row>
    <row r="1336" spans="1:21">
      <c r="A1336" s="582">
        <v>44975</v>
      </c>
      <c r="B1336" s="579" t="s">
        <v>53</v>
      </c>
      <c r="C1336" s="579" t="s">
        <v>64</v>
      </c>
      <c r="D1336" s="579" t="s">
        <v>2585</v>
      </c>
      <c r="E1336" s="583">
        <v>2556.1999999999998</v>
      </c>
      <c r="F1336" s="583"/>
      <c r="G1336" s="53">
        <f t="shared" ref="G1336:G1351" si="124">G1335+E1336-F1336</f>
        <v>19277.91</v>
      </c>
      <c r="H1336" s="87"/>
      <c r="I1336" s="87"/>
      <c r="J1336" s="87"/>
      <c r="K1336" s="87"/>
      <c r="L1336" s="87"/>
      <c r="M1336" s="785">
        <v>45278</v>
      </c>
      <c r="N1336" s="786" t="s">
        <v>18</v>
      </c>
      <c r="O1336" s="786">
        <v>1627</v>
      </c>
      <c r="P1336" s="787" t="s">
        <v>130</v>
      </c>
      <c r="Q1336" s="787" t="s">
        <v>73</v>
      </c>
      <c r="R1336" s="95" t="s">
        <v>2709</v>
      </c>
      <c r="S1336" s="95" t="s">
        <v>2709</v>
      </c>
      <c r="T1336" s="374"/>
      <c r="U1336" s="87"/>
    </row>
    <row r="1337" spans="1:21">
      <c r="A1337" s="619">
        <v>45644</v>
      </c>
      <c r="B1337" s="536" t="s">
        <v>15</v>
      </c>
      <c r="C1337" s="536" t="s">
        <v>2895</v>
      </c>
      <c r="D1337" s="536" t="s">
        <v>2345</v>
      </c>
      <c r="E1337" s="642"/>
      <c r="F1337" s="642">
        <v>2000</v>
      </c>
      <c r="G1337" s="53">
        <f t="shared" si="124"/>
        <v>17277.91</v>
      </c>
      <c r="H1337" s="87"/>
      <c r="I1337" s="87"/>
      <c r="J1337" s="87"/>
      <c r="K1337" s="87"/>
      <c r="L1337" s="87"/>
      <c r="M1337" s="639">
        <v>45278</v>
      </c>
      <c r="N1337" s="640" t="s">
        <v>83</v>
      </c>
      <c r="O1337" s="640">
        <v>1</v>
      </c>
      <c r="P1337" s="641" t="s">
        <v>73</v>
      </c>
      <c r="Q1337" s="641" t="s">
        <v>616</v>
      </c>
      <c r="R1337" s="95" t="s">
        <v>2709</v>
      </c>
      <c r="S1337" s="95" t="s">
        <v>2710</v>
      </c>
      <c r="T1337" s="374"/>
      <c r="U1337" s="87"/>
    </row>
    <row r="1338" spans="1:21">
      <c r="A1338" s="619">
        <v>45645</v>
      </c>
      <c r="B1338" s="536" t="s">
        <v>53</v>
      </c>
      <c r="C1338" s="536" t="s">
        <v>64</v>
      </c>
      <c r="D1338" s="536" t="s">
        <v>2910</v>
      </c>
      <c r="E1338" s="642">
        <v>600</v>
      </c>
      <c r="F1338" s="642"/>
      <c r="G1338" s="53">
        <f t="shared" si="124"/>
        <v>17877.91</v>
      </c>
      <c r="H1338" s="87"/>
      <c r="I1338" s="87"/>
      <c r="J1338" s="87"/>
      <c r="K1338" s="87"/>
      <c r="L1338" s="87"/>
      <c r="M1338" s="639">
        <v>45279</v>
      </c>
      <c r="N1338" s="640" t="s">
        <v>18</v>
      </c>
      <c r="O1338" s="640">
        <v>1629</v>
      </c>
      <c r="P1338" s="641" t="s">
        <v>154</v>
      </c>
      <c r="Q1338" s="641" t="s">
        <v>73</v>
      </c>
      <c r="R1338" s="95" t="s">
        <v>2711</v>
      </c>
      <c r="S1338" s="95" t="s">
        <v>2712</v>
      </c>
      <c r="T1338" s="374"/>
      <c r="U1338" s="87"/>
    </row>
    <row r="1339" spans="1:21">
      <c r="A1339" s="619">
        <v>45645</v>
      </c>
      <c r="B1339" s="536" t="s">
        <v>15</v>
      </c>
      <c r="C1339" s="536" t="s">
        <v>2896</v>
      </c>
      <c r="D1339" s="536" t="s">
        <v>2897</v>
      </c>
      <c r="E1339" s="642"/>
      <c r="F1339" s="642">
        <v>150</v>
      </c>
      <c r="G1339" s="53">
        <f t="shared" si="124"/>
        <v>17727.91</v>
      </c>
      <c r="H1339" s="87"/>
      <c r="I1339" s="87"/>
      <c r="J1339" s="87"/>
      <c r="K1339" s="87"/>
      <c r="L1339" s="87"/>
      <c r="M1339" s="639">
        <v>45279</v>
      </c>
      <c r="N1339" s="640" t="s">
        <v>27</v>
      </c>
      <c r="O1339" s="640">
        <v>226</v>
      </c>
      <c r="P1339" s="641" t="s">
        <v>73</v>
      </c>
      <c r="Q1339" s="641" t="s">
        <v>2713</v>
      </c>
      <c r="R1339" s="95" t="s">
        <v>2714</v>
      </c>
      <c r="S1339" s="95" t="s">
        <v>2715</v>
      </c>
      <c r="T1339" s="374"/>
      <c r="U1339" s="87"/>
    </row>
    <row r="1340" spans="1:21">
      <c r="A1340" s="619">
        <v>45645</v>
      </c>
      <c r="B1340" s="536" t="s">
        <v>53</v>
      </c>
      <c r="C1340" s="536" t="s">
        <v>64</v>
      </c>
      <c r="D1340" s="536" t="s">
        <v>2911</v>
      </c>
      <c r="E1340" s="642">
        <v>717</v>
      </c>
      <c r="F1340" s="642"/>
      <c r="G1340" s="53">
        <f t="shared" si="124"/>
        <v>18444.91</v>
      </c>
      <c r="H1340" s="87"/>
      <c r="I1340" s="87"/>
      <c r="J1340" s="87"/>
      <c r="K1340" s="87"/>
      <c r="L1340" s="87"/>
      <c r="M1340" s="639">
        <v>45279</v>
      </c>
      <c r="N1340" s="640" t="s">
        <v>27</v>
      </c>
      <c r="O1340" s="640">
        <v>226</v>
      </c>
      <c r="P1340" s="641" t="s">
        <v>73</v>
      </c>
      <c r="Q1340" s="641" t="s">
        <v>200</v>
      </c>
      <c r="R1340" s="95" t="s">
        <v>2716</v>
      </c>
      <c r="S1340" s="95" t="s">
        <v>2717</v>
      </c>
      <c r="T1340" s="374"/>
      <c r="U1340" s="87"/>
    </row>
    <row r="1341" spans="1:21">
      <c r="A1341" s="619">
        <v>45645</v>
      </c>
      <c r="B1341" s="536" t="s">
        <v>53</v>
      </c>
      <c r="C1341" s="536" t="s">
        <v>64</v>
      </c>
      <c r="D1341" s="536" t="s">
        <v>2912</v>
      </c>
      <c r="E1341" s="642">
        <v>100</v>
      </c>
      <c r="F1341" s="642"/>
      <c r="G1341" s="53">
        <f t="shared" si="124"/>
        <v>18544.91</v>
      </c>
      <c r="H1341" s="87"/>
      <c r="I1341" s="87"/>
      <c r="J1341" s="87"/>
      <c r="K1341" s="87"/>
      <c r="L1341" s="87"/>
      <c r="M1341" s="639">
        <v>45279</v>
      </c>
      <c r="N1341" s="640" t="s">
        <v>27</v>
      </c>
      <c r="O1341" s="640">
        <v>230</v>
      </c>
      <c r="P1341" s="641" t="s">
        <v>73</v>
      </c>
      <c r="Q1341" s="641" t="s">
        <v>1376</v>
      </c>
      <c r="R1341" s="95" t="s">
        <v>2718</v>
      </c>
      <c r="S1341" s="95" t="s">
        <v>2719</v>
      </c>
      <c r="T1341" s="374"/>
      <c r="U1341" s="87"/>
    </row>
    <row r="1342" spans="1:21">
      <c r="A1342" s="619">
        <v>45645</v>
      </c>
      <c r="B1342" s="536" t="s">
        <v>53</v>
      </c>
      <c r="C1342" s="536" t="s">
        <v>64</v>
      </c>
      <c r="D1342" s="536" t="s">
        <v>2913</v>
      </c>
      <c r="E1342" s="642">
        <v>534.6</v>
      </c>
      <c r="F1342" s="642"/>
      <c r="G1342" s="53">
        <f t="shared" si="124"/>
        <v>19079.509999999998</v>
      </c>
      <c r="H1342" s="87"/>
      <c r="I1342" s="87"/>
      <c r="J1342" s="87"/>
      <c r="K1342" s="87"/>
      <c r="L1342" s="87"/>
      <c r="M1342" s="639">
        <v>45279</v>
      </c>
      <c r="N1342" s="640" t="s">
        <v>18</v>
      </c>
      <c r="O1342" s="640">
        <v>1630</v>
      </c>
      <c r="P1342" s="641" t="s">
        <v>460</v>
      </c>
      <c r="Q1342" s="641" t="s">
        <v>73</v>
      </c>
      <c r="R1342" s="95" t="s">
        <v>2720</v>
      </c>
      <c r="S1342" s="95" t="s">
        <v>2721</v>
      </c>
      <c r="T1342" s="374"/>
      <c r="U1342" s="87"/>
    </row>
    <row r="1343" spans="1:21">
      <c r="A1343" s="619">
        <v>45645</v>
      </c>
      <c r="B1343" s="536" t="s">
        <v>53</v>
      </c>
      <c r="C1343" s="536" t="s">
        <v>64</v>
      </c>
      <c r="D1343" s="536" t="s">
        <v>332</v>
      </c>
      <c r="E1343" s="642">
        <v>100</v>
      </c>
      <c r="F1343" s="642"/>
      <c r="G1343" s="53">
        <f t="shared" si="124"/>
        <v>19179.509999999998</v>
      </c>
      <c r="H1343" s="87"/>
      <c r="I1343" s="87"/>
      <c r="J1343" s="87"/>
      <c r="K1343" s="87"/>
      <c r="L1343" s="87"/>
      <c r="M1343" s="639">
        <v>45279</v>
      </c>
      <c r="N1343" s="640" t="s">
        <v>27</v>
      </c>
      <c r="O1343" s="640">
        <v>226</v>
      </c>
      <c r="P1343" s="641" t="s">
        <v>73</v>
      </c>
      <c r="Q1343" s="641" t="s">
        <v>200</v>
      </c>
      <c r="R1343" s="95" t="s">
        <v>2722</v>
      </c>
      <c r="S1343" s="95" t="s">
        <v>2723</v>
      </c>
      <c r="T1343" s="374"/>
      <c r="U1343" s="87"/>
    </row>
    <row r="1344" spans="1:21">
      <c r="A1344" s="619">
        <v>45645</v>
      </c>
      <c r="B1344" s="536" t="s">
        <v>53</v>
      </c>
      <c r="C1344" s="536" t="s">
        <v>64</v>
      </c>
      <c r="D1344" s="536" t="s">
        <v>332</v>
      </c>
      <c r="E1344" s="642">
        <v>100</v>
      </c>
      <c r="F1344" s="642"/>
      <c r="G1344" s="53">
        <f t="shared" si="124"/>
        <v>19279.509999999998</v>
      </c>
      <c r="H1344" s="87"/>
      <c r="I1344" s="87"/>
      <c r="J1344" s="87"/>
      <c r="K1344" s="87"/>
      <c r="L1344" s="87"/>
      <c r="M1344" s="639">
        <v>45279</v>
      </c>
      <c r="N1344" s="640" t="s">
        <v>27</v>
      </c>
      <c r="O1344" s="640">
        <v>226</v>
      </c>
      <c r="P1344" s="641" t="s">
        <v>73</v>
      </c>
      <c r="Q1344" s="641" t="s">
        <v>200</v>
      </c>
      <c r="R1344" s="95" t="s">
        <v>2724</v>
      </c>
      <c r="S1344" s="95" t="s">
        <v>2725</v>
      </c>
      <c r="T1344" s="374"/>
      <c r="U1344" s="87"/>
    </row>
    <row r="1345" spans="1:21">
      <c r="A1345" s="619">
        <v>45645</v>
      </c>
      <c r="B1345" s="536" t="s">
        <v>15</v>
      </c>
      <c r="C1345" s="536" t="s">
        <v>2898</v>
      </c>
      <c r="D1345" s="536" t="s">
        <v>789</v>
      </c>
      <c r="E1345" s="642"/>
      <c r="F1345" s="642">
        <v>460</v>
      </c>
      <c r="G1345" s="53">
        <f t="shared" si="124"/>
        <v>18819.509999999998</v>
      </c>
      <c r="H1345" s="87"/>
      <c r="I1345" s="87"/>
      <c r="J1345" s="87"/>
      <c r="K1345" s="87"/>
      <c r="L1345" s="87"/>
      <c r="M1345" s="639">
        <v>45279</v>
      </c>
      <c r="N1345" s="640" t="s">
        <v>18</v>
      </c>
      <c r="O1345" s="640">
        <v>1631</v>
      </c>
      <c r="P1345" s="641" t="s">
        <v>2234</v>
      </c>
      <c r="Q1345" s="641" t="s">
        <v>73</v>
      </c>
      <c r="R1345" s="95" t="s">
        <v>2726</v>
      </c>
      <c r="S1345" s="95" t="s">
        <v>2727</v>
      </c>
      <c r="T1345" s="374"/>
      <c r="U1345" s="87"/>
    </row>
    <row r="1346" spans="1:21">
      <c r="A1346" s="619">
        <v>45645</v>
      </c>
      <c r="B1346" s="808" t="s">
        <v>15</v>
      </c>
      <c r="C1346" s="808" t="s">
        <v>2899</v>
      </c>
      <c r="D1346" s="808" t="s">
        <v>2900</v>
      </c>
      <c r="E1346" s="809"/>
      <c r="F1346" s="642">
        <v>100</v>
      </c>
      <c r="G1346" s="53">
        <f t="shared" si="124"/>
        <v>18719.509999999998</v>
      </c>
      <c r="H1346" s="87"/>
      <c r="I1346" s="87"/>
      <c r="J1346" s="87"/>
      <c r="K1346" s="87"/>
      <c r="L1346" s="87"/>
      <c r="M1346" s="639">
        <v>45279</v>
      </c>
      <c r="N1346" s="640" t="s">
        <v>18</v>
      </c>
      <c r="O1346" s="640">
        <v>1632</v>
      </c>
      <c r="P1346" s="641" t="s">
        <v>200</v>
      </c>
      <c r="Q1346" s="641" t="s">
        <v>73</v>
      </c>
      <c r="R1346" s="95" t="s">
        <v>2728</v>
      </c>
      <c r="S1346" s="95" t="s">
        <v>2729</v>
      </c>
      <c r="T1346" s="374"/>
      <c r="U1346" s="87"/>
    </row>
    <row r="1347" spans="1:21">
      <c r="A1347" s="619">
        <v>45646</v>
      </c>
      <c r="B1347" s="536" t="s">
        <v>53</v>
      </c>
      <c r="C1347" s="536" t="s">
        <v>64</v>
      </c>
      <c r="D1347" s="536" t="s">
        <v>332</v>
      </c>
      <c r="E1347" s="642">
        <v>147</v>
      </c>
      <c r="F1347" s="642"/>
      <c r="G1347" s="53">
        <f t="shared" si="124"/>
        <v>18866.509999999998</v>
      </c>
      <c r="H1347" s="87"/>
      <c r="I1347" s="87"/>
      <c r="J1347" s="87"/>
      <c r="K1347" s="87"/>
      <c r="L1347" s="87"/>
      <c r="M1347" s="639">
        <v>45280</v>
      </c>
      <c r="N1347" s="640" t="s">
        <v>27</v>
      </c>
      <c r="O1347" s="640">
        <v>226</v>
      </c>
      <c r="P1347" s="641" t="s">
        <v>73</v>
      </c>
      <c r="Q1347" s="641" t="s">
        <v>382</v>
      </c>
      <c r="R1347" s="95" t="s">
        <v>2730</v>
      </c>
      <c r="S1347" s="95" t="s">
        <v>2730</v>
      </c>
      <c r="T1347" s="374"/>
      <c r="U1347" s="87"/>
    </row>
    <row r="1348" spans="1:21">
      <c r="A1348" s="619">
        <v>45646</v>
      </c>
      <c r="B1348" s="536" t="s">
        <v>53</v>
      </c>
      <c r="C1348" s="536" t="s">
        <v>64</v>
      </c>
      <c r="D1348" s="536" t="s">
        <v>332</v>
      </c>
      <c r="E1348" s="642">
        <v>233.2</v>
      </c>
      <c r="F1348" s="642"/>
      <c r="G1348" s="53">
        <f t="shared" si="124"/>
        <v>19099.71</v>
      </c>
      <c r="H1348" s="87"/>
      <c r="I1348" s="87"/>
      <c r="J1348" s="87"/>
      <c r="K1348" s="87"/>
      <c r="L1348" s="87"/>
      <c r="M1348" s="639">
        <v>45280</v>
      </c>
      <c r="N1348" s="640" t="s">
        <v>27</v>
      </c>
      <c r="O1348" s="640">
        <v>226</v>
      </c>
      <c r="P1348" s="641" t="s">
        <v>73</v>
      </c>
      <c r="Q1348" s="641" t="s">
        <v>2731</v>
      </c>
      <c r="R1348" s="95" t="s">
        <v>2732</v>
      </c>
      <c r="S1348" s="95" t="s">
        <v>2732</v>
      </c>
      <c r="T1348" s="374"/>
      <c r="U1348" s="87"/>
    </row>
    <row r="1349" spans="1:21">
      <c r="A1349" s="619">
        <v>45646</v>
      </c>
      <c r="B1349" s="536" t="s">
        <v>53</v>
      </c>
      <c r="C1349" s="536" t="s">
        <v>64</v>
      </c>
      <c r="D1349" s="536" t="s">
        <v>332</v>
      </c>
      <c r="E1349" s="642">
        <v>985.8</v>
      </c>
      <c r="F1349" s="642"/>
      <c r="G1349" s="53">
        <f t="shared" si="124"/>
        <v>20085.509999999998</v>
      </c>
      <c r="H1349" s="87"/>
      <c r="I1349" s="87"/>
      <c r="J1349" s="87"/>
      <c r="K1349" s="87"/>
      <c r="L1349" s="87"/>
      <c r="M1349" s="639">
        <v>45280</v>
      </c>
      <c r="N1349" s="640" t="s">
        <v>27</v>
      </c>
      <c r="O1349" s="640">
        <v>226</v>
      </c>
      <c r="P1349" s="641" t="s">
        <v>73</v>
      </c>
      <c r="Q1349" s="641" t="s">
        <v>2733</v>
      </c>
      <c r="R1349" s="95" t="s">
        <v>2734</v>
      </c>
      <c r="S1349" s="95" t="s">
        <v>2734</v>
      </c>
      <c r="T1349" s="374"/>
      <c r="U1349" s="87"/>
    </row>
    <row r="1350" spans="1:21">
      <c r="A1350" s="619">
        <v>45646</v>
      </c>
      <c r="B1350" s="536" t="s">
        <v>53</v>
      </c>
      <c r="C1350" s="536" t="s">
        <v>64</v>
      </c>
      <c r="D1350" s="536" t="s">
        <v>332</v>
      </c>
      <c r="E1350" s="642">
        <v>1118.2</v>
      </c>
      <c r="F1350" s="642"/>
      <c r="G1350" s="53">
        <f t="shared" si="124"/>
        <v>21203.71</v>
      </c>
      <c r="H1350" s="87"/>
      <c r="I1350" s="87"/>
      <c r="J1350" s="87"/>
      <c r="K1350" s="87"/>
      <c r="L1350" s="87"/>
      <c r="M1350" s="639">
        <v>45280</v>
      </c>
      <c r="N1350" s="640" t="s">
        <v>27</v>
      </c>
      <c r="O1350" s="640">
        <v>226</v>
      </c>
      <c r="P1350" s="641" t="s">
        <v>73</v>
      </c>
      <c r="Q1350" s="641" t="s">
        <v>2735</v>
      </c>
      <c r="R1350" s="95" t="s">
        <v>2736</v>
      </c>
      <c r="S1350" s="95" t="s">
        <v>2736</v>
      </c>
      <c r="T1350" s="374"/>
      <c r="U1350" s="87"/>
    </row>
    <row r="1351" spans="1:21">
      <c r="A1351" s="619">
        <v>45646</v>
      </c>
      <c r="B1351" s="536" t="s">
        <v>15</v>
      </c>
      <c r="C1351" s="536" t="s">
        <v>2905</v>
      </c>
      <c r="D1351" s="536" t="s">
        <v>2252</v>
      </c>
      <c r="E1351" s="642"/>
      <c r="F1351" s="642">
        <v>500</v>
      </c>
      <c r="G1351" s="53">
        <f t="shared" si="124"/>
        <v>20703.71</v>
      </c>
      <c r="H1351" s="87"/>
      <c r="I1351" s="87"/>
      <c r="J1351" s="87"/>
      <c r="K1351" s="87"/>
      <c r="L1351" s="87"/>
      <c r="M1351" s="639">
        <v>45280</v>
      </c>
      <c r="N1351" s="640" t="s">
        <v>18</v>
      </c>
      <c r="O1351" s="640">
        <v>1633</v>
      </c>
      <c r="P1351" s="641" t="s">
        <v>399</v>
      </c>
      <c r="Q1351" s="641" t="s">
        <v>73</v>
      </c>
      <c r="R1351" s="95" t="s">
        <v>2737</v>
      </c>
      <c r="S1351" s="95" t="s">
        <v>2737</v>
      </c>
      <c r="T1351" s="374"/>
      <c r="U1351" s="87"/>
    </row>
    <row r="1352" spans="1:21">
      <c r="A1352" s="619">
        <v>45646</v>
      </c>
      <c r="B1352" s="536" t="s">
        <v>15</v>
      </c>
      <c r="C1352" s="536" t="s">
        <v>2901</v>
      </c>
      <c r="D1352" s="536" t="s">
        <v>1992</v>
      </c>
      <c r="E1352" s="642"/>
      <c r="F1352" s="642">
        <v>220</v>
      </c>
      <c r="G1352" s="53">
        <f>G1351+E1352-F1352</f>
        <v>20483.71</v>
      </c>
      <c r="H1352" s="87"/>
      <c r="I1352" s="87"/>
      <c r="J1352" s="87"/>
      <c r="K1352" s="87"/>
      <c r="L1352" s="87"/>
      <c r="M1352" s="639">
        <v>45280</v>
      </c>
      <c r="N1352" s="640" t="s">
        <v>18</v>
      </c>
      <c r="O1352" s="640">
        <v>1634</v>
      </c>
      <c r="P1352" s="641" t="s">
        <v>1136</v>
      </c>
      <c r="Q1352" s="641" t="s">
        <v>73</v>
      </c>
      <c r="R1352" s="95" t="s">
        <v>2764</v>
      </c>
      <c r="S1352" s="95" t="s">
        <v>2764</v>
      </c>
      <c r="T1352" s="374"/>
      <c r="U1352" s="87"/>
    </row>
    <row r="1353" spans="1:21">
      <c r="A1353" s="619">
        <v>45646</v>
      </c>
      <c r="B1353" s="536" t="s">
        <v>15</v>
      </c>
      <c r="C1353" s="536" t="s">
        <v>65</v>
      </c>
      <c r="D1353" s="536" t="s">
        <v>2909</v>
      </c>
      <c r="E1353" s="642"/>
      <c r="F1353" s="642">
        <v>90</v>
      </c>
      <c r="G1353" s="53">
        <f>G1352+E1353-F1353</f>
        <v>20393.71</v>
      </c>
      <c r="H1353" s="87"/>
      <c r="I1353" s="87"/>
      <c r="J1353" s="87"/>
      <c r="K1353" s="87"/>
      <c r="L1353" s="87"/>
      <c r="M1353" s="639">
        <v>45280</v>
      </c>
      <c r="N1353" s="640" t="s">
        <v>1529</v>
      </c>
      <c r="O1353" s="640">
        <v>12</v>
      </c>
      <c r="P1353" s="641" t="s">
        <v>88</v>
      </c>
      <c r="Q1353" s="641" t="s">
        <v>73</v>
      </c>
      <c r="R1353" s="95" t="s">
        <v>2765</v>
      </c>
      <c r="S1353" s="95" t="s">
        <v>2765</v>
      </c>
      <c r="T1353" s="374"/>
      <c r="U1353" s="87"/>
    </row>
    <row r="1354" spans="1:21">
      <c r="A1354" s="564"/>
      <c r="B1354" s="172"/>
      <c r="C1354" s="172"/>
      <c r="D1354" s="172"/>
      <c r="E1354" s="566"/>
      <c r="F1354" s="566"/>
      <c r="G1354" s="53">
        <f t="shared" ref="G1354" si="125">G1353+E1354-F1354</f>
        <v>20393.71</v>
      </c>
      <c r="H1354" s="87"/>
      <c r="I1354" s="87"/>
      <c r="J1354" s="87"/>
      <c r="K1354" s="87"/>
      <c r="L1354" s="87"/>
      <c r="M1354" s="639">
        <v>45281</v>
      </c>
      <c r="N1354" s="640" t="s">
        <v>59</v>
      </c>
      <c r="O1354" s="640">
        <v>1638</v>
      </c>
      <c r="P1354" s="641" t="s">
        <v>2766</v>
      </c>
      <c r="Q1354" s="641" t="s">
        <v>73</v>
      </c>
      <c r="R1354" s="95" t="s">
        <v>2767</v>
      </c>
      <c r="S1354" s="95" t="s">
        <v>2767</v>
      </c>
      <c r="T1354" s="374"/>
      <c r="U1354" s="87"/>
    </row>
    <row r="1355" spans="1:21">
      <c r="A1355" s="619">
        <v>45646</v>
      </c>
      <c r="B1355" s="536" t="s">
        <v>15</v>
      </c>
      <c r="C1355" s="536" t="s">
        <v>2902</v>
      </c>
      <c r="D1355" s="536" t="s">
        <v>2903</v>
      </c>
      <c r="E1355" s="642"/>
      <c r="F1355" s="642">
        <v>9000</v>
      </c>
      <c r="G1355" s="53">
        <f>G1354+E1355-F1355</f>
        <v>11393.71</v>
      </c>
      <c r="H1355" s="87"/>
      <c r="I1355" s="87"/>
      <c r="J1355" s="87"/>
      <c r="K1355" s="87"/>
      <c r="L1355" s="87"/>
      <c r="M1355" s="639">
        <v>45281</v>
      </c>
      <c r="N1355" s="640" t="s">
        <v>59</v>
      </c>
      <c r="O1355" s="640">
        <v>1637</v>
      </c>
      <c r="P1355" s="641" t="s">
        <v>2768</v>
      </c>
      <c r="Q1355" s="641" t="s">
        <v>73</v>
      </c>
      <c r="R1355" s="95" t="s">
        <v>2769</v>
      </c>
      <c r="S1355" s="95" t="s">
        <v>2769</v>
      </c>
      <c r="T1355" s="374"/>
      <c r="U1355" s="87"/>
    </row>
    <row r="1356" spans="1:21">
      <c r="A1356" s="619">
        <v>45646</v>
      </c>
      <c r="B1356" s="536" t="s">
        <v>15</v>
      </c>
      <c r="C1356" s="536" t="s">
        <v>2904</v>
      </c>
      <c r="D1356" s="536" t="s">
        <v>2903</v>
      </c>
      <c r="E1356" s="642"/>
      <c r="F1356" s="642">
        <v>5000</v>
      </c>
      <c r="G1356" s="53">
        <f>G1355+E1356-F1356</f>
        <v>6393.7099999999991</v>
      </c>
      <c r="H1356" s="87"/>
      <c r="I1356" s="87"/>
      <c r="J1356" s="87"/>
      <c r="K1356" s="87"/>
      <c r="L1356" s="87"/>
      <c r="M1356" s="639">
        <v>45281</v>
      </c>
      <c r="N1356" s="640" t="s">
        <v>27</v>
      </c>
      <c r="O1356" s="640">
        <v>226</v>
      </c>
      <c r="P1356" s="641" t="s">
        <v>73</v>
      </c>
      <c r="Q1356" s="641" t="s">
        <v>1143</v>
      </c>
      <c r="R1356" s="95" t="s">
        <v>2770</v>
      </c>
      <c r="S1356" s="95" t="s">
        <v>2770</v>
      </c>
      <c r="T1356" s="374"/>
      <c r="U1356" s="87"/>
    </row>
    <row r="1357" spans="1:21">
      <c r="A1357" s="619">
        <v>45647</v>
      </c>
      <c r="B1357" s="536" t="s">
        <v>53</v>
      </c>
      <c r="C1357" s="536" t="s">
        <v>64</v>
      </c>
      <c r="D1357" s="536" t="s">
        <v>332</v>
      </c>
      <c r="E1357" s="642">
        <v>270</v>
      </c>
      <c r="F1357" s="642"/>
      <c r="G1357" s="53">
        <f t="shared" ref="G1357:G1358" si="126">G1356+E1357-F1357</f>
        <v>6663.7099999999991</v>
      </c>
      <c r="H1357" s="87"/>
      <c r="I1357" s="87"/>
      <c r="J1357" s="87"/>
      <c r="K1357" s="87"/>
      <c r="L1357" s="87"/>
      <c r="M1357" s="639">
        <v>45281</v>
      </c>
      <c r="N1357" s="640" t="s">
        <v>27</v>
      </c>
      <c r="O1357" s="640">
        <v>226</v>
      </c>
      <c r="P1357" s="641" t="s">
        <v>73</v>
      </c>
      <c r="Q1357" s="641" t="s">
        <v>118</v>
      </c>
      <c r="R1357" s="95" t="s">
        <v>2771</v>
      </c>
      <c r="S1357" s="95" t="s">
        <v>2771</v>
      </c>
      <c r="T1357" s="374"/>
      <c r="U1357" s="87"/>
    </row>
    <row r="1358" spans="1:21">
      <c r="A1358" s="619">
        <v>45647</v>
      </c>
      <c r="B1358" s="536" t="s">
        <v>53</v>
      </c>
      <c r="C1358" s="536" t="s">
        <v>64</v>
      </c>
      <c r="D1358" s="536" t="s">
        <v>850</v>
      </c>
      <c r="E1358" s="642">
        <v>1366.2</v>
      </c>
      <c r="F1358" s="642"/>
      <c r="G1358" s="53">
        <f t="shared" si="126"/>
        <v>8029.9099999999989</v>
      </c>
      <c r="H1358" s="87"/>
      <c r="I1358" s="87"/>
      <c r="J1358" s="87"/>
      <c r="K1358" s="87"/>
      <c r="L1358" s="87"/>
      <c r="M1358" s="639">
        <v>45281</v>
      </c>
      <c r="N1358" s="640" t="s">
        <v>27</v>
      </c>
      <c r="O1358" s="640">
        <v>226</v>
      </c>
      <c r="P1358" s="641" t="s">
        <v>73</v>
      </c>
      <c r="Q1358" s="641" t="s">
        <v>2772</v>
      </c>
      <c r="R1358" s="95" t="s">
        <v>2773</v>
      </c>
      <c r="S1358" s="95" t="s">
        <v>2773</v>
      </c>
      <c r="T1358" s="374"/>
      <c r="U1358" s="87"/>
    </row>
    <row r="1359" spans="1:21">
      <c r="A1359" s="619">
        <v>45647</v>
      </c>
      <c r="B1359" s="536" t="s">
        <v>53</v>
      </c>
      <c r="C1359" s="557" t="s">
        <v>64</v>
      </c>
      <c r="D1359" s="536" t="s">
        <v>438</v>
      </c>
      <c r="E1359" s="642">
        <v>1735.34</v>
      </c>
      <c r="F1359" s="642"/>
      <c r="G1359" s="53">
        <f>G1358+E1359-F1359</f>
        <v>9765.2499999999982</v>
      </c>
      <c r="H1359" s="87"/>
      <c r="I1359" s="87"/>
      <c r="J1359" s="87"/>
      <c r="K1359" s="87"/>
      <c r="L1359" s="87"/>
      <c r="M1359" s="639">
        <v>45281</v>
      </c>
      <c r="N1359" s="640" t="s">
        <v>18</v>
      </c>
      <c r="O1359" s="640">
        <v>1639</v>
      </c>
      <c r="P1359" s="641" t="s">
        <v>460</v>
      </c>
      <c r="Q1359" s="641" t="s">
        <v>73</v>
      </c>
      <c r="R1359" s="95" t="s">
        <v>2774</v>
      </c>
      <c r="S1359" s="95" t="s">
        <v>2774</v>
      </c>
      <c r="T1359" s="374"/>
      <c r="U1359" s="87"/>
    </row>
    <row r="1360" spans="1:21">
      <c r="A1360" s="619">
        <v>45647</v>
      </c>
      <c r="B1360" s="536" t="s">
        <v>15</v>
      </c>
      <c r="C1360" s="536" t="s">
        <v>2906</v>
      </c>
      <c r="D1360" s="536" t="s">
        <v>2252</v>
      </c>
      <c r="E1360" s="642"/>
      <c r="F1360" s="642">
        <v>150</v>
      </c>
      <c r="G1360" s="53">
        <f t="shared" ref="G1360:G1417" si="127">G1359+E1360-F1360</f>
        <v>9615.2499999999982</v>
      </c>
      <c r="H1360" s="87"/>
      <c r="I1360" s="87"/>
      <c r="J1360" s="87"/>
      <c r="K1360" s="87"/>
      <c r="L1360" s="87"/>
      <c r="M1360" s="639">
        <v>45282</v>
      </c>
      <c r="N1360" s="640" t="s">
        <v>27</v>
      </c>
      <c r="O1360" s="640">
        <v>226</v>
      </c>
      <c r="P1360" s="641" t="s">
        <v>73</v>
      </c>
      <c r="Q1360" s="641" t="s">
        <v>2775</v>
      </c>
      <c r="R1360" s="95" t="s">
        <v>2776</v>
      </c>
      <c r="S1360" s="95" t="s">
        <v>2776</v>
      </c>
      <c r="T1360" s="374"/>
      <c r="U1360" s="87"/>
    </row>
    <row r="1361" spans="1:21">
      <c r="A1361" s="619">
        <v>45648</v>
      </c>
      <c r="B1361" s="536" t="s">
        <v>53</v>
      </c>
      <c r="C1361" s="536" t="s">
        <v>64</v>
      </c>
      <c r="D1361" s="536" t="s">
        <v>332</v>
      </c>
      <c r="E1361" s="642">
        <v>110</v>
      </c>
      <c r="F1361" s="642"/>
      <c r="G1361" s="53">
        <f t="shared" si="127"/>
        <v>9725.2499999999982</v>
      </c>
      <c r="H1361" s="87"/>
      <c r="I1361" s="87"/>
      <c r="J1361" s="87"/>
      <c r="K1361" s="87"/>
      <c r="L1361" s="87"/>
      <c r="M1361" s="639">
        <v>45282</v>
      </c>
      <c r="N1361" s="640" t="s">
        <v>27</v>
      </c>
      <c r="O1361" s="640">
        <v>226</v>
      </c>
      <c r="P1361" s="641" t="s">
        <v>73</v>
      </c>
      <c r="Q1361" s="641" t="s">
        <v>217</v>
      </c>
      <c r="R1361" s="95" t="s">
        <v>2777</v>
      </c>
      <c r="S1361" s="95" t="s">
        <v>2777</v>
      </c>
      <c r="T1361" s="374"/>
      <c r="U1361" s="87"/>
    </row>
    <row r="1362" spans="1:21">
      <c r="A1362" s="619">
        <v>45648</v>
      </c>
      <c r="B1362" s="536" t="s">
        <v>53</v>
      </c>
      <c r="C1362" s="536" t="s">
        <v>64</v>
      </c>
      <c r="D1362" s="536" t="s">
        <v>332</v>
      </c>
      <c r="E1362" s="642">
        <v>300</v>
      </c>
      <c r="F1362" s="642"/>
      <c r="G1362" s="53">
        <f t="shared" si="127"/>
        <v>10025.249999999998</v>
      </c>
      <c r="H1362" s="87"/>
      <c r="I1362" s="87"/>
      <c r="J1362" s="87"/>
      <c r="K1362" s="87"/>
      <c r="L1362" s="87"/>
      <c r="M1362" s="639">
        <v>45282</v>
      </c>
      <c r="N1362" s="640" t="s">
        <v>27</v>
      </c>
      <c r="O1362" s="640">
        <v>230</v>
      </c>
      <c r="P1362" s="641" t="s">
        <v>73</v>
      </c>
      <c r="Q1362" s="641" t="s">
        <v>2775</v>
      </c>
      <c r="R1362" s="95" t="s">
        <v>2778</v>
      </c>
      <c r="S1362" s="95" t="s">
        <v>2778</v>
      </c>
      <c r="T1362" s="374"/>
      <c r="U1362" s="87"/>
    </row>
    <row r="1363" spans="1:21">
      <c r="A1363" s="619">
        <v>45648</v>
      </c>
      <c r="B1363" s="536" t="s">
        <v>53</v>
      </c>
      <c r="C1363" s="536" t="s">
        <v>64</v>
      </c>
      <c r="D1363" s="536" t="s">
        <v>332</v>
      </c>
      <c r="E1363" s="642">
        <v>110</v>
      </c>
      <c r="F1363" s="642"/>
      <c r="G1363" s="53">
        <f t="shared" si="127"/>
        <v>10135.249999999998</v>
      </c>
      <c r="H1363" s="87"/>
      <c r="I1363" s="87"/>
      <c r="J1363" s="87"/>
      <c r="K1363" s="87"/>
      <c r="L1363" s="87"/>
      <c r="M1363" s="639">
        <v>45282</v>
      </c>
      <c r="N1363" s="640" t="s">
        <v>27</v>
      </c>
      <c r="O1363" s="640">
        <v>230</v>
      </c>
      <c r="P1363" s="641" t="s">
        <v>73</v>
      </c>
      <c r="Q1363" s="641" t="s">
        <v>2779</v>
      </c>
      <c r="R1363" s="95" t="s">
        <v>2780</v>
      </c>
      <c r="S1363" s="95" t="s">
        <v>2780</v>
      </c>
      <c r="T1363" s="374"/>
      <c r="U1363" s="87"/>
    </row>
    <row r="1364" spans="1:21">
      <c r="A1364" s="619">
        <v>45648</v>
      </c>
      <c r="B1364" s="536" t="s">
        <v>53</v>
      </c>
      <c r="C1364" s="536" t="s">
        <v>64</v>
      </c>
      <c r="D1364" s="536" t="s">
        <v>2911</v>
      </c>
      <c r="E1364" s="642">
        <v>587</v>
      </c>
      <c r="F1364" s="642"/>
      <c r="G1364" s="53">
        <f t="shared" si="127"/>
        <v>10722.249999999998</v>
      </c>
      <c r="H1364" s="87"/>
      <c r="I1364" s="87"/>
      <c r="J1364" s="87"/>
      <c r="K1364" s="87"/>
      <c r="L1364" s="87"/>
      <c r="M1364" s="639">
        <v>45286</v>
      </c>
      <c r="N1364" s="640" t="s">
        <v>27</v>
      </c>
      <c r="O1364" s="640">
        <v>226</v>
      </c>
      <c r="P1364" s="641" t="s">
        <v>73</v>
      </c>
      <c r="Q1364" s="641" t="s">
        <v>2781</v>
      </c>
      <c r="R1364" s="95" t="s">
        <v>2782</v>
      </c>
      <c r="S1364" s="95" t="s">
        <v>2782</v>
      </c>
      <c r="T1364" s="374"/>
      <c r="U1364" s="87"/>
    </row>
    <row r="1365" spans="1:21">
      <c r="A1365" s="619">
        <v>45652</v>
      </c>
      <c r="B1365" s="536" t="s">
        <v>53</v>
      </c>
      <c r="C1365" s="536" t="s">
        <v>64</v>
      </c>
      <c r="D1365" s="536" t="s">
        <v>2585</v>
      </c>
      <c r="E1365" s="642">
        <v>5558.85</v>
      </c>
      <c r="F1365" s="642"/>
      <c r="G1365" s="53">
        <f t="shared" si="127"/>
        <v>16281.099999999999</v>
      </c>
      <c r="H1365" s="87"/>
      <c r="I1365" s="87"/>
      <c r="J1365" s="87"/>
      <c r="K1365" s="87"/>
      <c r="L1365" s="87"/>
      <c r="M1365" s="639">
        <v>45286</v>
      </c>
      <c r="N1365" s="640" t="s">
        <v>27</v>
      </c>
      <c r="O1365" s="640">
        <v>226</v>
      </c>
      <c r="P1365" s="641" t="s">
        <v>73</v>
      </c>
      <c r="Q1365" s="641" t="s">
        <v>2783</v>
      </c>
      <c r="R1365" s="95" t="s">
        <v>2784</v>
      </c>
      <c r="S1365" s="95" t="s">
        <v>2784</v>
      </c>
      <c r="T1365" s="374"/>
      <c r="U1365" s="87"/>
    </row>
    <row r="1366" spans="1:21">
      <c r="A1366" s="619">
        <v>45348</v>
      </c>
      <c r="B1366" s="536" t="s">
        <v>53</v>
      </c>
      <c r="C1366" s="536" t="s">
        <v>64</v>
      </c>
      <c r="D1366" s="536" t="s">
        <v>2914</v>
      </c>
      <c r="E1366" s="642">
        <v>4052.33</v>
      </c>
      <c r="F1366" s="642"/>
      <c r="G1366" s="53">
        <f t="shared" si="127"/>
        <v>20333.43</v>
      </c>
      <c r="H1366" s="87"/>
      <c r="I1366" s="87"/>
      <c r="J1366" s="87"/>
      <c r="K1366" s="87"/>
      <c r="L1366" s="87"/>
      <c r="M1366" s="639">
        <v>45286</v>
      </c>
      <c r="N1366" s="640" t="s">
        <v>27</v>
      </c>
      <c r="O1366" s="640">
        <v>226</v>
      </c>
      <c r="P1366" s="641" t="s">
        <v>73</v>
      </c>
      <c r="Q1366" s="641" t="s">
        <v>2785</v>
      </c>
      <c r="R1366" s="95" t="s">
        <v>2786</v>
      </c>
      <c r="S1366" s="95" t="s">
        <v>2786</v>
      </c>
      <c r="T1366" s="374"/>
      <c r="U1366" s="87"/>
    </row>
    <row r="1367" spans="1:21">
      <c r="A1367" s="619">
        <v>45652</v>
      </c>
      <c r="B1367" s="536" t="s">
        <v>53</v>
      </c>
      <c r="C1367" s="536" t="s">
        <v>64</v>
      </c>
      <c r="D1367" s="536" t="s">
        <v>438</v>
      </c>
      <c r="E1367" s="642">
        <v>4269.67</v>
      </c>
      <c r="F1367" s="642"/>
      <c r="G1367" s="53">
        <f t="shared" si="127"/>
        <v>24603.1</v>
      </c>
      <c r="H1367" s="87"/>
      <c r="I1367" s="87"/>
      <c r="J1367" s="87"/>
      <c r="K1367" s="87"/>
      <c r="L1367" s="87"/>
      <c r="M1367" s="639">
        <v>45287</v>
      </c>
      <c r="N1367" s="640" t="s">
        <v>27</v>
      </c>
      <c r="O1367" s="640">
        <v>230</v>
      </c>
      <c r="P1367" s="641" t="s">
        <v>73</v>
      </c>
      <c r="Q1367" s="641" t="s">
        <v>2787</v>
      </c>
      <c r="R1367" s="95" t="s">
        <v>2788</v>
      </c>
      <c r="S1367" s="95" t="s">
        <v>2788</v>
      </c>
      <c r="T1367" s="374"/>
      <c r="U1367" s="87"/>
    </row>
    <row r="1368" spans="1:21">
      <c r="A1368" s="619">
        <v>45653</v>
      </c>
      <c r="B1368" s="536" t="s">
        <v>53</v>
      </c>
      <c r="C1368" s="536" t="s">
        <v>64</v>
      </c>
      <c r="D1368" s="536" t="s">
        <v>214</v>
      </c>
      <c r="E1368" s="642">
        <v>6831</v>
      </c>
      <c r="F1368" s="642"/>
      <c r="G1368" s="53">
        <f t="shared" si="127"/>
        <v>31434.1</v>
      </c>
      <c r="H1368" s="87"/>
      <c r="I1368" s="87"/>
      <c r="J1368" s="87"/>
      <c r="K1368" s="87"/>
      <c r="L1368" s="87"/>
      <c r="M1368" s="639">
        <v>45287</v>
      </c>
      <c r="N1368" s="640" t="s">
        <v>38</v>
      </c>
      <c r="O1368" s="640">
        <v>788</v>
      </c>
      <c r="P1368" s="641" t="s">
        <v>1159</v>
      </c>
      <c r="Q1368" s="641" t="s">
        <v>73</v>
      </c>
      <c r="R1368" s="95" t="s">
        <v>2789</v>
      </c>
      <c r="S1368" s="95" t="s">
        <v>2789</v>
      </c>
      <c r="T1368" s="374"/>
      <c r="U1368" s="87"/>
    </row>
    <row r="1369" spans="1:21">
      <c r="A1369" s="619">
        <v>45653</v>
      </c>
      <c r="B1369" s="536" t="s">
        <v>15</v>
      </c>
      <c r="C1369" s="536" t="s">
        <v>65</v>
      </c>
      <c r="D1369" s="536" t="s">
        <v>2907</v>
      </c>
      <c r="E1369" s="642"/>
      <c r="F1369" s="642">
        <v>8.9600000000000009</v>
      </c>
      <c r="G1369" s="53">
        <f t="shared" si="127"/>
        <v>31425.14</v>
      </c>
      <c r="H1369" s="87"/>
      <c r="I1369" s="87"/>
      <c r="J1369" s="87"/>
      <c r="K1369" s="87"/>
      <c r="L1369" s="87"/>
      <c r="M1369" s="639">
        <v>45287</v>
      </c>
      <c r="N1369" s="640" t="s">
        <v>38</v>
      </c>
      <c r="O1369" s="640">
        <v>537</v>
      </c>
      <c r="P1369" s="641" t="s">
        <v>2790</v>
      </c>
      <c r="Q1369" s="641" t="s">
        <v>73</v>
      </c>
      <c r="R1369" s="95" t="s">
        <v>2791</v>
      </c>
      <c r="S1369" s="95" t="s">
        <v>2791</v>
      </c>
      <c r="T1369" s="374"/>
      <c r="U1369" s="87"/>
    </row>
    <row r="1370" spans="1:21">
      <c r="A1370" s="619">
        <v>45653</v>
      </c>
      <c r="B1370" s="536" t="s">
        <v>15</v>
      </c>
      <c r="C1370" s="536" t="s">
        <v>65</v>
      </c>
      <c r="D1370" s="536" t="s">
        <v>2908</v>
      </c>
      <c r="E1370" s="642"/>
      <c r="F1370" s="642">
        <v>20000</v>
      </c>
      <c r="G1370" s="53">
        <f t="shared" si="127"/>
        <v>11425.14</v>
      </c>
      <c r="H1370" s="87"/>
      <c r="I1370" s="87"/>
      <c r="J1370" s="87"/>
      <c r="K1370" s="87"/>
      <c r="L1370" s="87"/>
      <c r="M1370" s="639">
        <v>45287</v>
      </c>
      <c r="N1370" s="640" t="s">
        <v>38</v>
      </c>
      <c r="O1370" s="640">
        <v>875</v>
      </c>
      <c r="P1370" s="641" t="s">
        <v>1170</v>
      </c>
      <c r="Q1370" s="641" t="s">
        <v>73</v>
      </c>
      <c r="R1370" s="95" t="s">
        <v>2792</v>
      </c>
      <c r="S1370" s="95" t="s">
        <v>2792</v>
      </c>
      <c r="T1370" s="374"/>
      <c r="U1370" s="87"/>
    </row>
    <row r="1371" spans="1:21">
      <c r="A1371" s="619">
        <v>45653</v>
      </c>
      <c r="B1371" s="536" t="s">
        <v>1582</v>
      </c>
      <c r="C1371" s="536" t="s">
        <v>65</v>
      </c>
      <c r="D1371" s="536" t="s">
        <v>1660</v>
      </c>
      <c r="E1371" s="642"/>
      <c r="F1371" s="642">
        <v>1</v>
      </c>
      <c r="G1371" s="53">
        <f t="shared" si="127"/>
        <v>11424.14</v>
      </c>
      <c r="H1371" s="87"/>
      <c r="I1371" s="87"/>
      <c r="J1371" s="87"/>
      <c r="K1371" s="87"/>
      <c r="L1371" s="87"/>
      <c r="M1371" s="810">
        <v>45289</v>
      </c>
      <c r="N1371" s="811" t="s">
        <v>27</v>
      </c>
      <c r="O1371" s="811">
        <v>226</v>
      </c>
      <c r="P1371" s="812" t="s">
        <v>73</v>
      </c>
      <c r="Q1371" s="812" t="s">
        <v>2915</v>
      </c>
      <c r="R1371" s="39" t="s">
        <v>2916</v>
      </c>
      <c r="S1371" s="39" t="s">
        <v>2916</v>
      </c>
      <c r="T1371" s="38"/>
      <c r="U1371" s="87"/>
    </row>
    <row r="1372" spans="1:21">
      <c r="A1372" s="564">
        <v>45655</v>
      </c>
      <c r="B1372" s="536" t="s">
        <v>53</v>
      </c>
      <c r="C1372" s="536" t="s">
        <v>64</v>
      </c>
      <c r="D1372" s="536" t="s">
        <v>2585</v>
      </c>
      <c r="E1372" s="642">
        <v>1415.7</v>
      </c>
      <c r="F1372" s="642"/>
      <c r="G1372" s="53">
        <f t="shared" si="127"/>
        <v>12839.84</v>
      </c>
      <c r="H1372" s="87"/>
      <c r="I1372" s="87"/>
      <c r="J1372" s="87"/>
      <c r="K1372" s="87"/>
      <c r="L1372" s="87"/>
      <c r="M1372" s="790"/>
      <c r="N1372" s="496"/>
      <c r="O1372" s="496"/>
      <c r="P1372" s="791"/>
      <c r="Q1372" s="791"/>
      <c r="R1372" s="791"/>
      <c r="S1372" s="791"/>
      <c r="T1372" s="496"/>
    </row>
    <row r="1373" spans="1:21">
      <c r="A1373" s="564"/>
      <c r="B1373" s="172"/>
      <c r="C1373" s="172"/>
      <c r="D1373" s="172"/>
      <c r="E1373" s="566"/>
      <c r="F1373" s="566"/>
      <c r="G1373" s="53">
        <f t="shared" si="127"/>
        <v>12839.84</v>
      </c>
      <c r="H1373" s="87"/>
      <c r="I1373" s="87"/>
      <c r="J1373" s="87"/>
      <c r="K1373" s="87"/>
      <c r="L1373" s="87"/>
      <c r="M1373" s="728"/>
      <c r="N1373" s="301"/>
      <c r="O1373" s="301"/>
      <c r="P1373" s="302"/>
      <c r="Q1373" s="302"/>
      <c r="R1373" s="302"/>
      <c r="S1373" s="302"/>
      <c r="T1373" s="301"/>
    </row>
    <row r="1374" spans="1:21" ht="15.75" thickBot="1">
      <c r="A1374" s="564"/>
      <c r="B1374" s="172"/>
      <c r="C1374" s="172"/>
      <c r="D1374" s="172"/>
      <c r="E1374" s="172"/>
      <c r="F1374" s="566"/>
      <c r="G1374" s="53">
        <f t="shared" si="127"/>
        <v>12839.84</v>
      </c>
      <c r="H1374" s="79"/>
      <c r="I1374" s="87"/>
      <c r="J1374" s="87"/>
      <c r="K1374" s="87"/>
      <c r="L1374" s="87"/>
      <c r="M1374" s="728"/>
      <c r="N1374" s="301"/>
      <c r="O1374" s="301"/>
      <c r="P1374" s="302"/>
      <c r="Q1374" s="302"/>
      <c r="R1374" s="302"/>
      <c r="S1374" s="302"/>
      <c r="T1374" s="301"/>
    </row>
    <row r="1375" spans="1:21">
      <c r="A1375" s="564"/>
      <c r="B1375" s="566"/>
      <c r="C1375" s="566"/>
      <c r="D1375" s="566"/>
      <c r="E1375" s="566"/>
      <c r="F1375" s="566"/>
      <c r="G1375" s="53">
        <f t="shared" si="127"/>
        <v>12839.84</v>
      </c>
      <c r="H1375" s="87"/>
      <c r="I1375" s="87"/>
      <c r="J1375" s="87"/>
      <c r="K1375" s="87"/>
      <c r="L1375" s="87"/>
      <c r="M1375" s="728"/>
      <c r="N1375" s="301"/>
      <c r="O1375" s="301"/>
      <c r="P1375" s="302"/>
      <c r="Q1375" s="302"/>
      <c r="R1375" s="302"/>
      <c r="S1375" s="302"/>
      <c r="T1375" s="301"/>
    </row>
    <row r="1376" spans="1:21">
      <c r="A1376" s="564"/>
      <c r="B1376" s="566"/>
      <c r="C1376" s="730"/>
      <c r="D1376" s="566"/>
      <c r="E1376" s="566"/>
      <c r="F1376" s="566"/>
      <c r="G1376" s="53">
        <f t="shared" si="127"/>
        <v>12839.84</v>
      </c>
      <c r="H1376" s="87"/>
      <c r="I1376" s="87"/>
      <c r="J1376" s="87"/>
      <c r="K1376" s="87"/>
      <c r="L1376" s="87"/>
      <c r="M1376" s="728"/>
      <c r="N1376" s="301"/>
      <c r="O1376" s="301"/>
      <c r="P1376" s="302"/>
      <c r="Q1376" s="302"/>
      <c r="R1376" s="302"/>
      <c r="S1376" s="302"/>
      <c r="T1376" s="301"/>
    </row>
    <row r="1377" spans="1:20">
      <c r="A1377" s="564"/>
      <c r="B1377" s="566"/>
      <c r="C1377" s="566"/>
      <c r="D1377" s="566"/>
      <c r="E1377" s="566"/>
      <c r="F1377" s="566"/>
      <c r="G1377" s="53">
        <f t="shared" si="127"/>
        <v>12839.84</v>
      </c>
      <c r="H1377" s="87"/>
      <c r="I1377" s="87"/>
      <c r="J1377" s="87"/>
      <c r="K1377" s="87"/>
      <c r="L1377" s="87"/>
      <c r="M1377" s="728"/>
      <c r="N1377" s="301"/>
      <c r="O1377" s="301"/>
      <c r="P1377" s="302"/>
      <c r="Q1377" s="302"/>
      <c r="R1377" s="302"/>
      <c r="S1377" s="302"/>
      <c r="T1377" s="301"/>
    </row>
    <row r="1378" spans="1:20">
      <c r="A1378" s="564"/>
      <c r="B1378" s="566"/>
      <c r="C1378" s="566"/>
      <c r="D1378" s="566"/>
      <c r="E1378" s="566"/>
      <c r="F1378" s="566"/>
      <c r="G1378" s="53">
        <f t="shared" si="127"/>
        <v>12839.84</v>
      </c>
      <c r="H1378" s="87"/>
      <c r="I1378" s="87"/>
      <c r="J1378" s="87"/>
      <c r="K1378" s="87"/>
      <c r="L1378" s="87"/>
      <c r="M1378" s="729"/>
      <c r="N1378" s="276"/>
      <c r="O1378" s="276"/>
      <c r="P1378" s="260"/>
      <c r="Q1378" s="260"/>
      <c r="R1378" s="260"/>
      <c r="S1378" s="260"/>
      <c r="T1378" s="301"/>
    </row>
    <row r="1379" spans="1:20">
      <c r="A1379" s="564"/>
      <c r="B1379" s="566"/>
      <c r="C1379" s="566"/>
      <c r="D1379" s="566"/>
      <c r="E1379" s="566"/>
      <c r="F1379" s="566"/>
      <c r="G1379" s="53">
        <f t="shared" si="127"/>
        <v>12839.84</v>
      </c>
      <c r="H1379" s="87"/>
      <c r="I1379" s="87"/>
      <c r="J1379" s="87"/>
      <c r="K1379" s="87"/>
      <c r="L1379" s="87"/>
      <c r="M1379" s="729"/>
      <c r="N1379" s="276"/>
      <c r="O1379" s="276"/>
      <c r="P1379" s="260"/>
      <c r="Q1379" s="260"/>
      <c r="R1379" s="260"/>
      <c r="S1379" s="260"/>
      <c r="T1379" s="136"/>
    </row>
    <row r="1380" spans="1:20">
      <c r="A1380" s="564"/>
      <c r="B1380" s="566"/>
      <c r="C1380" s="566"/>
      <c r="D1380" s="566"/>
      <c r="E1380" s="566"/>
      <c r="F1380" s="566"/>
      <c r="G1380" s="53">
        <f t="shared" si="127"/>
        <v>12839.84</v>
      </c>
      <c r="H1380" s="87"/>
      <c r="I1380" s="87"/>
      <c r="J1380" s="87"/>
      <c r="K1380" s="87"/>
      <c r="L1380" s="87"/>
      <c r="M1380" s="729"/>
      <c r="N1380" s="276"/>
      <c r="O1380" s="276"/>
      <c r="P1380" s="260"/>
      <c r="Q1380" s="260"/>
      <c r="R1380" s="260"/>
      <c r="S1380" s="260"/>
      <c r="T1380" s="501"/>
    </row>
    <row r="1381" spans="1:20">
      <c r="A1381" s="564"/>
      <c r="B1381" s="566"/>
      <c r="C1381" s="566"/>
      <c r="D1381" s="566"/>
      <c r="E1381" s="566"/>
      <c r="F1381" s="566"/>
      <c r="G1381" s="53">
        <f t="shared" si="127"/>
        <v>12839.84</v>
      </c>
      <c r="H1381" s="87"/>
      <c r="I1381" s="87"/>
      <c r="J1381" s="87"/>
      <c r="K1381" s="87"/>
      <c r="L1381" s="87"/>
      <c r="M1381" s="729"/>
      <c r="N1381" s="276"/>
      <c r="O1381" s="276"/>
      <c r="P1381" s="260"/>
      <c r="Q1381" s="260"/>
      <c r="R1381" s="260"/>
      <c r="S1381" s="260"/>
      <c r="T1381" s="501"/>
    </row>
    <row r="1382" spans="1:20">
      <c r="A1382" s="564"/>
      <c r="B1382" s="566"/>
      <c r="C1382" s="566"/>
      <c r="D1382" s="172"/>
      <c r="E1382" s="566"/>
      <c r="F1382" s="566"/>
      <c r="G1382" s="53">
        <f t="shared" si="127"/>
        <v>12839.84</v>
      </c>
      <c r="H1382" s="87"/>
      <c r="I1382" s="87"/>
      <c r="J1382" s="87"/>
      <c r="K1382" s="87"/>
      <c r="L1382" s="87"/>
      <c r="M1382" s="729"/>
      <c r="N1382" s="276"/>
      <c r="O1382" s="276"/>
      <c r="P1382" s="260"/>
      <c r="Q1382" s="260"/>
      <c r="R1382" s="260"/>
      <c r="S1382" s="260"/>
      <c r="T1382" s="501"/>
    </row>
    <row r="1383" spans="1:20">
      <c r="A1383" s="564"/>
      <c r="B1383" s="566"/>
      <c r="C1383" s="566"/>
      <c r="D1383" s="172"/>
      <c r="E1383" s="566"/>
      <c r="F1383" s="566"/>
      <c r="G1383" s="53">
        <f t="shared" si="127"/>
        <v>12839.84</v>
      </c>
      <c r="H1383" s="87"/>
      <c r="I1383" s="87"/>
      <c r="J1383" s="87"/>
      <c r="K1383" s="87"/>
      <c r="L1383" s="87"/>
      <c r="M1383" s="729"/>
      <c r="N1383" s="276"/>
      <c r="O1383" s="276"/>
      <c r="P1383" s="260"/>
      <c r="Q1383" s="260"/>
      <c r="R1383" s="260"/>
      <c r="S1383" s="260"/>
      <c r="T1383" s="534"/>
    </row>
    <row r="1384" spans="1:20">
      <c r="A1384" s="564"/>
      <c r="B1384" s="172"/>
      <c r="C1384" s="172"/>
      <c r="D1384" s="172"/>
      <c r="E1384" s="566"/>
      <c r="F1384" s="566"/>
      <c r="G1384" s="53">
        <f t="shared" si="127"/>
        <v>12839.84</v>
      </c>
      <c r="H1384" s="87"/>
      <c r="I1384" s="87"/>
      <c r="J1384" s="87"/>
      <c r="K1384" s="87"/>
      <c r="L1384" s="87"/>
      <c r="M1384" s="729"/>
      <c r="N1384" s="276"/>
      <c r="O1384" s="276"/>
      <c r="P1384" s="260"/>
      <c r="Q1384" s="260"/>
      <c r="R1384" s="260"/>
      <c r="S1384" s="260"/>
      <c r="T1384" s="501"/>
    </row>
    <row r="1385" spans="1:20">
      <c r="A1385" s="564"/>
      <c r="B1385" s="172"/>
      <c r="C1385" s="172"/>
      <c r="D1385" s="172"/>
      <c r="E1385" s="566"/>
      <c r="F1385" s="566"/>
      <c r="G1385" s="53">
        <f t="shared" si="127"/>
        <v>12839.84</v>
      </c>
      <c r="H1385" s="87"/>
      <c r="I1385" s="87"/>
      <c r="J1385" s="87"/>
      <c r="K1385" s="87"/>
      <c r="L1385" s="87"/>
      <c r="M1385" s="729"/>
      <c r="N1385" s="276"/>
      <c r="O1385" s="276"/>
      <c r="P1385" s="260"/>
      <c r="Q1385" s="260"/>
      <c r="R1385" s="260"/>
      <c r="S1385" s="260"/>
      <c r="T1385" s="501"/>
    </row>
    <row r="1386" spans="1:20">
      <c r="A1386" s="564"/>
      <c r="B1386" s="172"/>
      <c r="C1386" s="172"/>
      <c r="D1386" s="172"/>
      <c r="E1386" s="566"/>
      <c r="F1386" s="566"/>
      <c r="G1386" s="53">
        <f t="shared" si="127"/>
        <v>12839.84</v>
      </c>
      <c r="H1386" s="87"/>
      <c r="I1386" s="87"/>
      <c r="J1386" s="87"/>
      <c r="K1386" s="87"/>
      <c r="L1386" s="87"/>
      <c r="M1386" s="729"/>
      <c r="N1386" s="276"/>
      <c r="O1386" s="276"/>
      <c r="P1386" s="260"/>
      <c r="Q1386" s="260"/>
      <c r="R1386" s="260"/>
      <c r="S1386" s="260"/>
      <c r="T1386" s="501"/>
    </row>
    <row r="1387" spans="1:20">
      <c r="A1387" s="564"/>
      <c r="B1387" s="172"/>
      <c r="C1387" s="172"/>
      <c r="D1387" s="172"/>
      <c r="E1387" s="566"/>
      <c r="F1387" s="566"/>
      <c r="G1387" s="53">
        <f t="shared" si="127"/>
        <v>12839.84</v>
      </c>
      <c r="H1387" s="87"/>
      <c r="I1387" s="87"/>
      <c r="J1387" s="87"/>
      <c r="K1387" s="87"/>
      <c r="L1387" s="87"/>
      <c r="M1387" s="729"/>
      <c r="N1387" s="276"/>
      <c r="O1387" s="276"/>
      <c r="P1387" s="260"/>
      <c r="Q1387" s="260"/>
      <c r="R1387" s="260"/>
      <c r="S1387" s="260"/>
      <c r="T1387" s="501"/>
    </row>
    <row r="1388" spans="1:20">
      <c r="A1388" s="564"/>
      <c r="B1388" s="172"/>
      <c r="C1388" s="172"/>
      <c r="D1388" s="172"/>
      <c r="E1388" s="566"/>
      <c r="F1388" s="566"/>
      <c r="G1388" s="53">
        <f t="shared" si="127"/>
        <v>12839.84</v>
      </c>
      <c r="H1388" s="87"/>
      <c r="I1388" s="87"/>
      <c r="J1388" s="87"/>
      <c r="K1388" s="87"/>
      <c r="L1388" s="87"/>
      <c r="M1388" s="729"/>
      <c r="N1388" s="276"/>
      <c r="O1388" s="276"/>
      <c r="P1388" s="260"/>
      <c r="Q1388" s="260"/>
      <c r="R1388" s="260"/>
      <c r="S1388" s="260"/>
      <c r="T1388" s="501"/>
    </row>
    <row r="1389" spans="1:20">
      <c r="A1389" s="564"/>
      <c r="B1389" s="172"/>
      <c r="C1389" s="172"/>
      <c r="D1389" s="172"/>
      <c r="E1389" s="566"/>
      <c r="F1389" s="566"/>
      <c r="G1389" s="53">
        <f t="shared" si="127"/>
        <v>12839.84</v>
      </c>
      <c r="H1389" s="87"/>
      <c r="I1389" s="87"/>
      <c r="J1389" s="87"/>
      <c r="K1389" s="87"/>
      <c r="L1389" s="87"/>
      <c r="M1389" s="37"/>
      <c r="N1389" s="38"/>
      <c r="O1389" s="38"/>
      <c r="P1389" s="39"/>
      <c r="Q1389" s="39"/>
      <c r="R1389" s="39"/>
      <c r="S1389" s="39"/>
      <c r="T1389" s="501"/>
    </row>
    <row r="1390" spans="1:20">
      <c r="A1390" s="564"/>
      <c r="B1390" s="172"/>
      <c r="C1390" s="172"/>
      <c r="D1390" s="172"/>
      <c r="E1390" s="566"/>
      <c r="F1390" s="566"/>
      <c r="G1390" s="53">
        <f t="shared" si="127"/>
        <v>12839.84</v>
      </c>
      <c r="H1390" s="87"/>
      <c r="I1390" s="87"/>
      <c r="J1390" s="87"/>
      <c r="K1390" s="87"/>
      <c r="L1390" s="87"/>
      <c r="M1390" s="37"/>
      <c r="N1390" s="38"/>
      <c r="O1390" s="38"/>
      <c r="P1390" s="39"/>
      <c r="Q1390" s="39"/>
      <c r="R1390" s="39"/>
      <c r="S1390" s="39"/>
      <c r="T1390" s="534"/>
    </row>
    <row r="1391" spans="1:20">
      <c r="A1391" s="564"/>
      <c r="B1391" s="172"/>
      <c r="C1391" s="172"/>
      <c r="D1391" s="172"/>
      <c r="E1391" s="566"/>
      <c r="F1391" s="566"/>
      <c r="G1391" s="53">
        <f t="shared" si="127"/>
        <v>12839.84</v>
      </c>
      <c r="H1391" s="87"/>
      <c r="I1391" s="87"/>
      <c r="J1391" s="87"/>
      <c r="K1391" s="87"/>
      <c r="L1391" s="87"/>
      <c r="M1391" s="37"/>
      <c r="N1391" s="38"/>
      <c r="O1391" s="38"/>
      <c r="P1391" s="39"/>
      <c r="Q1391" s="39"/>
      <c r="R1391" s="39"/>
      <c r="S1391" s="39"/>
      <c r="T1391" s="38"/>
    </row>
    <row r="1392" spans="1:20">
      <c r="A1392" s="564"/>
      <c r="B1392" s="172"/>
      <c r="C1392" s="731"/>
      <c r="D1392" s="172"/>
      <c r="E1392" s="566"/>
      <c r="F1392" s="566"/>
      <c r="G1392" s="53">
        <f t="shared" si="127"/>
        <v>12839.84</v>
      </c>
      <c r="H1392" s="87"/>
      <c r="I1392" s="87"/>
      <c r="J1392" s="87"/>
      <c r="K1392" s="87"/>
      <c r="L1392" s="87"/>
      <c r="M1392" s="37"/>
      <c r="N1392" s="38"/>
      <c r="O1392" s="38"/>
      <c r="P1392" s="39"/>
      <c r="Q1392" s="39"/>
      <c r="R1392" s="39"/>
      <c r="S1392" s="39"/>
      <c r="T1392" s="38"/>
    </row>
    <row r="1393" spans="1:20">
      <c r="A1393" s="564"/>
      <c r="B1393" s="172"/>
      <c r="C1393" s="172"/>
      <c r="D1393" s="172"/>
      <c r="E1393" s="566"/>
      <c r="F1393" s="566"/>
      <c r="G1393" s="53">
        <f t="shared" si="127"/>
        <v>12839.84</v>
      </c>
      <c r="H1393" s="87"/>
      <c r="I1393" s="87"/>
      <c r="J1393" s="87"/>
      <c r="K1393" s="87"/>
      <c r="L1393" s="87"/>
      <c r="M1393" s="37"/>
      <c r="N1393" s="38"/>
      <c r="O1393" s="38"/>
      <c r="P1393" s="39"/>
      <c r="Q1393" s="39"/>
      <c r="R1393" s="39"/>
      <c r="S1393" s="39"/>
      <c r="T1393" s="40"/>
    </row>
    <row r="1394" spans="1:20">
      <c r="A1394" s="564"/>
      <c r="B1394" s="172"/>
      <c r="C1394" s="172"/>
      <c r="D1394" s="172"/>
      <c r="E1394" s="566"/>
      <c r="F1394" s="566"/>
      <c r="G1394" s="53">
        <f t="shared" si="127"/>
        <v>12839.84</v>
      </c>
      <c r="H1394" s="87"/>
      <c r="I1394" s="87"/>
      <c r="J1394" s="87"/>
      <c r="K1394" s="87"/>
      <c r="L1394" s="87"/>
      <c r="M1394" s="37"/>
      <c r="N1394" s="38"/>
      <c r="O1394" s="38"/>
      <c r="P1394" s="39"/>
      <c r="Q1394" s="39"/>
      <c r="R1394" s="39"/>
      <c r="S1394" s="39"/>
      <c r="T1394" s="38"/>
    </row>
    <row r="1395" spans="1:20">
      <c r="A1395" s="437"/>
      <c r="B1395" s="154"/>
      <c r="C1395" s="154"/>
      <c r="D1395" s="154"/>
      <c r="E1395" s="156"/>
      <c r="F1395" s="156"/>
      <c r="G1395" s="53">
        <f t="shared" si="127"/>
        <v>12839.84</v>
      </c>
      <c r="H1395" s="87"/>
      <c r="I1395" s="87"/>
      <c r="J1395" s="87"/>
      <c r="K1395" s="87"/>
      <c r="L1395" s="87"/>
      <c r="M1395" s="40"/>
      <c r="N1395" s="40"/>
      <c r="O1395" s="40"/>
      <c r="P1395" s="40"/>
      <c r="Q1395" s="40"/>
      <c r="R1395" s="40"/>
      <c r="S1395" s="40"/>
      <c r="T1395" s="38"/>
    </row>
    <row r="1396" spans="1:20">
      <c r="A1396" s="437"/>
      <c r="B1396" s="154"/>
      <c r="C1396" s="732"/>
      <c r="D1396" s="154"/>
      <c r="E1396" s="156"/>
      <c r="F1396" s="156"/>
      <c r="G1396" s="53">
        <f t="shared" si="127"/>
        <v>12839.84</v>
      </c>
      <c r="H1396" s="87"/>
      <c r="I1396" s="87"/>
      <c r="J1396" s="87"/>
      <c r="K1396" s="87"/>
      <c r="L1396" s="87"/>
      <c r="M1396" s="40"/>
      <c r="N1396" s="40"/>
      <c r="O1396" s="40"/>
      <c r="P1396" s="40"/>
      <c r="Q1396" s="40"/>
      <c r="R1396" s="40"/>
      <c r="S1396" s="40"/>
      <c r="T1396" s="38"/>
    </row>
    <row r="1397" spans="1:20">
      <c r="A1397" s="437"/>
      <c r="B1397" s="154"/>
      <c r="C1397" s="154"/>
      <c r="D1397" s="154"/>
      <c r="E1397" s="156"/>
      <c r="F1397" s="156"/>
      <c r="G1397" s="53">
        <f t="shared" si="127"/>
        <v>12839.84</v>
      </c>
      <c r="H1397" s="87"/>
      <c r="I1397" s="87"/>
      <c r="J1397" s="87"/>
      <c r="K1397" s="87"/>
      <c r="L1397" s="87"/>
      <c r="M1397" s="40"/>
      <c r="N1397" s="40"/>
      <c r="O1397" s="40"/>
      <c r="P1397" s="40"/>
      <c r="Q1397" s="40"/>
      <c r="R1397" s="40"/>
      <c r="S1397" s="40"/>
      <c r="T1397" s="38"/>
    </row>
    <row r="1398" spans="1:20">
      <c r="A1398" s="437"/>
      <c r="B1398" s="154"/>
      <c r="C1398" s="154"/>
      <c r="D1398" s="154"/>
      <c r="E1398" s="156"/>
      <c r="F1398" s="156"/>
      <c r="G1398" s="53">
        <f t="shared" si="127"/>
        <v>12839.84</v>
      </c>
      <c r="H1398" s="87"/>
      <c r="I1398" s="87"/>
      <c r="J1398" s="87"/>
      <c r="K1398" s="87"/>
      <c r="L1398" s="87"/>
      <c r="M1398" s="136"/>
      <c r="N1398" s="136"/>
      <c r="O1398" s="136"/>
      <c r="P1398" s="136"/>
      <c r="Q1398" s="136"/>
      <c r="R1398" s="136"/>
      <c r="S1398" s="136"/>
      <c r="T1398" s="40"/>
    </row>
    <row r="1399" spans="1:20">
      <c r="A1399" s="437"/>
      <c r="B1399" s="154"/>
      <c r="C1399" s="154"/>
      <c r="D1399" s="154"/>
      <c r="E1399" s="156"/>
      <c r="F1399" s="156"/>
      <c r="G1399" s="53">
        <f t="shared" si="127"/>
        <v>12839.84</v>
      </c>
      <c r="H1399" s="87"/>
      <c r="I1399" s="87"/>
      <c r="J1399" s="87"/>
      <c r="K1399" s="87"/>
      <c r="L1399" s="87"/>
      <c r="M1399" s="136"/>
      <c r="N1399" s="136"/>
      <c r="O1399" s="136"/>
      <c r="P1399" s="136"/>
      <c r="Q1399" s="136"/>
      <c r="R1399" s="136"/>
      <c r="S1399" s="136"/>
      <c r="T1399" s="40"/>
    </row>
    <row r="1400" spans="1:20">
      <c r="A1400" s="437"/>
      <c r="B1400" s="154"/>
      <c r="C1400" s="154"/>
      <c r="D1400" s="154"/>
      <c r="E1400" s="156"/>
      <c r="F1400" s="156"/>
      <c r="G1400" s="53">
        <f t="shared" si="127"/>
        <v>12839.84</v>
      </c>
      <c r="H1400" s="87"/>
      <c r="I1400" s="87"/>
      <c r="J1400" s="87"/>
      <c r="K1400" s="87"/>
      <c r="L1400" s="87"/>
      <c r="M1400" s="136"/>
      <c r="N1400" s="136"/>
      <c r="O1400" s="136"/>
      <c r="P1400" s="136"/>
      <c r="Q1400" s="136"/>
      <c r="R1400" s="136"/>
      <c r="S1400" s="136"/>
      <c r="T1400" s="83"/>
    </row>
    <row r="1401" spans="1:20">
      <c r="A1401" s="437"/>
      <c r="B1401" s="154"/>
      <c r="C1401" s="154"/>
      <c r="D1401" s="154"/>
      <c r="E1401" s="156"/>
      <c r="F1401" s="156"/>
      <c r="G1401" s="53">
        <f t="shared" si="127"/>
        <v>12839.84</v>
      </c>
      <c r="H1401" s="87"/>
      <c r="I1401" s="87"/>
      <c r="J1401" s="87"/>
      <c r="K1401" s="87"/>
      <c r="L1401" s="87"/>
      <c r="M1401" s="83"/>
      <c r="N1401" s="83"/>
      <c r="O1401" s="83"/>
      <c r="P1401" s="83"/>
      <c r="Q1401" s="83"/>
      <c r="R1401" s="83"/>
      <c r="S1401" s="83"/>
      <c r="T1401" s="83"/>
    </row>
    <row r="1402" spans="1:20">
      <c r="A1402" s="437"/>
      <c r="B1402" s="154"/>
      <c r="C1402" s="154"/>
      <c r="D1402" s="154"/>
      <c r="E1402" s="156"/>
      <c r="F1402" s="156"/>
      <c r="G1402" s="53">
        <f t="shared" si="127"/>
        <v>12839.84</v>
      </c>
      <c r="H1402" s="87"/>
      <c r="I1402" s="87"/>
      <c r="J1402" s="87"/>
      <c r="K1402" s="87"/>
      <c r="L1402" s="87"/>
      <c r="T1402" s="83"/>
    </row>
    <row r="1403" spans="1:20">
      <c r="A1403" s="437"/>
      <c r="B1403" s="154"/>
      <c r="C1403" s="154"/>
      <c r="D1403" s="154"/>
      <c r="E1403" s="156"/>
      <c r="F1403" s="156"/>
      <c r="G1403" s="53">
        <f t="shared" si="127"/>
        <v>12839.84</v>
      </c>
      <c r="H1403" s="87"/>
      <c r="I1403" s="87"/>
      <c r="J1403" s="87"/>
      <c r="K1403" s="87"/>
      <c r="L1403" s="87"/>
      <c r="T1403" s="83"/>
    </row>
    <row r="1404" spans="1:20">
      <c r="A1404" s="437"/>
      <c r="B1404" s="154"/>
      <c r="C1404" s="154"/>
      <c r="D1404" s="154"/>
      <c r="E1404" s="156"/>
      <c r="F1404" s="156"/>
      <c r="G1404" s="53">
        <f t="shared" si="127"/>
        <v>12839.84</v>
      </c>
      <c r="H1404" s="87"/>
      <c r="I1404" s="87"/>
      <c r="J1404" s="87"/>
      <c r="K1404" s="87"/>
      <c r="L1404" s="87"/>
    </row>
    <row r="1405" spans="1:20">
      <c r="A1405" s="437"/>
      <c r="B1405" s="154"/>
      <c r="C1405" s="154"/>
      <c r="D1405" s="154"/>
      <c r="E1405" s="156"/>
      <c r="F1405" s="156"/>
      <c r="G1405" s="53">
        <f t="shared" si="127"/>
        <v>12839.84</v>
      </c>
      <c r="H1405" s="87"/>
      <c r="I1405" s="87"/>
      <c r="J1405" s="87"/>
      <c r="K1405" s="87"/>
      <c r="L1405" s="87"/>
    </row>
    <row r="1406" spans="1:20">
      <c r="A1406" s="437"/>
      <c r="B1406" s="154"/>
      <c r="C1406" s="154"/>
      <c r="D1406" s="154"/>
      <c r="E1406" s="156"/>
      <c r="F1406" s="156"/>
      <c r="G1406" s="53">
        <f t="shared" si="127"/>
        <v>12839.84</v>
      </c>
      <c r="H1406" s="87"/>
      <c r="I1406" s="87"/>
      <c r="J1406" s="87"/>
      <c r="K1406" s="87"/>
      <c r="L1406" s="87"/>
    </row>
    <row r="1407" spans="1:20">
      <c r="A1407" s="437"/>
      <c r="B1407" s="154"/>
      <c r="C1407" s="154"/>
      <c r="D1407" s="154"/>
      <c r="E1407" s="156"/>
      <c r="F1407" s="156"/>
      <c r="G1407" s="53">
        <f t="shared" si="127"/>
        <v>12839.84</v>
      </c>
      <c r="H1407" s="87"/>
      <c r="I1407" s="87"/>
      <c r="J1407" s="87"/>
      <c r="K1407" s="87"/>
      <c r="L1407" s="87"/>
    </row>
    <row r="1408" spans="1:20">
      <c r="A1408" s="437"/>
      <c r="B1408" s="154"/>
      <c r="C1408" s="154"/>
      <c r="D1408" s="154"/>
      <c r="E1408" s="156"/>
      <c r="F1408" s="156"/>
      <c r="G1408" s="53">
        <f t="shared" si="127"/>
        <v>12839.84</v>
      </c>
      <c r="H1408" s="87"/>
      <c r="I1408" s="87"/>
      <c r="J1408" s="87"/>
      <c r="K1408" s="87"/>
      <c r="L1408" s="87"/>
    </row>
    <row r="1409" spans="1:12">
      <c r="A1409" s="437"/>
      <c r="B1409" s="154"/>
      <c r="C1409" s="733"/>
      <c r="D1409" s="154"/>
      <c r="E1409" s="156"/>
      <c r="F1409" s="156"/>
      <c r="G1409" s="53">
        <f t="shared" si="127"/>
        <v>12839.84</v>
      </c>
      <c r="H1409" s="87"/>
      <c r="I1409" s="87"/>
      <c r="J1409" s="87"/>
      <c r="K1409" s="87"/>
      <c r="L1409" s="87"/>
    </row>
    <row r="1410" spans="1:12">
      <c r="A1410" s="437"/>
      <c r="B1410" s="154"/>
      <c r="C1410" s="154"/>
      <c r="D1410" s="154"/>
      <c r="E1410" s="156"/>
      <c r="F1410" s="156"/>
      <c r="G1410" s="53">
        <f t="shared" si="127"/>
        <v>12839.84</v>
      </c>
      <c r="H1410" s="87"/>
      <c r="I1410" s="87"/>
      <c r="J1410" s="87"/>
      <c r="K1410" s="87"/>
      <c r="L1410" s="87"/>
    </row>
    <row r="1411" spans="1:12">
      <c r="A1411" s="437"/>
      <c r="B1411" s="154"/>
      <c r="C1411" s="154"/>
      <c r="D1411" s="154"/>
      <c r="E1411" s="156"/>
      <c r="F1411" s="156"/>
      <c r="G1411" s="53">
        <f t="shared" si="127"/>
        <v>12839.84</v>
      </c>
      <c r="H1411" s="87"/>
      <c r="I1411" s="87"/>
      <c r="J1411" s="87"/>
      <c r="K1411" s="87"/>
      <c r="L1411" s="87"/>
    </row>
    <row r="1412" spans="1:12">
      <c r="A1412" s="437"/>
      <c r="B1412" s="154"/>
      <c r="C1412" s="154"/>
      <c r="D1412" s="154"/>
      <c r="E1412" s="156"/>
      <c r="F1412" s="156"/>
      <c r="G1412" s="53">
        <f t="shared" si="127"/>
        <v>12839.84</v>
      </c>
      <c r="H1412" s="87"/>
      <c r="I1412" s="87"/>
      <c r="J1412" s="87"/>
      <c r="K1412" s="87"/>
      <c r="L1412" s="87"/>
    </row>
    <row r="1413" spans="1:12">
      <c r="A1413" s="437"/>
      <c r="B1413" s="154"/>
      <c r="C1413" s="154"/>
      <c r="D1413" s="154"/>
      <c r="E1413" s="156"/>
      <c r="F1413" s="156"/>
      <c r="G1413" s="53">
        <f t="shared" si="127"/>
        <v>12839.84</v>
      </c>
      <c r="H1413" s="87"/>
      <c r="I1413" s="87"/>
      <c r="J1413" s="87"/>
      <c r="K1413" s="87"/>
      <c r="L1413" s="87"/>
    </row>
    <row r="1414" spans="1:12">
      <c r="A1414" s="437"/>
      <c r="B1414" s="154"/>
      <c r="C1414" s="154"/>
      <c r="D1414" s="154"/>
      <c r="E1414" s="156"/>
      <c r="F1414" s="156"/>
      <c r="G1414" s="53">
        <f t="shared" si="127"/>
        <v>12839.84</v>
      </c>
      <c r="H1414" s="87"/>
      <c r="I1414" s="87"/>
      <c r="J1414" s="87"/>
      <c r="K1414" s="87"/>
      <c r="L1414" s="87"/>
    </row>
    <row r="1415" spans="1:12">
      <c r="A1415" s="437"/>
      <c r="B1415" s="154"/>
      <c r="C1415" s="154"/>
      <c r="D1415" s="154"/>
      <c r="E1415" s="156"/>
      <c r="F1415" s="156"/>
      <c r="G1415" s="53">
        <f t="shared" si="127"/>
        <v>12839.84</v>
      </c>
      <c r="H1415" s="87"/>
      <c r="I1415" s="87"/>
      <c r="J1415" s="87"/>
      <c r="K1415" s="87"/>
      <c r="L1415" s="87"/>
    </row>
    <row r="1416" spans="1:12">
      <c r="A1416" s="349"/>
      <c r="B1416" s="9"/>
      <c r="C1416" s="9"/>
      <c r="D1416" s="9"/>
      <c r="E1416" s="480"/>
      <c r="F1416" s="480"/>
      <c r="G1416" s="53">
        <f t="shared" si="127"/>
        <v>12839.84</v>
      </c>
    </row>
    <row r="1417" spans="1:12">
      <c r="A1417" s="349"/>
      <c r="B1417" s="9"/>
      <c r="C1417" s="9"/>
      <c r="D1417" s="9"/>
      <c r="E1417" s="480"/>
      <c r="F1417" s="480"/>
      <c r="G1417" s="53">
        <f t="shared" si="127"/>
        <v>12839.84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58" r:id="rId4" name="Control 34">
          <controlPr defaultSize="0" r:id="rId5">
            <anchor moveWithCells="1">
              <from>
                <xdr:col>12</xdr:col>
                <xdr:colOff>0</xdr:colOff>
                <xdr:row>1086</xdr:row>
                <xdr:rowOff>104775</xdr:rowOff>
              </from>
              <to>
                <xdr:col>12</xdr:col>
                <xdr:colOff>523875</xdr:colOff>
                <xdr:row>1087</xdr:row>
                <xdr:rowOff>152400</xdr:rowOff>
              </to>
            </anchor>
          </controlPr>
        </control>
      </mc:Choice>
      <mc:Fallback>
        <control shapeId="1058" r:id="rId4" name="Control 34"/>
      </mc:Fallback>
    </mc:AlternateContent>
    <mc:AlternateContent xmlns:mc="http://schemas.openxmlformats.org/markup-compatibility/2006">
      <mc:Choice Requires="x14">
        <control shapeId="1069" r:id="rId6" name="Control 45">
          <controlPr defaultSize="0" r:id="rId7">
            <anchor moveWithCells="1">
              <from>
                <xdr:col>12</xdr:col>
                <xdr:colOff>0</xdr:colOff>
                <xdr:row>1134</xdr:row>
                <xdr:rowOff>123825</xdr:rowOff>
              </from>
              <to>
                <xdr:col>12</xdr:col>
                <xdr:colOff>523875</xdr:colOff>
                <xdr:row>1135</xdr:row>
                <xdr:rowOff>171450</xdr:rowOff>
              </to>
            </anchor>
          </controlPr>
        </control>
      </mc:Choice>
      <mc:Fallback>
        <control shapeId="1069" r:id="rId6" name="Control 4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2"/>
  <sheetViews>
    <sheetView topLeftCell="A59" zoomScale="75" zoomScaleNormal="75" workbookViewId="0">
      <selection activeCell="Z77" sqref="Z77:AB77"/>
    </sheetView>
  </sheetViews>
  <sheetFormatPr baseColWidth="10" defaultRowHeight="15"/>
  <cols>
    <col min="3" max="3" width="7.140625" customWidth="1"/>
    <col min="4" max="4" width="28.7109375" customWidth="1"/>
    <col min="14" max="14" width="19.7109375" customWidth="1"/>
    <col min="15" max="15" width="23.85546875" customWidth="1"/>
    <col min="16" max="16" width="10.28515625" customWidth="1"/>
    <col min="19" max="19" width="4.7109375" customWidth="1"/>
    <col min="22" max="22" width="5.85546875" customWidth="1"/>
    <col min="23" max="23" width="5.28515625" customWidth="1"/>
    <col min="24" max="24" width="2.7109375" customWidth="1"/>
    <col min="26" max="26" width="4.28515625" customWidth="1"/>
    <col min="27" max="27" width="11.42578125" hidden="1" customWidth="1"/>
  </cols>
  <sheetData>
    <row r="1" spans="1:20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>
      <c r="A2" s="1" t="s">
        <v>1</v>
      </c>
      <c r="B2" t="s">
        <v>573</v>
      </c>
      <c r="N2" s="1" t="s">
        <v>1</v>
      </c>
      <c r="O2" t="s">
        <v>574</v>
      </c>
    </row>
    <row r="3" spans="1:20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>
      <c r="A18" s="1" t="s">
        <v>1</v>
      </c>
      <c r="B18" t="s">
        <v>573</v>
      </c>
      <c r="N18" s="1" t="s">
        <v>1</v>
      </c>
      <c r="O18" t="s">
        <v>574</v>
      </c>
    </row>
    <row r="19" spans="1:20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>
      <c r="A23" s="154"/>
      <c r="B23" s="154"/>
      <c r="C23" s="154"/>
      <c r="D23" s="154" t="s">
        <v>13</v>
      </c>
      <c r="E23" s="53"/>
      <c r="F23" s="53"/>
      <c r="G23" s="158">
        <v>2139.4699999999998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2139.4699999999998</v>
      </c>
      <c r="S23" s="83"/>
      <c r="T23" s="83"/>
    </row>
    <row r="24" spans="1:20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2339.4699999999998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2339.4699999999998</v>
      </c>
      <c r="S24" s="83"/>
      <c r="T24" s="83"/>
    </row>
    <row r="25" spans="1:20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2854.2699999999995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2854.2699999999995</v>
      </c>
      <c r="S25" s="83"/>
      <c r="T25" s="83"/>
    </row>
    <row r="26" spans="1:20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1827.0199999999995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1827.0199999999995</v>
      </c>
      <c r="S26" s="83"/>
      <c r="T26" s="83"/>
    </row>
    <row r="27" spans="1:20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2162.1799999999994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2162.1799999999994</v>
      </c>
      <c r="S27" s="83"/>
      <c r="T27" s="83"/>
    </row>
    <row r="28" spans="1:20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2320.5799999999995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2320.5799999999995</v>
      </c>
      <c r="S28" s="83"/>
      <c r="T28" s="83"/>
    </row>
    <row r="29" spans="1:20">
      <c r="A29" s="153">
        <v>45229</v>
      </c>
      <c r="B29" s="154" t="s">
        <v>53</v>
      </c>
      <c r="C29" s="154" t="s">
        <v>64</v>
      </c>
      <c r="D29" s="154" t="s">
        <v>2018</v>
      </c>
      <c r="E29" s="53">
        <v>200</v>
      </c>
      <c r="F29" s="53"/>
      <c r="G29" s="53">
        <f t="shared" si="3"/>
        <v>2520.5799999999995</v>
      </c>
      <c r="H29" s="85"/>
      <c r="I29" s="86" t="b">
        <v>0</v>
      </c>
      <c r="J29" s="85"/>
      <c r="K29" s="85"/>
      <c r="L29" s="85"/>
      <c r="M29" s="526">
        <v>45229</v>
      </c>
      <c r="N29" s="83" t="s">
        <v>64</v>
      </c>
      <c r="O29" s="83" t="s">
        <v>2133</v>
      </c>
      <c r="P29" s="84"/>
      <c r="Q29" s="84">
        <v>200</v>
      </c>
      <c r="R29" s="84">
        <f t="shared" si="2"/>
        <v>2520.5799999999995</v>
      </c>
      <c r="S29" s="83"/>
      <c r="T29" s="83"/>
    </row>
    <row r="35" spans="1:20">
      <c r="D35" s="527" t="s">
        <v>0</v>
      </c>
      <c r="E35" s="527"/>
      <c r="F35" s="527"/>
      <c r="O35" s="527" t="s">
        <v>10</v>
      </c>
      <c r="P35" s="527"/>
      <c r="Q35" s="1" t="s">
        <v>0</v>
      </c>
    </row>
    <row r="36" spans="1:20">
      <c r="A36" s="1" t="s">
        <v>1</v>
      </c>
      <c r="B36" t="s">
        <v>573</v>
      </c>
      <c r="N36" s="1" t="s">
        <v>1</v>
      </c>
      <c r="O36" t="s">
        <v>574</v>
      </c>
    </row>
    <row r="37" spans="1:20">
      <c r="A37" s="1" t="s">
        <v>2</v>
      </c>
      <c r="B37" s="2">
        <v>45231</v>
      </c>
      <c r="C37" s="2"/>
      <c r="N37" s="1" t="s">
        <v>2</v>
      </c>
      <c r="O37" s="2">
        <f>B37</f>
        <v>45231</v>
      </c>
    </row>
    <row r="38" spans="1:20">
      <c r="A38" s="1" t="s">
        <v>3</v>
      </c>
      <c r="B38" s="2">
        <v>45260</v>
      </c>
      <c r="C38" s="2"/>
      <c r="N38" s="1" t="s">
        <v>3</v>
      </c>
      <c r="O38" s="2">
        <f>B38</f>
        <v>45260</v>
      </c>
      <c r="R38" t="s">
        <v>12</v>
      </c>
    </row>
    <row r="39" spans="1:20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>
      <c r="A40" s="7" t="s">
        <v>4</v>
      </c>
      <c r="B40" s="7" t="s">
        <v>5</v>
      </c>
      <c r="C40" s="7"/>
      <c r="D40" s="7" t="s">
        <v>6</v>
      </c>
      <c r="E40" s="7" t="s">
        <v>7</v>
      </c>
      <c r="F40" s="7" t="s">
        <v>8</v>
      </c>
      <c r="G40" s="7" t="s">
        <v>9</v>
      </c>
      <c r="H40" s="6"/>
      <c r="I40" s="6"/>
      <c r="J40" s="6"/>
      <c r="K40" s="6"/>
      <c r="L40" s="6"/>
      <c r="M40" s="515" t="s">
        <v>30</v>
      </c>
      <c r="N40" s="515" t="s">
        <v>31</v>
      </c>
      <c r="O40" s="515" t="s">
        <v>32</v>
      </c>
      <c r="P40" s="515" t="s">
        <v>33</v>
      </c>
      <c r="Q40" s="515" t="s">
        <v>34</v>
      </c>
      <c r="R40" s="515" t="s">
        <v>35</v>
      </c>
      <c r="S40" s="515" t="s">
        <v>36</v>
      </c>
    </row>
    <row r="41" spans="1:20" ht="15.75">
      <c r="A41" s="154"/>
      <c r="B41" s="154"/>
      <c r="C41" s="154"/>
      <c r="D41" s="154" t="s">
        <v>13</v>
      </c>
      <c r="E41" s="88"/>
      <c r="F41" s="88"/>
      <c r="G41" s="158">
        <v>2520.58</v>
      </c>
      <c r="H41" s="6"/>
      <c r="I41" s="6"/>
      <c r="J41" s="6"/>
      <c r="K41" s="6"/>
      <c r="L41" s="6"/>
      <c r="M41" s="526"/>
      <c r="N41" s="83"/>
      <c r="O41" s="738" t="s">
        <v>1193</v>
      </c>
      <c r="P41" s="738"/>
      <c r="Q41" s="738"/>
      <c r="R41" s="83">
        <v>2520.58</v>
      </c>
      <c r="S41" s="83"/>
      <c r="T41" s="83"/>
    </row>
    <row r="42" spans="1:20">
      <c r="A42" s="153">
        <v>45239</v>
      </c>
      <c r="B42" s="154" t="s">
        <v>521</v>
      </c>
      <c r="C42" s="154" t="s">
        <v>65</v>
      </c>
      <c r="D42" s="154" t="s">
        <v>2536</v>
      </c>
      <c r="E42" s="88"/>
      <c r="F42" s="88">
        <v>1027.25</v>
      </c>
      <c r="G42" s="53">
        <f>G41+E42-F42</f>
        <v>1493.33</v>
      </c>
      <c r="H42" s="85"/>
      <c r="I42" s="86" t="b">
        <v>0</v>
      </c>
      <c r="J42" s="85"/>
      <c r="K42" s="85"/>
      <c r="L42" s="85"/>
      <c r="M42" s="526">
        <v>45239</v>
      </c>
      <c r="N42" s="83" t="s">
        <v>65</v>
      </c>
      <c r="O42" s="83" t="s">
        <v>2536</v>
      </c>
      <c r="P42" s="84">
        <v>1027.25</v>
      </c>
      <c r="Q42" s="84"/>
      <c r="R42" s="84">
        <f>R41+Q42-P42</f>
        <v>1493.33</v>
      </c>
      <c r="S42" s="83"/>
      <c r="T42" s="83"/>
    </row>
    <row r="43" spans="1:20">
      <c r="A43" s="153">
        <v>45243</v>
      </c>
      <c r="B43" s="154" t="s">
        <v>521</v>
      </c>
      <c r="C43" s="154" t="s">
        <v>2537</v>
      </c>
      <c r="D43" s="154" t="s">
        <v>950</v>
      </c>
      <c r="E43" s="88"/>
      <c r="F43" s="88">
        <v>50</v>
      </c>
      <c r="G43" s="53">
        <f>G42+E43-F43</f>
        <v>1443.33</v>
      </c>
      <c r="H43" s="85"/>
      <c r="I43" s="86" t="b">
        <v>0</v>
      </c>
      <c r="J43" s="85"/>
      <c r="K43" s="85"/>
      <c r="L43" s="85"/>
      <c r="M43" s="153">
        <v>45243</v>
      </c>
      <c r="N43" s="154" t="s">
        <v>2537</v>
      </c>
      <c r="O43" s="154" t="s">
        <v>950</v>
      </c>
      <c r="P43" s="88">
        <v>50</v>
      </c>
      <c r="Q43" s="88"/>
      <c r="R43" s="84">
        <f t="shared" ref="R43:R53" si="4">R42+Q43-P43</f>
        <v>1443.33</v>
      </c>
      <c r="S43" s="83"/>
      <c r="T43" s="83"/>
    </row>
    <row r="44" spans="1:20">
      <c r="A44" s="153">
        <v>45243</v>
      </c>
      <c r="B44" s="154" t="s">
        <v>53</v>
      </c>
      <c r="C44" s="154" t="s">
        <v>64</v>
      </c>
      <c r="D44" s="154" t="s">
        <v>950</v>
      </c>
      <c r="E44" s="88">
        <v>50</v>
      </c>
      <c r="F44" s="88"/>
      <c r="G44" s="53">
        <f>G43+E44-F44</f>
        <v>1493.33</v>
      </c>
      <c r="H44" s="85"/>
      <c r="I44" s="86" t="b">
        <v>0</v>
      </c>
      <c r="J44" s="85"/>
      <c r="K44" s="85"/>
      <c r="L44" s="85"/>
      <c r="M44" s="153">
        <v>45243</v>
      </c>
      <c r="N44" s="154" t="s">
        <v>64</v>
      </c>
      <c r="O44" s="154" t="s">
        <v>950</v>
      </c>
      <c r="P44" s="88"/>
      <c r="Q44" s="88">
        <v>50</v>
      </c>
      <c r="R44" s="84">
        <f t="shared" si="4"/>
        <v>1493.33</v>
      </c>
      <c r="S44" s="83"/>
      <c r="T44" s="83"/>
    </row>
    <row r="45" spans="1:20">
      <c r="A45" s="153">
        <v>45244</v>
      </c>
      <c r="B45" s="154" t="s">
        <v>1582</v>
      </c>
      <c r="C45" s="154" t="s">
        <v>65</v>
      </c>
      <c r="D45" s="172" t="s">
        <v>1660</v>
      </c>
      <c r="E45" s="88"/>
      <c r="F45" s="88">
        <v>0.5</v>
      </c>
      <c r="G45" s="53">
        <f t="shared" ref="G45:G53" si="5">G44+E45-F45</f>
        <v>1492.83</v>
      </c>
      <c r="H45" s="85"/>
      <c r="I45" s="86" t="b">
        <v>0</v>
      </c>
      <c r="J45" s="85"/>
      <c r="K45" s="85"/>
      <c r="L45" s="85"/>
      <c r="M45" s="153">
        <v>45244</v>
      </c>
      <c r="N45" s="154" t="s">
        <v>65</v>
      </c>
      <c r="O45" s="172" t="s">
        <v>1660</v>
      </c>
      <c r="P45" s="88">
        <v>0.5</v>
      </c>
      <c r="Q45" s="88"/>
      <c r="R45" s="84">
        <f t="shared" si="4"/>
        <v>1492.83</v>
      </c>
      <c r="S45" s="83"/>
      <c r="T45" s="83"/>
    </row>
    <row r="46" spans="1:20">
      <c r="A46" s="153">
        <v>45246</v>
      </c>
      <c r="B46" s="154" t="s">
        <v>2538</v>
      </c>
      <c r="C46" s="154" t="s">
        <v>65</v>
      </c>
      <c r="D46" s="154" t="s">
        <v>2539</v>
      </c>
      <c r="E46" s="88"/>
      <c r="F46" s="88">
        <v>75.540000000000006</v>
      </c>
      <c r="G46" s="53">
        <f t="shared" si="5"/>
        <v>1417.29</v>
      </c>
      <c r="H46" s="85"/>
      <c r="I46" s="86" t="b">
        <v>0</v>
      </c>
      <c r="J46" s="85"/>
      <c r="K46" s="85"/>
      <c r="L46" s="85"/>
      <c r="M46" s="153">
        <v>45246</v>
      </c>
      <c r="N46" s="154" t="s">
        <v>65</v>
      </c>
      <c r="O46" s="154" t="s">
        <v>2539</v>
      </c>
      <c r="P46" s="88">
        <v>75.540000000000006</v>
      </c>
      <c r="Q46" s="88"/>
      <c r="R46" s="84">
        <f t="shared" si="4"/>
        <v>1417.29</v>
      </c>
      <c r="S46" s="83"/>
      <c r="T46" s="83"/>
    </row>
    <row r="47" spans="1:20">
      <c r="A47" s="153">
        <v>45246</v>
      </c>
      <c r="B47" s="154" t="s">
        <v>1582</v>
      </c>
      <c r="C47" s="154" t="s">
        <v>65</v>
      </c>
      <c r="D47" s="154" t="s">
        <v>1660</v>
      </c>
      <c r="E47" s="88"/>
      <c r="F47" s="88">
        <v>0.4</v>
      </c>
      <c r="G47" s="53">
        <f t="shared" si="5"/>
        <v>1416.8899999999999</v>
      </c>
      <c r="H47" s="85"/>
      <c r="I47" s="86" t="b">
        <v>0</v>
      </c>
      <c r="J47" s="85"/>
      <c r="K47" s="85"/>
      <c r="L47" s="85"/>
      <c r="M47" s="153">
        <v>45246</v>
      </c>
      <c r="N47" s="154" t="s">
        <v>65</v>
      </c>
      <c r="O47" s="154" t="s">
        <v>1660</v>
      </c>
      <c r="P47" s="88">
        <v>0.4</v>
      </c>
      <c r="Q47" s="88"/>
      <c r="R47" s="84">
        <f t="shared" si="4"/>
        <v>1416.8899999999999</v>
      </c>
      <c r="S47" s="83"/>
      <c r="T47" s="83"/>
    </row>
    <row r="48" spans="1:20">
      <c r="A48" s="10">
        <v>45260</v>
      </c>
      <c r="B48" s="9" t="s">
        <v>53</v>
      </c>
      <c r="C48" s="9" t="s">
        <v>64</v>
      </c>
      <c r="D48" s="9" t="s">
        <v>2540</v>
      </c>
      <c r="E48" s="480">
        <v>49484.39</v>
      </c>
      <c r="F48" s="480"/>
      <c r="G48" s="53">
        <f t="shared" si="5"/>
        <v>50901.279999999999</v>
      </c>
      <c r="M48" s="10">
        <v>45260</v>
      </c>
      <c r="N48" s="9" t="s">
        <v>64</v>
      </c>
      <c r="O48" s="9" t="s">
        <v>2540</v>
      </c>
      <c r="P48" s="480"/>
      <c r="Q48" s="480">
        <v>49484.39</v>
      </c>
      <c r="R48" s="84">
        <f t="shared" si="4"/>
        <v>50901.279999999999</v>
      </c>
      <c r="S48" s="83"/>
      <c r="T48" s="83"/>
    </row>
    <row r="49" spans="1:34">
      <c r="A49" s="10">
        <v>45260</v>
      </c>
      <c r="B49" s="9" t="s">
        <v>521</v>
      </c>
      <c r="C49" s="9" t="s">
        <v>65</v>
      </c>
      <c r="D49" s="9" t="s">
        <v>2541</v>
      </c>
      <c r="E49" s="480"/>
      <c r="F49" s="480">
        <v>248.55</v>
      </c>
      <c r="G49" s="53">
        <f t="shared" si="5"/>
        <v>50652.729999999996</v>
      </c>
      <c r="M49" s="10">
        <v>45260</v>
      </c>
      <c r="N49" s="9" t="s">
        <v>65</v>
      </c>
      <c r="O49" s="9" t="s">
        <v>2541</v>
      </c>
      <c r="P49" s="480">
        <v>248.55</v>
      </c>
      <c r="Q49" s="480"/>
      <c r="R49" s="84">
        <f t="shared" si="4"/>
        <v>50652.729999999996</v>
      </c>
      <c r="S49" s="83"/>
      <c r="T49" s="83"/>
    </row>
    <row r="50" spans="1:34">
      <c r="A50" s="10">
        <v>45260</v>
      </c>
      <c r="B50" s="9" t="s">
        <v>521</v>
      </c>
      <c r="C50" s="9" t="s">
        <v>65</v>
      </c>
      <c r="D50" s="9" t="s">
        <v>2542</v>
      </c>
      <c r="E50" s="480"/>
      <c r="F50" s="480">
        <v>1440.4</v>
      </c>
      <c r="G50" s="53">
        <f t="shared" si="5"/>
        <v>49212.329999999994</v>
      </c>
      <c r="M50" s="10">
        <v>45260</v>
      </c>
      <c r="N50" s="9" t="s">
        <v>65</v>
      </c>
      <c r="O50" s="9" t="s">
        <v>2542</v>
      </c>
      <c r="P50" s="480">
        <v>1440.4</v>
      </c>
      <c r="Q50" s="480"/>
      <c r="R50" s="84">
        <f t="shared" si="4"/>
        <v>49212.329999999994</v>
      </c>
      <c r="S50" s="83"/>
      <c r="T50" s="83"/>
    </row>
    <row r="51" spans="1:34">
      <c r="A51" s="10">
        <v>45260</v>
      </c>
      <c r="B51" s="9" t="s">
        <v>521</v>
      </c>
      <c r="C51" s="9" t="s">
        <v>65</v>
      </c>
      <c r="D51" s="9" t="s">
        <v>2543</v>
      </c>
      <c r="E51" s="480"/>
      <c r="F51" s="480">
        <v>46190.01</v>
      </c>
      <c r="G51" s="53">
        <f t="shared" si="5"/>
        <v>3022.3199999999924</v>
      </c>
      <c r="M51" s="10">
        <v>45260</v>
      </c>
      <c r="N51" s="9" t="s">
        <v>65</v>
      </c>
      <c r="O51" s="9" t="s">
        <v>2543</v>
      </c>
      <c r="P51" s="480">
        <v>46190.01</v>
      </c>
      <c r="Q51" s="480"/>
      <c r="R51" s="84">
        <f t="shared" si="4"/>
        <v>3022.3199999999924</v>
      </c>
      <c r="S51" s="83"/>
      <c r="T51" s="83"/>
    </row>
    <row r="52" spans="1:34">
      <c r="A52" s="9"/>
      <c r="B52" s="9"/>
      <c r="C52" s="9"/>
      <c r="D52" s="9"/>
      <c r="E52" s="480"/>
      <c r="F52" s="480"/>
      <c r="G52" s="53">
        <f t="shared" si="5"/>
        <v>3022.3199999999924</v>
      </c>
      <c r="M52" s="83"/>
      <c r="N52" s="83"/>
      <c r="O52" s="83"/>
      <c r="P52" s="83"/>
      <c r="Q52" s="83"/>
      <c r="R52" s="84">
        <f t="shared" si="4"/>
        <v>3022.3199999999924</v>
      </c>
      <c r="S52" s="83"/>
      <c r="T52" s="83"/>
    </row>
    <row r="53" spans="1:34">
      <c r="A53" s="9"/>
      <c r="B53" s="9"/>
      <c r="C53" s="9"/>
      <c r="D53" s="9"/>
      <c r="E53" s="480"/>
      <c r="F53" s="480"/>
      <c r="G53" s="53">
        <f t="shared" si="5"/>
        <v>3022.3199999999924</v>
      </c>
      <c r="M53" s="83"/>
      <c r="N53" s="83"/>
      <c r="O53" s="83"/>
      <c r="P53" s="83"/>
      <c r="Q53" s="83"/>
      <c r="R53" s="84">
        <f t="shared" si="4"/>
        <v>3022.3199999999924</v>
      </c>
      <c r="S53" s="83"/>
      <c r="T53" s="83"/>
    </row>
    <row r="54" spans="1:34">
      <c r="A54" s="6"/>
      <c r="B54" s="6"/>
      <c r="C54" s="6"/>
      <c r="D54" s="6"/>
    </row>
    <row r="56" spans="1:34">
      <c r="D56" s="527" t="s">
        <v>0</v>
      </c>
      <c r="E56" s="527"/>
      <c r="F56" s="527"/>
      <c r="O56" s="527" t="s">
        <v>10</v>
      </c>
      <c r="P56" s="527"/>
      <c r="Q56" s="1" t="s">
        <v>0</v>
      </c>
    </row>
    <row r="57" spans="1:34">
      <c r="A57" s="1" t="s">
        <v>1</v>
      </c>
      <c r="B57" t="s">
        <v>573</v>
      </c>
      <c r="N57" s="1" t="s">
        <v>1</v>
      </c>
      <c r="O57" t="s">
        <v>574</v>
      </c>
    </row>
    <row r="58" spans="1:34">
      <c r="A58" s="1" t="s">
        <v>2</v>
      </c>
      <c r="B58" s="2">
        <v>45261</v>
      </c>
      <c r="C58" s="2"/>
      <c r="N58" s="1" t="s">
        <v>2</v>
      </c>
      <c r="O58" s="2">
        <f>B58</f>
        <v>45261</v>
      </c>
    </row>
    <row r="59" spans="1:34">
      <c r="A59" s="1" t="s">
        <v>3</v>
      </c>
      <c r="B59" s="2">
        <v>45291</v>
      </c>
      <c r="C59" s="2"/>
      <c r="N59" s="1" t="s">
        <v>3</v>
      </c>
      <c r="O59" s="2">
        <f>B59</f>
        <v>45291</v>
      </c>
      <c r="R59" t="s">
        <v>12</v>
      </c>
    </row>
    <row r="60" spans="1:3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93"/>
      <c r="N60" s="821" t="s">
        <v>2794</v>
      </c>
      <c r="O60" s="822"/>
      <c r="P60" s="822"/>
      <c r="Q60" s="822"/>
      <c r="R60" s="822"/>
      <c r="S60" s="822"/>
      <c r="T60" s="822"/>
      <c r="U60" s="822"/>
      <c r="V60" s="822"/>
      <c r="W60" s="822"/>
      <c r="X60" s="822"/>
      <c r="Y60" s="822"/>
      <c r="Z60" s="822"/>
      <c r="AA60" s="822"/>
      <c r="AB60" s="822"/>
      <c r="AC60" s="822"/>
      <c r="AD60" s="822"/>
      <c r="AE60" s="822"/>
      <c r="AF60" s="822"/>
      <c r="AG60" s="822"/>
      <c r="AH60" s="822"/>
    </row>
    <row r="61" spans="1:34">
      <c r="A61" s="7" t="s">
        <v>4</v>
      </c>
      <c r="B61" s="7" t="s">
        <v>5</v>
      </c>
      <c r="C61" s="7"/>
      <c r="D61" s="7" t="s">
        <v>6</v>
      </c>
      <c r="E61" s="7" t="s">
        <v>7</v>
      </c>
      <c r="F61" s="7" t="s">
        <v>8</v>
      </c>
      <c r="G61" s="7" t="s">
        <v>9</v>
      </c>
      <c r="H61" s="6"/>
      <c r="I61" s="6"/>
      <c r="J61" s="6"/>
      <c r="K61" s="6"/>
      <c r="L61" s="6"/>
      <c r="M61" s="813" t="s">
        <v>2796</v>
      </c>
      <c r="N61" s="823" t="s">
        <v>2797</v>
      </c>
      <c r="O61" s="824"/>
      <c r="P61" s="824"/>
      <c r="Q61" s="825"/>
      <c r="R61" s="823" t="s">
        <v>2798</v>
      </c>
      <c r="S61" s="825"/>
      <c r="T61" s="823" t="s">
        <v>2799</v>
      </c>
      <c r="U61" s="825"/>
      <c r="V61" s="826" t="s">
        <v>2800</v>
      </c>
      <c r="W61" s="825"/>
      <c r="X61" s="827" t="s">
        <v>2801</v>
      </c>
      <c r="Y61" s="825"/>
      <c r="Z61" s="827" t="s">
        <v>2802</v>
      </c>
      <c r="AA61" s="824"/>
      <c r="AB61" s="825"/>
      <c r="AC61" s="827" t="s">
        <v>2803</v>
      </c>
      <c r="AD61" s="824"/>
      <c r="AE61" s="824"/>
      <c r="AF61" s="825"/>
      <c r="AH61" s="793"/>
    </row>
    <row r="62" spans="1:34" ht="15.75">
      <c r="A62" s="155"/>
      <c r="B62" s="154"/>
      <c r="C62" s="154"/>
      <c r="D62" s="154"/>
      <c r="E62" s="88"/>
      <c r="F62" s="88"/>
      <c r="G62" s="739">
        <v>3022.32</v>
      </c>
      <c r="H62" s="6"/>
      <c r="I62" s="6"/>
      <c r="J62" s="6"/>
      <c r="K62" s="6"/>
      <c r="L62" s="6"/>
      <c r="M62" s="814" t="s">
        <v>2804</v>
      </c>
      <c r="N62" s="835" t="s">
        <v>2805</v>
      </c>
      <c r="O62" s="829"/>
      <c r="P62" s="829"/>
      <c r="Q62" s="829"/>
      <c r="R62" s="835" t="s">
        <v>2806</v>
      </c>
      <c r="S62" s="829"/>
      <c r="T62" s="835" t="s">
        <v>2807</v>
      </c>
      <c r="U62" s="829"/>
      <c r="V62" s="836" t="s">
        <v>2808</v>
      </c>
      <c r="W62" s="829"/>
      <c r="X62" s="837">
        <v>1070</v>
      </c>
      <c r="Y62" s="829"/>
      <c r="Z62" s="828">
        <v>5387.14</v>
      </c>
      <c r="AA62" s="829"/>
      <c r="AB62" s="829"/>
      <c r="AC62" s="830" t="s">
        <v>2795</v>
      </c>
      <c r="AD62" s="829"/>
      <c r="AE62" s="829"/>
      <c r="AF62" s="829"/>
      <c r="AH62" s="793"/>
    </row>
    <row r="63" spans="1:34">
      <c r="A63" s="220">
        <v>45264</v>
      </c>
      <c r="B63" s="221" t="s">
        <v>53</v>
      </c>
      <c r="C63" s="221" t="s">
        <v>64</v>
      </c>
      <c r="D63" s="221" t="s">
        <v>1785</v>
      </c>
      <c r="E63" s="794">
        <v>1494.9</v>
      </c>
      <c r="F63" s="794"/>
      <c r="G63" s="53">
        <f>G62+E63-F63</f>
        <v>4517.22</v>
      </c>
      <c r="H63" s="85"/>
      <c r="I63" s="86" t="b">
        <v>0</v>
      </c>
      <c r="J63" s="85"/>
      <c r="K63" s="85"/>
      <c r="L63" s="85"/>
      <c r="M63" s="815" t="s">
        <v>2804</v>
      </c>
      <c r="N63" s="831" t="s">
        <v>2809</v>
      </c>
      <c r="O63" s="832"/>
      <c r="P63" s="832"/>
      <c r="Q63" s="832"/>
      <c r="R63" s="831" t="s">
        <v>2806</v>
      </c>
      <c r="S63" s="832"/>
      <c r="T63" s="831" t="s">
        <v>2807</v>
      </c>
      <c r="U63" s="832"/>
      <c r="V63" s="833" t="s">
        <v>2810</v>
      </c>
      <c r="W63" s="832"/>
      <c r="X63" s="834">
        <v>1070</v>
      </c>
      <c r="Y63" s="832"/>
      <c r="Z63" s="828">
        <v>4317.1400000000003</v>
      </c>
      <c r="AA63" s="829"/>
      <c r="AB63" s="829"/>
      <c r="AC63" s="830" t="s">
        <v>2795</v>
      </c>
      <c r="AD63" s="829"/>
      <c r="AE63" s="829"/>
      <c r="AF63" s="829"/>
      <c r="AH63" s="793"/>
    </row>
    <row r="64" spans="1:34" ht="15" customHeight="1">
      <c r="A64" s="520">
        <v>45269</v>
      </c>
      <c r="B64" s="221" t="s">
        <v>15</v>
      </c>
      <c r="C64" s="221" t="s">
        <v>65</v>
      </c>
      <c r="D64" s="221" t="s">
        <v>2613</v>
      </c>
      <c r="E64" s="794"/>
      <c r="F64" s="794">
        <v>1027.25</v>
      </c>
      <c r="G64" s="53">
        <f>G63+E64-F64</f>
        <v>3489.9700000000003</v>
      </c>
      <c r="H64" s="85"/>
      <c r="I64" s="86" t="b">
        <v>0</v>
      </c>
      <c r="J64" s="85"/>
      <c r="K64" s="85"/>
      <c r="L64" s="85"/>
      <c r="M64" s="815" t="s">
        <v>2811</v>
      </c>
      <c r="N64" s="831" t="s">
        <v>2812</v>
      </c>
      <c r="O64" s="832"/>
      <c r="P64" s="832"/>
      <c r="Q64" s="832"/>
      <c r="R64" s="831" t="s">
        <v>2813</v>
      </c>
      <c r="S64" s="832"/>
      <c r="T64" s="831" t="s">
        <v>2814</v>
      </c>
      <c r="U64" s="832"/>
      <c r="V64" s="833" t="s">
        <v>2810</v>
      </c>
      <c r="W64" s="832"/>
      <c r="X64" s="834">
        <v>1000</v>
      </c>
      <c r="Y64" s="832"/>
      <c r="Z64" s="828">
        <v>5387.14</v>
      </c>
      <c r="AA64" s="829"/>
      <c r="AB64" s="829"/>
      <c r="AC64" s="830" t="s">
        <v>2795</v>
      </c>
      <c r="AD64" s="829"/>
      <c r="AE64" s="829"/>
      <c r="AF64" s="829"/>
    </row>
    <row r="65" spans="1:32" ht="15" customHeight="1">
      <c r="A65" s="520">
        <v>45279</v>
      </c>
      <c r="B65" s="221" t="s">
        <v>15</v>
      </c>
      <c r="C65" s="221" t="s">
        <v>65</v>
      </c>
      <c r="D65" s="221" t="s">
        <v>2738</v>
      </c>
      <c r="E65" s="794"/>
      <c r="F65" s="794">
        <v>138</v>
      </c>
      <c r="G65" s="53">
        <f>G64+E65-F65</f>
        <v>3351.9700000000003</v>
      </c>
      <c r="H65" s="85"/>
      <c r="I65" s="86" t="b">
        <v>0</v>
      </c>
      <c r="J65" s="85"/>
      <c r="K65" s="85"/>
      <c r="L65" s="85"/>
      <c r="M65" s="815" t="s">
        <v>2815</v>
      </c>
      <c r="N65" s="831" t="s">
        <v>2812</v>
      </c>
      <c r="O65" s="832"/>
      <c r="P65" s="832"/>
      <c r="Q65" s="832"/>
      <c r="R65" s="831" t="s">
        <v>2816</v>
      </c>
      <c r="S65" s="832"/>
      <c r="T65" s="831" t="s">
        <v>2814</v>
      </c>
      <c r="U65" s="832"/>
      <c r="V65" s="833" t="s">
        <v>2810</v>
      </c>
      <c r="W65" s="832"/>
      <c r="X65" s="834">
        <v>900</v>
      </c>
      <c r="Y65" s="832"/>
      <c r="Z65" s="828">
        <v>6387.14</v>
      </c>
      <c r="AA65" s="829"/>
      <c r="AB65" s="829"/>
      <c r="AC65" s="830" t="s">
        <v>2795</v>
      </c>
      <c r="AD65" s="829"/>
      <c r="AE65" s="829"/>
      <c r="AF65" s="829"/>
    </row>
    <row r="66" spans="1:32">
      <c r="A66" s="520">
        <v>45280</v>
      </c>
      <c r="B66" s="221" t="s">
        <v>53</v>
      </c>
      <c r="C66" s="221" t="s">
        <v>64</v>
      </c>
      <c r="D66" s="617" t="s">
        <v>2739</v>
      </c>
      <c r="E66" s="794">
        <v>9000</v>
      </c>
      <c r="F66" s="794"/>
      <c r="G66" s="53">
        <f t="shared" ref="G66:G92" si="6">G65+E66-F66</f>
        <v>12351.970000000001</v>
      </c>
      <c r="H66" s="85"/>
      <c r="I66" s="86" t="b">
        <v>0</v>
      </c>
      <c r="J66" s="85"/>
      <c r="K66" s="85"/>
      <c r="L66" s="85"/>
      <c r="M66" s="815" t="s">
        <v>2815</v>
      </c>
      <c r="N66" s="831" t="s">
        <v>2812</v>
      </c>
      <c r="O66" s="832"/>
      <c r="P66" s="832"/>
      <c r="Q66" s="832"/>
      <c r="R66" s="831" t="s">
        <v>2817</v>
      </c>
      <c r="S66" s="832"/>
      <c r="T66" s="831" t="s">
        <v>2814</v>
      </c>
      <c r="U66" s="832"/>
      <c r="V66" s="833" t="s">
        <v>2810</v>
      </c>
      <c r="W66" s="832"/>
      <c r="X66" s="834">
        <v>400</v>
      </c>
      <c r="Y66" s="832"/>
      <c r="Z66" s="828">
        <v>7287.14</v>
      </c>
      <c r="AA66" s="829"/>
      <c r="AB66" s="829"/>
      <c r="AC66" s="830" t="s">
        <v>2795</v>
      </c>
      <c r="AD66" s="829"/>
      <c r="AE66" s="829"/>
      <c r="AF66" s="829"/>
    </row>
    <row r="67" spans="1:32">
      <c r="A67" s="520">
        <v>45280</v>
      </c>
      <c r="B67" s="221" t="s">
        <v>53</v>
      </c>
      <c r="C67" s="221" t="s">
        <v>64</v>
      </c>
      <c r="D67" s="221" t="s">
        <v>2739</v>
      </c>
      <c r="E67" s="794">
        <v>5000</v>
      </c>
      <c r="F67" s="794"/>
      <c r="G67" s="53">
        <f t="shared" si="6"/>
        <v>17351.97</v>
      </c>
      <c r="H67" s="85"/>
      <c r="I67" s="86" t="b">
        <v>0</v>
      </c>
      <c r="J67" s="85"/>
      <c r="K67" s="85"/>
      <c r="L67" s="85"/>
      <c r="M67" s="815" t="s">
        <v>2815</v>
      </c>
      <c r="N67" s="831" t="s">
        <v>2809</v>
      </c>
      <c r="O67" s="832"/>
      <c r="P67" s="832"/>
      <c r="Q67" s="832"/>
      <c r="R67" s="831" t="s">
        <v>2818</v>
      </c>
      <c r="S67" s="832"/>
      <c r="T67" s="831" t="s">
        <v>2807</v>
      </c>
      <c r="U67" s="832"/>
      <c r="V67" s="833" t="s">
        <v>2810</v>
      </c>
      <c r="W67" s="832"/>
      <c r="X67" s="834">
        <v>3654.67</v>
      </c>
      <c r="Y67" s="832"/>
      <c r="Z67" s="838">
        <v>7687.14</v>
      </c>
      <c r="AA67" s="832"/>
      <c r="AB67" s="832"/>
      <c r="AC67" s="830" t="s">
        <v>2795</v>
      </c>
      <c r="AD67" s="829"/>
      <c r="AE67" s="829"/>
      <c r="AF67" s="829"/>
    </row>
    <row r="68" spans="1:32">
      <c r="A68" s="520">
        <v>45280</v>
      </c>
      <c r="B68" s="221" t="s">
        <v>15</v>
      </c>
      <c r="C68" s="221" t="s">
        <v>2740</v>
      </c>
      <c r="D68" s="221" t="s">
        <v>950</v>
      </c>
      <c r="E68" s="794"/>
      <c r="F68" s="794">
        <v>500</v>
      </c>
      <c r="G68" s="53">
        <f t="shared" si="6"/>
        <v>16851.97</v>
      </c>
      <c r="H68" s="85"/>
      <c r="I68" s="86" t="b">
        <v>0</v>
      </c>
      <c r="J68" s="85"/>
      <c r="K68" s="85"/>
      <c r="L68" s="85"/>
      <c r="M68" s="815" t="s">
        <v>2819</v>
      </c>
      <c r="N68" s="831" t="s">
        <v>2812</v>
      </c>
      <c r="O68" s="832"/>
      <c r="P68" s="832"/>
      <c r="Q68" s="832"/>
      <c r="R68" s="831" t="s">
        <v>2820</v>
      </c>
      <c r="S68" s="832"/>
      <c r="T68" s="831" t="s">
        <v>2814</v>
      </c>
      <c r="U68" s="832"/>
      <c r="V68" s="833" t="s">
        <v>2810</v>
      </c>
      <c r="W68" s="832"/>
      <c r="X68" s="834">
        <v>2840.11</v>
      </c>
      <c r="Y68" s="832"/>
      <c r="Z68" s="838">
        <v>11341.81</v>
      </c>
      <c r="AA68" s="832"/>
      <c r="AB68" s="832"/>
      <c r="AC68" s="830" t="s">
        <v>2795</v>
      </c>
      <c r="AD68" s="829"/>
      <c r="AE68" s="829"/>
      <c r="AF68" s="829"/>
    </row>
    <row r="69" spans="1:32">
      <c r="A69" s="220">
        <v>45281</v>
      </c>
      <c r="B69" s="221" t="s">
        <v>53</v>
      </c>
      <c r="C69" s="221" t="s">
        <v>2741</v>
      </c>
      <c r="D69" s="221" t="s">
        <v>2742</v>
      </c>
      <c r="E69" s="222"/>
      <c r="F69" s="222">
        <v>0.4</v>
      </c>
      <c r="G69" s="53">
        <f t="shared" si="6"/>
        <v>16851.57</v>
      </c>
      <c r="M69" s="815" t="s">
        <v>2819</v>
      </c>
      <c r="N69" s="831" t="s">
        <v>2812</v>
      </c>
      <c r="O69" s="832"/>
      <c r="P69" s="832"/>
      <c r="Q69" s="832"/>
      <c r="R69" s="831" t="s">
        <v>2821</v>
      </c>
      <c r="S69" s="832"/>
      <c r="T69" s="831" t="s">
        <v>2814</v>
      </c>
      <c r="U69" s="832"/>
      <c r="V69" s="833" t="s">
        <v>2810</v>
      </c>
      <c r="W69" s="832"/>
      <c r="X69" s="834">
        <v>100</v>
      </c>
      <c r="Y69" s="832"/>
      <c r="Z69" s="838">
        <v>14181.92</v>
      </c>
      <c r="AA69" s="832"/>
      <c r="AB69" s="832"/>
      <c r="AC69" s="830" t="s">
        <v>2795</v>
      </c>
      <c r="AD69" s="829"/>
      <c r="AE69" s="829"/>
      <c r="AF69" s="829"/>
    </row>
    <row r="70" spans="1:32">
      <c r="A70" s="220">
        <v>45281</v>
      </c>
      <c r="B70" s="221" t="s">
        <v>53</v>
      </c>
      <c r="C70" s="221" t="s">
        <v>64</v>
      </c>
      <c r="D70" s="221"/>
      <c r="E70" s="222">
        <v>100</v>
      </c>
      <c r="F70" s="222"/>
      <c r="G70" s="53">
        <f t="shared" si="6"/>
        <v>16951.57</v>
      </c>
      <c r="M70" s="815" t="s">
        <v>2819</v>
      </c>
      <c r="N70" s="831" t="s">
        <v>2812</v>
      </c>
      <c r="O70" s="832"/>
      <c r="P70" s="832"/>
      <c r="Q70" s="832"/>
      <c r="R70" s="831" t="s">
        <v>2822</v>
      </c>
      <c r="S70" s="832"/>
      <c r="T70" s="831" t="s">
        <v>2814</v>
      </c>
      <c r="U70" s="832"/>
      <c r="V70" s="833" t="s">
        <v>2810</v>
      </c>
      <c r="W70" s="832"/>
      <c r="X70" s="834">
        <v>799.65</v>
      </c>
      <c r="Y70" s="832"/>
      <c r="Z70" s="838">
        <v>14281.92</v>
      </c>
      <c r="AA70" s="832"/>
      <c r="AB70" s="832"/>
      <c r="AC70" s="830" t="s">
        <v>2795</v>
      </c>
      <c r="AD70" s="829"/>
      <c r="AE70" s="829"/>
      <c r="AF70" s="829"/>
    </row>
    <row r="71" spans="1:32">
      <c r="A71" s="220">
        <v>45282</v>
      </c>
      <c r="B71" s="221" t="s">
        <v>15</v>
      </c>
      <c r="C71" s="221" t="s">
        <v>2743</v>
      </c>
      <c r="D71" s="221" t="s">
        <v>2744</v>
      </c>
      <c r="E71" s="222"/>
      <c r="F71" s="222">
        <v>300</v>
      </c>
      <c r="G71" s="53">
        <f t="shared" si="6"/>
        <v>16651.57</v>
      </c>
      <c r="M71" s="815" t="s">
        <v>2819</v>
      </c>
      <c r="N71" s="831" t="s">
        <v>2812</v>
      </c>
      <c r="O71" s="832"/>
      <c r="P71" s="832"/>
      <c r="Q71" s="832"/>
      <c r="R71" s="831" t="s">
        <v>2823</v>
      </c>
      <c r="S71" s="832"/>
      <c r="T71" s="831" t="s">
        <v>2814</v>
      </c>
      <c r="U71" s="832"/>
      <c r="V71" s="833" t="s">
        <v>2810</v>
      </c>
      <c r="W71" s="832"/>
      <c r="X71" s="834">
        <v>170</v>
      </c>
      <c r="Y71" s="832"/>
      <c r="Z71" s="838">
        <v>15081.57</v>
      </c>
      <c r="AA71" s="832"/>
      <c r="AB71" s="832"/>
      <c r="AC71" s="830" t="s">
        <v>2795</v>
      </c>
      <c r="AD71" s="829"/>
      <c r="AE71" s="829"/>
      <c r="AF71" s="829"/>
    </row>
    <row r="72" spans="1:32">
      <c r="A72" s="220">
        <v>45282</v>
      </c>
      <c r="B72" s="221" t="s">
        <v>15</v>
      </c>
      <c r="C72" s="221" t="s">
        <v>2745</v>
      </c>
      <c r="D72" s="221" t="s">
        <v>950</v>
      </c>
      <c r="E72" s="222"/>
      <c r="F72" s="222">
        <v>1200</v>
      </c>
      <c r="G72" s="53">
        <f t="shared" si="6"/>
        <v>15451.57</v>
      </c>
      <c r="M72" s="815" t="s">
        <v>2824</v>
      </c>
      <c r="N72" s="831" t="s">
        <v>2812</v>
      </c>
      <c r="O72" s="832"/>
      <c r="P72" s="832"/>
      <c r="Q72" s="832"/>
      <c r="R72" s="831" t="s">
        <v>2825</v>
      </c>
      <c r="S72" s="832"/>
      <c r="T72" s="831" t="s">
        <v>2814</v>
      </c>
      <c r="U72" s="832"/>
      <c r="V72" s="833" t="s">
        <v>2810</v>
      </c>
      <c r="W72" s="832"/>
      <c r="X72" s="834">
        <v>200</v>
      </c>
      <c r="Y72" s="832"/>
      <c r="Z72" s="838">
        <v>15251.57</v>
      </c>
      <c r="AA72" s="832"/>
      <c r="AB72" s="832"/>
      <c r="AC72" s="830" t="s">
        <v>2795</v>
      </c>
      <c r="AD72" s="829"/>
      <c r="AE72" s="829"/>
      <c r="AF72" s="829"/>
    </row>
    <row r="73" spans="1:32">
      <c r="A73" s="220">
        <v>45282</v>
      </c>
      <c r="B73" s="221" t="s">
        <v>15</v>
      </c>
      <c r="C73" s="221" t="s">
        <v>2746</v>
      </c>
      <c r="D73" s="221" t="s">
        <v>2747</v>
      </c>
      <c r="E73" s="222"/>
      <c r="F73" s="222">
        <v>200</v>
      </c>
      <c r="G73" s="53">
        <f t="shared" si="6"/>
        <v>15251.57</v>
      </c>
      <c r="M73" s="815" t="s">
        <v>2824</v>
      </c>
      <c r="N73" s="831" t="s">
        <v>2812</v>
      </c>
      <c r="O73" s="832"/>
      <c r="P73" s="832"/>
      <c r="Q73" s="832"/>
      <c r="R73" s="831" t="s">
        <v>2826</v>
      </c>
      <c r="S73" s="832"/>
      <c r="T73" s="831" t="s">
        <v>2814</v>
      </c>
      <c r="U73" s="832"/>
      <c r="V73" s="833" t="s">
        <v>2810</v>
      </c>
      <c r="W73" s="832"/>
      <c r="X73" s="834">
        <v>1200</v>
      </c>
      <c r="Y73" s="832"/>
      <c r="Z73" s="838">
        <v>15451.57</v>
      </c>
      <c r="AA73" s="832"/>
      <c r="AB73" s="832"/>
      <c r="AC73" s="830" t="s">
        <v>2795</v>
      </c>
      <c r="AD73" s="829"/>
      <c r="AE73" s="829"/>
      <c r="AF73" s="829"/>
    </row>
    <row r="74" spans="1:32">
      <c r="A74" s="220">
        <v>45286</v>
      </c>
      <c r="B74" s="221" t="s">
        <v>15</v>
      </c>
      <c r="C74" s="221" t="s">
        <v>2748</v>
      </c>
      <c r="D74" s="221" t="s">
        <v>612</v>
      </c>
      <c r="E74" s="222"/>
      <c r="F74" s="222">
        <v>3654.67</v>
      </c>
      <c r="G74" s="53">
        <f t="shared" si="6"/>
        <v>11596.9</v>
      </c>
      <c r="M74" s="815" t="s">
        <v>2824</v>
      </c>
      <c r="N74" s="831" t="s">
        <v>2812</v>
      </c>
      <c r="O74" s="832"/>
      <c r="P74" s="832"/>
      <c r="Q74" s="832"/>
      <c r="R74" s="831" t="s">
        <v>2827</v>
      </c>
      <c r="S74" s="832"/>
      <c r="T74" s="831" t="s">
        <v>2814</v>
      </c>
      <c r="U74" s="832"/>
      <c r="V74" s="833" t="s">
        <v>2810</v>
      </c>
      <c r="W74" s="832"/>
      <c r="X74" s="834">
        <v>300</v>
      </c>
      <c r="Y74" s="832"/>
      <c r="Z74" s="838">
        <v>16651.57</v>
      </c>
      <c r="AA74" s="832"/>
      <c r="AB74" s="832"/>
      <c r="AC74" s="830" t="s">
        <v>2795</v>
      </c>
      <c r="AD74" s="829"/>
      <c r="AE74" s="829"/>
      <c r="AF74" s="829"/>
    </row>
    <row r="75" spans="1:32">
      <c r="A75" s="220">
        <v>45286</v>
      </c>
      <c r="B75" s="221" t="s">
        <v>15</v>
      </c>
      <c r="C75" s="221" t="s">
        <v>2749</v>
      </c>
      <c r="D75" s="221" t="s">
        <v>1934</v>
      </c>
      <c r="E75" s="222"/>
      <c r="F75" s="222">
        <v>2840.11</v>
      </c>
      <c r="G75" s="53">
        <f t="shared" si="6"/>
        <v>8756.7899999999991</v>
      </c>
      <c r="M75" s="815" t="s">
        <v>2828</v>
      </c>
      <c r="N75" s="831" t="s">
        <v>2829</v>
      </c>
      <c r="O75" s="832"/>
      <c r="P75" s="832"/>
      <c r="Q75" s="832"/>
      <c r="R75" s="831" t="s">
        <v>2830</v>
      </c>
      <c r="S75" s="832"/>
      <c r="T75" s="831" t="s">
        <v>2807</v>
      </c>
      <c r="U75" s="832"/>
      <c r="V75" s="833" t="s">
        <v>2808</v>
      </c>
      <c r="W75" s="832"/>
      <c r="X75" s="834">
        <v>100</v>
      </c>
      <c r="Y75" s="832"/>
      <c r="Z75" s="838">
        <v>16951.57</v>
      </c>
      <c r="AA75" s="832"/>
      <c r="AB75" s="832"/>
      <c r="AC75" s="830" t="s">
        <v>2795</v>
      </c>
      <c r="AD75" s="829"/>
      <c r="AE75" s="829"/>
      <c r="AF75" s="829"/>
    </row>
    <row r="76" spans="1:32">
      <c r="A76" s="220">
        <v>45286</v>
      </c>
      <c r="B76" s="221" t="s">
        <v>15</v>
      </c>
      <c r="C76" s="221" t="s">
        <v>2750</v>
      </c>
      <c r="D76" s="221" t="s">
        <v>2744</v>
      </c>
      <c r="E76" s="222"/>
      <c r="F76" s="222">
        <v>170</v>
      </c>
      <c r="G76" s="53">
        <f t="shared" si="6"/>
        <v>8586.7899999999991</v>
      </c>
      <c r="M76" s="815" t="s">
        <v>2828</v>
      </c>
      <c r="N76" s="831" t="s">
        <v>2831</v>
      </c>
      <c r="O76" s="832"/>
      <c r="P76" s="832"/>
      <c r="Q76" s="832"/>
      <c r="R76" s="831" t="s">
        <v>2832</v>
      </c>
      <c r="S76" s="832"/>
      <c r="T76" s="831" t="s">
        <v>2807</v>
      </c>
      <c r="U76" s="832"/>
      <c r="V76" s="833" t="s">
        <v>2810</v>
      </c>
      <c r="W76" s="832"/>
      <c r="X76" s="834">
        <v>0.04</v>
      </c>
      <c r="Y76" s="832"/>
      <c r="Z76" s="838">
        <v>16851.57</v>
      </c>
      <c r="AA76" s="832"/>
      <c r="AB76" s="832"/>
      <c r="AC76" s="830" t="s">
        <v>2795</v>
      </c>
      <c r="AD76" s="829"/>
      <c r="AE76" s="829"/>
      <c r="AF76" s="829"/>
    </row>
    <row r="77" spans="1:32">
      <c r="A77" s="220">
        <v>45286</v>
      </c>
      <c r="B77" s="221" t="s">
        <v>15</v>
      </c>
      <c r="C77" s="221" t="s">
        <v>2752</v>
      </c>
      <c r="D77" s="221" t="s">
        <v>2744</v>
      </c>
      <c r="E77" s="222"/>
      <c r="F77" s="222">
        <v>1000</v>
      </c>
      <c r="G77" s="53">
        <f t="shared" si="6"/>
        <v>7586.7899999999991</v>
      </c>
      <c r="M77" s="815" t="s">
        <v>2828</v>
      </c>
      <c r="N77" s="831" t="s">
        <v>2831</v>
      </c>
      <c r="O77" s="832"/>
      <c r="P77" s="832"/>
      <c r="Q77" s="832"/>
      <c r="R77" s="831" t="s">
        <v>2832</v>
      </c>
      <c r="S77" s="832"/>
      <c r="T77" s="831" t="s">
        <v>2807</v>
      </c>
      <c r="U77" s="832"/>
      <c r="V77" s="833" t="s">
        <v>2810</v>
      </c>
      <c r="W77" s="832"/>
      <c r="X77" s="834">
        <v>0.36</v>
      </c>
      <c r="Y77" s="832"/>
      <c r="Z77" s="838">
        <v>16851.61</v>
      </c>
      <c r="AA77" s="832"/>
      <c r="AB77" s="832"/>
      <c r="AC77" s="830" t="s">
        <v>2795</v>
      </c>
      <c r="AD77" s="829"/>
      <c r="AE77" s="829"/>
      <c r="AF77" s="829"/>
    </row>
    <row r="78" spans="1:32">
      <c r="A78" s="220">
        <v>45286</v>
      </c>
      <c r="B78" s="221" t="s">
        <v>15</v>
      </c>
      <c r="C78" s="221" t="s">
        <v>2751</v>
      </c>
      <c r="D78" s="221" t="s">
        <v>2744</v>
      </c>
      <c r="E78" s="222"/>
      <c r="F78" s="222">
        <v>799.65</v>
      </c>
      <c r="G78" s="53">
        <f t="shared" si="6"/>
        <v>6787.1399999999994</v>
      </c>
      <c r="M78" s="815" t="s">
        <v>2833</v>
      </c>
      <c r="N78" s="831" t="s">
        <v>2812</v>
      </c>
      <c r="O78" s="832"/>
      <c r="P78" s="832"/>
      <c r="Q78" s="832"/>
      <c r="R78" s="831" t="s">
        <v>2834</v>
      </c>
      <c r="S78" s="832"/>
      <c r="T78" s="831" t="s">
        <v>2814</v>
      </c>
      <c r="U78" s="832"/>
      <c r="V78" s="833" t="s">
        <v>2810</v>
      </c>
      <c r="W78" s="832"/>
      <c r="X78" s="834">
        <v>500</v>
      </c>
      <c r="Y78" s="832"/>
      <c r="Z78" s="838">
        <v>16851.97</v>
      </c>
      <c r="AA78" s="832"/>
      <c r="AB78" s="832"/>
      <c r="AC78" s="830" t="s">
        <v>2795</v>
      </c>
      <c r="AD78" s="829"/>
      <c r="AE78" s="829"/>
      <c r="AF78" s="829"/>
    </row>
    <row r="79" spans="1:32">
      <c r="A79" s="220">
        <v>45286</v>
      </c>
      <c r="B79" s="221" t="s">
        <v>15</v>
      </c>
      <c r="C79" s="221" t="s">
        <v>2753</v>
      </c>
      <c r="D79" s="221" t="s">
        <v>1992</v>
      </c>
      <c r="E79" s="222"/>
      <c r="F79" s="222">
        <v>100</v>
      </c>
      <c r="G79" s="53">
        <f t="shared" si="6"/>
        <v>6687.1399999999994</v>
      </c>
      <c r="M79" s="815" t="s">
        <v>2833</v>
      </c>
      <c r="N79" s="831" t="s">
        <v>2835</v>
      </c>
      <c r="O79" s="832"/>
      <c r="P79" s="832"/>
      <c r="Q79" s="832"/>
      <c r="R79" s="831" t="s">
        <v>2836</v>
      </c>
      <c r="S79" s="832"/>
      <c r="T79" s="831" t="s">
        <v>2814</v>
      </c>
      <c r="U79" s="832"/>
      <c r="V79" s="833" t="s">
        <v>2808</v>
      </c>
      <c r="W79" s="832"/>
      <c r="X79" s="834">
        <v>5000</v>
      </c>
      <c r="Y79" s="832"/>
      <c r="Z79" s="838">
        <v>17351.97</v>
      </c>
      <c r="AA79" s="832"/>
      <c r="AB79" s="832"/>
      <c r="AC79" s="830" t="s">
        <v>2795</v>
      </c>
      <c r="AD79" s="829"/>
      <c r="AE79" s="829"/>
      <c r="AF79" s="829"/>
    </row>
    <row r="80" spans="1:32">
      <c r="A80" s="10">
        <v>45286</v>
      </c>
      <c r="B80" s="9" t="s">
        <v>15</v>
      </c>
      <c r="C80" s="9" t="s">
        <v>2754</v>
      </c>
      <c r="D80" s="9" t="s">
        <v>1785</v>
      </c>
      <c r="E80" s="480"/>
      <c r="F80" s="480">
        <v>520</v>
      </c>
      <c r="G80" s="53">
        <f t="shared" si="6"/>
        <v>6167.1399999999994</v>
      </c>
      <c r="M80" s="815" t="s">
        <v>2833</v>
      </c>
      <c r="N80" s="831" t="s">
        <v>2835</v>
      </c>
      <c r="O80" s="832"/>
      <c r="P80" s="832"/>
      <c r="Q80" s="832"/>
      <c r="R80" s="831" t="s">
        <v>2837</v>
      </c>
      <c r="S80" s="832"/>
      <c r="T80" s="831" t="s">
        <v>2814</v>
      </c>
      <c r="U80" s="832"/>
      <c r="V80" s="833" t="s">
        <v>2808</v>
      </c>
      <c r="W80" s="832"/>
      <c r="X80" s="834">
        <v>9000</v>
      </c>
      <c r="Y80" s="832"/>
      <c r="Z80" s="838">
        <v>12351.97</v>
      </c>
      <c r="AA80" s="832"/>
      <c r="AB80" s="832"/>
      <c r="AC80" s="830" t="s">
        <v>2795</v>
      </c>
      <c r="AD80" s="829"/>
      <c r="AE80" s="829"/>
      <c r="AF80" s="829"/>
    </row>
    <row r="81" spans="1:32">
      <c r="A81" s="220">
        <v>45286</v>
      </c>
      <c r="B81" s="221" t="s">
        <v>15</v>
      </c>
      <c r="C81" s="221" t="s">
        <v>2755</v>
      </c>
      <c r="D81" s="221" t="s">
        <v>2756</v>
      </c>
      <c r="E81" s="222"/>
      <c r="F81" s="222">
        <v>1070</v>
      </c>
      <c r="G81" s="53">
        <f t="shared" si="6"/>
        <v>5097.1399999999994</v>
      </c>
      <c r="M81" s="815" t="s">
        <v>2838</v>
      </c>
      <c r="N81" s="831" t="s">
        <v>2839</v>
      </c>
      <c r="O81" s="832"/>
      <c r="P81" s="832"/>
      <c r="Q81" s="832"/>
      <c r="R81" s="831" t="s">
        <v>2840</v>
      </c>
      <c r="S81" s="832"/>
      <c r="T81" s="831" t="s">
        <v>2807</v>
      </c>
      <c r="U81" s="832"/>
      <c r="V81" s="833" t="s">
        <v>2810</v>
      </c>
      <c r="W81" s="832"/>
      <c r="X81" s="834">
        <v>138</v>
      </c>
      <c r="Y81" s="832"/>
      <c r="Z81" s="838">
        <v>3351.97</v>
      </c>
      <c r="AA81" s="832"/>
      <c r="AB81" s="832"/>
      <c r="AC81" s="830" t="s">
        <v>2795</v>
      </c>
      <c r="AD81" s="829"/>
      <c r="AE81" s="829"/>
      <c r="AF81" s="829"/>
    </row>
    <row r="82" spans="1:32">
      <c r="A82" s="10">
        <v>45287</v>
      </c>
      <c r="B82" s="9" t="s">
        <v>15</v>
      </c>
      <c r="C82" s="9" t="s">
        <v>2757</v>
      </c>
      <c r="D82" s="9" t="s">
        <v>2758</v>
      </c>
      <c r="E82" s="480"/>
      <c r="F82" s="480">
        <v>520</v>
      </c>
      <c r="G82" s="53">
        <f t="shared" si="6"/>
        <v>4577.1399999999994</v>
      </c>
      <c r="M82" s="815" t="s">
        <v>2841</v>
      </c>
      <c r="N82" s="831" t="s">
        <v>2842</v>
      </c>
      <c r="O82" s="832"/>
      <c r="P82" s="832"/>
      <c r="Q82" s="832"/>
      <c r="R82" s="831" t="s">
        <v>2795</v>
      </c>
      <c r="S82" s="832"/>
      <c r="T82" s="831" t="s">
        <v>2843</v>
      </c>
      <c r="U82" s="832"/>
      <c r="V82" s="833" t="s">
        <v>2810</v>
      </c>
      <c r="W82" s="832"/>
      <c r="X82" s="834">
        <v>1027.25</v>
      </c>
      <c r="Y82" s="832"/>
      <c r="Z82" s="838">
        <v>3489.97</v>
      </c>
      <c r="AA82" s="832"/>
      <c r="AB82" s="832"/>
      <c r="AC82" s="830" t="s">
        <v>2795</v>
      </c>
      <c r="AD82" s="829"/>
      <c r="AE82" s="829"/>
      <c r="AF82" s="829"/>
    </row>
    <row r="83" spans="1:32">
      <c r="A83" s="10">
        <v>45287</v>
      </c>
      <c r="B83" s="9" t="s">
        <v>15</v>
      </c>
      <c r="C83" s="9" t="s">
        <v>2759</v>
      </c>
      <c r="D83" s="9" t="s">
        <v>2760</v>
      </c>
      <c r="E83" s="480"/>
      <c r="F83" s="480">
        <v>550</v>
      </c>
      <c r="G83" s="53">
        <f t="shared" si="6"/>
        <v>4027.1399999999994</v>
      </c>
      <c r="J83" s="34"/>
      <c r="K83" s="34"/>
      <c r="L83" s="34"/>
      <c r="M83" s="816" t="s">
        <v>2844</v>
      </c>
      <c r="N83" s="839" t="s">
        <v>2835</v>
      </c>
      <c r="O83" s="840"/>
      <c r="P83" s="840"/>
      <c r="Q83" s="840"/>
      <c r="R83" s="839" t="s">
        <v>2845</v>
      </c>
      <c r="S83" s="840"/>
      <c r="T83" s="839" t="s">
        <v>2846</v>
      </c>
      <c r="U83" s="840"/>
      <c r="V83" s="841" t="s">
        <v>2808</v>
      </c>
      <c r="W83" s="840"/>
      <c r="X83" s="842">
        <v>1494.9</v>
      </c>
      <c r="Y83" s="840"/>
      <c r="Z83" s="843">
        <v>4517.22</v>
      </c>
      <c r="AA83" s="840"/>
      <c r="AB83" s="840"/>
      <c r="AC83" s="830" t="s">
        <v>2795</v>
      </c>
      <c r="AD83" s="829"/>
      <c r="AE83" s="829"/>
      <c r="AF83" s="829"/>
    </row>
    <row r="84" spans="1:32" ht="15.75" thickBot="1">
      <c r="A84" s="220">
        <v>45287</v>
      </c>
      <c r="B84" s="221" t="s">
        <v>15</v>
      </c>
      <c r="C84" s="221" t="s">
        <v>2761</v>
      </c>
      <c r="D84" s="221" t="s">
        <v>1992</v>
      </c>
      <c r="E84" s="222"/>
      <c r="F84" s="222">
        <v>400</v>
      </c>
      <c r="G84" s="53">
        <f t="shared" si="6"/>
        <v>3627.1399999999994</v>
      </c>
      <c r="J84" s="788"/>
      <c r="K84" s="35"/>
      <c r="L84" s="35"/>
    </row>
    <row r="85" spans="1:32" ht="15.75" thickBot="1">
      <c r="A85" s="10">
        <v>45287</v>
      </c>
      <c r="B85" s="9" t="s">
        <v>15</v>
      </c>
      <c r="C85" s="9" t="s">
        <v>2762</v>
      </c>
      <c r="D85" s="9" t="s">
        <v>2763</v>
      </c>
      <c r="E85" s="480"/>
      <c r="F85" s="480">
        <v>550</v>
      </c>
      <c r="G85" s="53">
        <f t="shared" si="6"/>
        <v>3077.1399999999994</v>
      </c>
      <c r="J85" s="789"/>
      <c r="K85" s="36"/>
      <c r="L85" s="36"/>
    </row>
    <row r="86" spans="1:32">
      <c r="A86" s="795">
        <v>45287</v>
      </c>
      <c r="B86" s="796" t="s">
        <v>15</v>
      </c>
      <c r="C86" s="796" t="s">
        <v>2793</v>
      </c>
      <c r="D86" s="796" t="s">
        <v>950</v>
      </c>
      <c r="E86" s="797"/>
      <c r="F86" s="797">
        <v>900</v>
      </c>
      <c r="G86" s="53">
        <f t="shared" si="6"/>
        <v>2177.1399999999994</v>
      </c>
    </row>
    <row r="87" spans="1:32">
      <c r="A87" s="83"/>
      <c r="B87" s="83"/>
      <c r="C87" s="83"/>
      <c r="D87" s="83"/>
      <c r="E87" s="84"/>
      <c r="F87" s="84"/>
      <c r="G87" s="53">
        <f t="shared" si="6"/>
        <v>2177.1399999999994</v>
      </c>
    </row>
    <row r="88" spans="1:32">
      <c r="A88" s="83"/>
      <c r="B88" s="83"/>
      <c r="C88" s="83"/>
      <c r="D88" s="83"/>
      <c r="E88" s="84"/>
      <c r="F88" s="84"/>
      <c r="G88" s="53">
        <f t="shared" si="6"/>
        <v>2177.1399999999994</v>
      </c>
    </row>
    <row r="89" spans="1:32">
      <c r="A89" s="83"/>
      <c r="B89" s="83"/>
      <c r="C89" s="83"/>
      <c r="D89" s="83"/>
      <c r="E89" s="84"/>
      <c r="F89" s="84"/>
      <c r="G89" s="53">
        <f t="shared" si="6"/>
        <v>2177.1399999999994</v>
      </c>
    </row>
    <row r="90" spans="1:32">
      <c r="A90" s="83"/>
      <c r="B90" s="83"/>
      <c r="C90" s="83"/>
      <c r="D90" s="83"/>
      <c r="E90" s="84"/>
      <c r="F90" s="84"/>
      <c r="G90" s="53">
        <f t="shared" si="6"/>
        <v>2177.1399999999994</v>
      </c>
    </row>
    <row r="91" spans="1:32">
      <c r="A91" s="83"/>
      <c r="B91" s="83"/>
      <c r="C91" s="83"/>
      <c r="D91" s="83"/>
      <c r="E91" s="84"/>
      <c r="F91" s="84"/>
      <c r="G91" s="53">
        <f t="shared" si="6"/>
        <v>2177.1399999999994</v>
      </c>
    </row>
    <row r="92" spans="1:32">
      <c r="A92" s="83"/>
      <c r="B92" s="83"/>
      <c r="C92" s="83"/>
      <c r="D92" s="83"/>
      <c r="E92" s="84"/>
      <c r="F92" s="84"/>
      <c r="G92" s="53">
        <f t="shared" si="6"/>
        <v>2177.1399999999994</v>
      </c>
    </row>
  </sheetData>
  <mergeCells count="162">
    <mergeCell ref="Z82:AB82"/>
    <mergeCell ref="AC82:AF82"/>
    <mergeCell ref="N83:Q83"/>
    <mergeCell ref="R83:S83"/>
    <mergeCell ref="T83:U83"/>
    <mergeCell ref="V83:W83"/>
    <mergeCell ref="X83:Y83"/>
    <mergeCell ref="Z83:AB83"/>
    <mergeCell ref="AC83:AF83"/>
    <mergeCell ref="N82:Q82"/>
    <mergeCell ref="R82:S82"/>
    <mergeCell ref="T82:U82"/>
    <mergeCell ref="V82:W82"/>
    <mergeCell ref="X82:Y82"/>
    <mergeCell ref="Z80:AB80"/>
    <mergeCell ref="AC80:AF80"/>
    <mergeCell ref="N81:Q81"/>
    <mergeCell ref="R81:S81"/>
    <mergeCell ref="T81:U81"/>
    <mergeCell ref="V81:W81"/>
    <mergeCell ref="X81:Y81"/>
    <mergeCell ref="Z81:AB81"/>
    <mergeCell ref="AC81:AF81"/>
    <mergeCell ref="N80:Q80"/>
    <mergeCell ref="R80:S80"/>
    <mergeCell ref="T80:U80"/>
    <mergeCell ref="V80:W80"/>
    <mergeCell ref="X80:Y80"/>
    <mergeCell ref="Z78:AB78"/>
    <mergeCell ref="AC78:AF78"/>
    <mergeCell ref="N79:Q79"/>
    <mergeCell ref="R79:S79"/>
    <mergeCell ref="T79:U79"/>
    <mergeCell ref="V79:W79"/>
    <mergeCell ref="X79:Y79"/>
    <mergeCell ref="Z79:AB79"/>
    <mergeCell ref="AC79:AF79"/>
    <mergeCell ref="N78:Q78"/>
    <mergeCell ref="R78:S78"/>
    <mergeCell ref="T78:U78"/>
    <mergeCell ref="V78:W78"/>
    <mergeCell ref="X78:Y78"/>
    <mergeCell ref="Z76:AB76"/>
    <mergeCell ref="AC76:AF76"/>
    <mergeCell ref="N77:Q77"/>
    <mergeCell ref="R77:S77"/>
    <mergeCell ref="T77:U77"/>
    <mergeCell ref="V77:W77"/>
    <mergeCell ref="X77:Y77"/>
    <mergeCell ref="Z77:AB77"/>
    <mergeCell ref="AC77:AF77"/>
    <mergeCell ref="N76:Q76"/>
    <mergeCell ref="R76:S76"/>
    <mergeCell ref="T76:U76"/>
    <mergeCell ref="V76:W76"/>
    <mergeCell ref="X76:Y76"/>
    <mergeCell ref="Z74:AB74"/>
    <mergeCell ref="AC74:AF74"/>
    <mergeCell ref="N75:Q75"/>
    <mergeCell ref="R75:S75"/>
    <mergeCell ref="T75:U75"/>
    <mergeCell ref="V75:W75"/>
    <mergeCell ref="X75:Y75"/>
    <mergeCell ref="Z75:AB75"/>
    <mergeCell ref="AC75:AF75"/>
    <mergeCell ref="N74:Q74"/>
    <mergeCell ref="R74:S74"/>
    <mergeCell ref="T74:U74"/>
    <mergeCell ref="V74:W74"/>
    <mergeCell ref="X74:Y74"/>
    <mergeCell ref="Z72:AB72"/>
    <mergeCell ref="AC72:AF72"/>
    <mergeCell ref="N73:Q73"/>
    <mergeCell ref="R73:S73"/>
    <mergeCell ref="T73:U73"/>
    <mergeCell ref="V73:W73"/>
    <mergeCell ref="X73:Y73"/>
    <mergeCell ref="Z73:AB73"/>
    <mergeCell ref="AC73:AF73"/>
    <mergeCell ref="N72:Q72"/>
    <mergeCell ref="R72:S72"/>
    <mergeCell ref="T72:U72"/>
    <mergeCell ref="V72:W72"/>
    <mergeCell ref="X72:Y72"/>
    <mergeCell ref="Z70:AB70"/>
    <mergeCell ref="AC70:AF70"/>
    <mergeCell ref="N71:Q71"/>
    <mergeCell ref="R71:S71"/>
    <mergeCell ref="T71:U71"/>
    <mergeCell ref="V71:W71"/>
    <mergeCell ref="X71:Y71"/>
    <mergeCell ref="Z71:AB71"/>
    <mergeCell ref="AC71:AF71"/>
    <mergeCell ref="N70:Q70"/>
    <mergeCell ref="R70:S70"/>
    <mergeCell ref="T70:U70"/>
    <mergeCell ref="V70:W70"/>
    <mergeCell ref="X70:Y70"/>
    <mergeCell ref="Z68:AB68"/>
    <mergeCell ref="AC68:AF68"/>
    <mergeCell ref="N69:Q69"/>
    <mergeCell ref="R69:S69"/>
    <mergeCell ref="T69:U69"/>
    <mergeCell ref="V69:W69"/>
    <mergeCell ref="X69:Y69"/>
    <mergeCell ref="Z69:AB69"/>
    <mergeCell ref="AC69:AF69"/>
    <mergeCell ref="N68:Q68"/>
    <mergeCell ref="R68:S68"/>
    <mergeCell ref="T68:U68"/>
    <mergeCell ref="V68:W68"/>
    <mergeCell ref="X68:Y68"/>
    <mergeCell ref="Z66:AB66"/>
    <mergeCell ref="AC66:AF66"/>
    <mergeCell ref="N67:Q67"/>
    <mergeCell ref="R67:S67"/>
    <mergeCell ref="T67:U67"/>
    <mergeCell ref="V67:W67"/>
    <mergeCell ref="X67:Y67"/>
    <mergeCell ref="Z67:AB67"/>
    <mergeCell ref="AC67:AF67"/>
    <mergeCell ref="N66:Q66"/>
    <mergeCell ref="R66:S66"/>
    <mergeCell ref="T66:U66"/>
    <mergeCell ref="V66:W66"/>
    <mergeCell ref="X66:Y66"/>
    <mergeCell ref="Z64:AB64"/>
    <mergeCell ref="AC64:AF64"/>
    <mergeCell ref="N65:Q65"/>
    <mergeCell ref="R65:S65"/>
    <mergeCell ref="T65:U65"/>
    <mergeCell ref="V65:W65"/>
    <mergeCell ref="X65:Y65"/>
    <mergeCell ref="Z65:AB65"/>
    <mergeCell ref="AC65:AF65"/>
    <mergeCell ref="N64:Q64"/>
    <mergeCell ref="R64:S64"/>
    <mergeCell ref="T64:U64"/>
    <mergeCell ref="V64:W64"/>
    <mergeCell ref="X64:Y64"/>
    <mergeCell ref="N63:Q63"/>
    <mergeCell ref="R63:S63"/>
    <mergeCell ref="T63:U63"/>
    <mergeCell ref="V63:W63"/>
    <mergeCell ref="X63:Y63"/>
    <mergeCell ref="Z63:AB63"/>
    <mergeCell ref="AC63:AF63"/>
    <mergeCell ref="N62:Q62"/>
    <mergeCell ref="R62:S62"/>
    <mergeCell ref="T62:U62"/>
    <mergeCell ref="V62:W62"/>
    <mergeCell ref="X62:Y62"/>
    <mergeCell ref="N60:AH60"/>
    <mergeCell ref="N61:Q61"/>
    <mergeCell ref="R61:S61"/>
    <mergeCell ref="T61:U61"/>
    <mergeCell ref="V61:W61"/>
    <mergeCell ref="X61:Y61"/>
    <mergeCell ref="Z61:AB61"/>
    <mergeCell ref="AC61:AF61"/>
    <mergeCell ref="Z62:AB62"/>
    <mergeCell ref="AC62:AF6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A20" workbookViewId="0">
      <selection activeCell="K31" sqref="K31"/>
    </sheetView>
  </sheetViews>
  <sheetFormatPr baseColWidth="10" defaultRowHeight="15"/>
  <cols>
    <col min="4" max="4" width="22" customWidth="1"/>
    <col min="11" max="11" width="14.28515625" customWidth="1"/>
  </cols>
  <sheetData>
    <row r="1" spans="1:16">
      <c r="D1" s="527" t="s">
        <v>0</v>
      </c>
      <c r="E1" s="527"/>
      <c r="F1" s="527"/>
      <c r="L1" s="527" t="s">
        <v>10</v>
      </c>
      <c r="M1" s="527"/>
      <c r="N1" s="527"/>
      <c r="O1" s="1" t="s">
        <v>0</v>
      </c>
    </row>
    <row r="2" spans="1:16">
      <c r="A2" s="1" t="s">
        <v>1</v>
      </c>
      <c r="B2" t="s">
        <v>2847</v>
      </c>
      <c r="K2" s="1" t="s">
        <v>1</v>
      </c>
      <c r="L2" t="s">
        <v>2847</v>
      </c>
    </row>
    <row r="3" spans="1:16">
      <c r="A3" s="1" t="s">
        <v>2</v>
      </c>
      <c r="B3" s="2">
        <v>45261</v>
      </c>
      <c r="C3" s="2"/>
      <c r="K3" s="1" t="s">
        <v>2</v>
      </c>
      <c r="L3" s="2">
        <f>B3</f>
        <v>45261</v>
      </c>
    </row>
    <row r="4" spans="1:16">
      <c r="A4" s="1" t="s">
        <v>3</v>
      </c>
      <c r="B4" s="2">
        <v>45291</v>
      </c>
      <c r="C4" s="2"/>
      <c r="K4" s="1" t="s">
        <v>3</v>
      </c>
      <c r="L4" s="2">
        <f>B4</f>
        <v>45291</v>
      </c>
      <c r="P4" t="s">
        <v>12</v>
      </c>
    </row>
    <row r="5" spans="1:16">
      <c r="A5" s="6"/>
      <c r="B5" s="6"/>
      <c r="C5" s="6"/>
      <c r="D5" s="6"/>
      <c r="E5" s="6"/>
      <c r="F5" s="6"/>
      <c r="G5" s="6"/>
      <c r="H5" s="6"/>
    </row>
    <row r="6" spans="1:16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J6" s="798" t="s">
        <v>2871</v>
      </c>
      <c r="K6" s="799" t="s">
        <v>6</v>
      </c>
      <c r="L6" s="792" t="s">
        <v>2872</v>
      </c>
      <c r="M6" s="792" t="s">
        <v>2873</v>
      </c>
      <c r="N6" s="792" t="s">
        <v>2875</v>
      </c>
      <c r="O6" s="792" t="s">
        <v>2874</v>
      </c>
      <c r="P6" s="792"/>
    </row>
    <row r="7" spans="1:16" ht="15.75">
      <c r="A7" s="155"/>
      <c r="B7" s="154"/>
      <c r="C7" s="154"/>
      <c r="D7" s="154"/>
      <c r="E7" s="88"/>
      <c r="F7" s="88"/>
      <c r="G7" s="739">
        <v>1459.36</v>
      </c>
      <c r="H7" s="6"/>
      <c r="J7" s="804"/>
      <c r="K7" s="805"/>
      <c r="L7" s="806"/>
      <c r="M7" s="807"/>
      <c r="N7" s="807"/>
      <c r="O7" s="807"/>
    </row>
    <row r="8" spans="1:16" ht="18.75" customHeight="1">
      <c r="A8" s="306">
        <v>45278</v>
      </c>
      <c r="B8" s="307" t="s">
        <v>15</v>
      </c>
      <c r="C8" s="307" t="s">
        <v>2884</v>
      </c>
      <c r="D8" s="307" t="s">
        <v>2885</v>
      </c>
      <c r="E8" s="538"/>
      <c r="F8" s="538">
        <v>669.27</v>
      </c>
      <c r="G8" s="356">
        <f>G7+E8-F8</f>
        <v>790.08999999999992</v>
      </c>
      <c r="H8" s="85"/>
      <c r="J8" s="817">
        <v>45289</v>
      </c>
      <c r="K8" s="818" t="s">
        <v>2920</v>
      </c>
      <c r="L8" s="819">
        <v>90705442</v>
      </c>
      <c r="M8" s="819" t="s">
        <v>2868</v>
      </c>
      <c r="N8" s="820" t="s">
        <v>2921</v>
      </c>
      <c r="O8" s="820" t="s">
        <v>2922</v>
      </c>
    </row>
    <row r="9" spans="1:16" ht="22.5" customHeight="1">
      <c r="A9" s="355">
        <v>45286</v>
      </c>
      <c r="B9" s="307" t="s">
        <v>15</v>
      </c>
      <c r="C9" s="307" t="s">
        <v>65</v>
      </c>
      <c r="D9" s="307" t="s">
        <v>2487</v>
      </c>
      <c r="E9" s="538"/>
      <c r="F9" s="538">
        <v>32</v>
      </c>
      <c r="G9" s="356">
        <f>G8+E9-F9</f>
        <v>758.08999999999992</v>
      </c>
      <c r="H9" s="85"/>
      <c r="J9" s="817">
        <v>45289</v>
      </c>
      <c r="K9" s="818" t="s">
        <v>2917</v>
      </c>
      <c r="L9" s="819">
        <v>90704180</v>
      </c>
      <c r="M9" s="819" t="s">
        <v>2868</v>
      </c>
      <c r="N9" s="820" t="s">
        <v>2918</v>
      </c>
      <c r="O9" s="820" t="s">
        <v>2919</v>
      </c>
    </row>
    <row r="10" spans="1:16">
      <c r="A10" s="355">
        <v>45287</v>
      </c>
      <c r="B10" s="307" t="s">
        <v>1582</v>
      </c>
      <c r="C10" s="307" t="s">
        <v>65</v>
      </c>
      <c r="D10" s="307" t="s">
        <v>2886</v>
      </c>
      <c r="E10" s="538"/>
      <c r="F10" s="538">
        <v>0.4</v>
      </c>
      <c r="G10" s="356">
        <f>G9+E10-F10</f>
        <v>757.68999999999994</v>
      </c>
      <c r="H10" s="85"/>
      <c r="J10" s="800">
        <v>45289</v>
      </c>
      <c r="K10" s="801" t="s">
        <v>2848</v>
      </c>
      <c r="L10" s="802">
        <v>55</v>
      </c>
      <c r="M10" s="803" t="s">
        <v>2849</v>
      </c>
      <c r="N10" s="803"/>
      <c r="O10" s="803" t="s">
        <v>2850</v>
      </c>
    </row>
    <row r="11" spans="1:16">
      <c r="A11" s="355">
        <v>45288</v>
      </c>
      <c r="B11" s="307" t="s">
        <v>53</v>
      </c>
      <c r="C11" s="307" t="s">
        <v>64</v>
      </c>
      <c r="D11" s="536" t="s">
        <v>2887</v>
      </c>
      <c r="E11" s="538">
        <v>20000</v>
      </c>
      <c r="F11" s="538"/>
      <c r="G11" s="356">
        <f t="shared" ref="G11:G37" si="0">G10+E11-F11</f>
        <v>20757.689999999999</v>
      </c>
      <c r="H11" s="85"/>
      <c r="J11" s="800">
        <v>45289</v>
      </c>
      <c r="K11" s="801" t="s">
        <v>2848</v>
      </c>
      <c r="L11" s="802">
        <v>54</v>
      </c>
      <c r="M11" s="803" t="s">
        <v>2851</v>
      </c>
      <c r="N11" s="803"/>
      <c r="O11" s="803" t="s">
        <v>2852</v>
      </c>
    </row>
    <row r="12" spans="1:16" ht="22.5">
      <c r="A12" s="355">
        <v>45288</v>
      </c>
      <c r="B12" s="307" t="s">
        <v>15</v>
      </c>
      <c r="C12" s="307" t="s">
        <v>2890</v>
      </c>
      <c r="D12" s="307" t="s">
        <v>2252</v>
      </c>
      <c r="E12" s="538"/>
      <c r="F12" s="538">
        <v>1550</v>
      </c>
      <c r="G12" s="356">
        <f t="shared" si="0"/>
        <v>19207.689999999999</v>
      </c>
      <c r="H12" s="85"/>
      <c r="J12" s="800">
        <v>45289</v>
      </c>
      <c r="K12" s="801" t="s">
        <v>2853</v>
      </c>
      <c r="L12" s="802">
        <v>40752008</v>
      </c>
      <c r="M12" s="803" t="s">
        <v>2854</v>
      </c>
      <c r="N12" s="803"/>
      <c r="O12" s="803" t="s">
        <v>2855</v>
      </c>
    </row>
    <row r="13" spans="1:16" ht="22.5">
      <c r="A13" s="355">
        <v>45288</v>
      </c>
      <c r="B13" s="307" t="s">
        <v>15</v>
      </c>
      <c r="C13" s="307" t="s">
        <v>2891</v>
      </c>
      <c r="D13" s="307" t="s">
        <v>950</v>
      </c>
      <c r="E13" s="538"/>
      <c r="F13" s="538">
        <v>950</v>
      </c>
      <c r="G13" s="356">
        <f t="shared" si="0"/>
        <v>18257.689999999999</v>
      </c>
      <c r="H13" s="85"/>
      <c r="J13" s="800">
        <v>45289</v>
      </c>
      <c r="K13" s="801" t="s">
        <v>2853</v>
      </c>
      <c r="L13" s="802">
        <v>40665940</v>
      </c>
      <c r="M13" s="803" t="s">
        <v>2854</v>
      </c>
      <c r="N13" s="803"/>
      <c r="O13" s="803" t="s">
        <v>2856</v>
      </c>
    </row>
    <row r="14" spans="1:16">
      <c r="A14" s="355">
        <v>45288</v>
      </c>
      <c r="B14" s="307" t="s">
        <v>15</v>
      </c>
      <c r="C14" s="307" t="s">
        <v>2888</v>
      </c>
      <c r="D14" s="307" t="s">
        <v>2345</v>
      </c>
      <c r="E14" s="538"/>
      <c r="F14" s="538">
        <v>500</v>
      </c>
      <c r="G14" s="356">
        <f t="shared" si="0"/>
        <v>17757.689999999999</v>
      </c>
      <c r="J14" s="800">
        <v>45288</v>
      </c>
      <c r="K14" s="801" t="s">
        <v>2848</v>
      </c>
      <c r="L14" s="802">
        <v>49</v>
      </c>
      <c r="M14" s="803" t="s">
        <v>2851</v>
      </c>
      <c r="N14" s="803"/>
      <c r="O14" s="803" t="s">
        <v>2857</v>
      </c>
    </row>
    <row r="15" spans="1:16">
      <c r="A15" s="355">
        <v>45288</v>
      </c>
      <c r="B15" s="307" t="s">
        <v>15</v>
      </c>
      <c r="C15" s="307" t="s">
        <v>2889</v>
      </c>
      <c r="D15" s="307" t="s">
        <v>950</v>
      </c>
      <c r="E15" s="538"/>
      <c r="F15" s="538">
        <v>250</v>
      </c>
      <c r="G15" s="356">
        <f t="shared" si="0"/>
        <v>17507.689999999999</v>
      </c>
      <c r="J15" s="800">
        <v>45288</v>
      </c>
      <c r="K15" s="801" t="s">
        <v>2848</v>
      </c>
      <c r="L15" s="802">
        <v>46</v>
      </c>
      <c r="M15" s="803" t="s">
        <v>2858</v>
      </c>
      <c r="N15" s="803"/>
      <c r="O15" s="803" t="s">
        <v>2859</v>
      </c>
    </row>
    <row r="16" spans="1:16">
      <c r="A16" s="306">
        <v>45288</v>
      </c>
      <c r="B16" s="307" t="s">
        <v>53</v>
      </c>
      <c r="C16" s="307" t="s">
        <v>64</v>
      </c>
      <c r="D16" s="307" t="s">
        <v>2892</v>
      </c>
      <c r="E16" s="308">
        <v>148.5</v>
      </c>
      <c r="F16" s="308"/>
      <c r="G16" s="356">
        <f t="shared" si="0"/>
        <v>17656.189999999999</v>
      </c>
      <c r="J16" s="800">
        <v>45288</v>
      </c>
      <c r="K16" s="801" t="s">
        <v>2848</v>
      </c>
      <c r="L16" s="802">
        <v>47</v>
      </c>
      <c r="M16" s="803" t="s">
        <v>2860</v>
      </c>
      <c r="N16" s="803"/>
      <c r="O16" s="803" t="s">
        <v>2861</v>
      </c>
    </row>
    <row r="17" spans="1:15">
      <c r="A17" s="306">
        <v>45288</v>
      </c>
      <c r="B17" s="307" t="s">
        <v>53</v>
      </c>
      <c r="C17" s="307" t="s">
        <v>64</v>
      </c>
      <c r="D17" s="307" t="s">
        <v>2892</v>
      </c>
      <c r="E17" s="308">
        <v>148.5</v>
      </c>
      <c r="F17" s="308"/>
      <c r="G17" s="356">
        <f t="shared" si="0"/>
        <v>17804.689999999999</v>
      </c>
      <c r="J17" s="800">
        <v>45288</v>
      </c>
      <c r="K17" s="801" t="s">
        <v>2848</v>
      </c>
      <c r="L17" s="802">
        <v>48</v>
      </c>
      <c r="M17" s="803" t="s">
        <v>2862</v>
      </c>
      <c r="N17" s="803"/>
      <c r="O17" s="803" t="s">
        <v>2863</v>
      </c>
    </row>
    <row r="18" spans="1:15" ht="33.75">
      <c r="A18" s="306">
        <v>45288</v>
      </c>
      <c r="B18" s="307" t="s">
        <v>15</v>
      </c>
      <c r="C18" s="307" t="s">
        <v>2893</v>
      </c>
      <c r="D18" s="307" t="s">
        <v>1397</v>
      </c>
      <c r="E18" s="308"/>
      <c r="F18" s="308">
        <v>250</v>
      </c>
      <c r="G18" s="356">
        <f t="shared" si="0"/>
        <v>17554.689999999999</v>
      </c>
      <c r="J18" s="800">
        <v>45288</v>
      </c>
      <c r="K18" s="801" t="s">
        <v>2864</v>
      </c>
      <c r="L18" s="802">
        <v>15762040</v>
      </c>
      <c r="M18" s="803" t="s">
        <v>2865</v>
      </c>
      <c r="N18" s="803"/>
      <c r="O18" s="803" t="s">
        <v>2866</v>
      </c>
    </row>
    <row r="19" spans="1:15" ht="33.75">
      <c r="A19" s="306">
        <v>45288</v>
      </c>
      <c r="B19" s="307" t="s">
        <v>15</v>
      </c>
      <c r="C19" s="307" t="s">
        <v>2894</v>
      </c>
      <c r="D19" s="307" t="s">
        <v>1397</v>
      </c>
      <c r="E19" s="308"/>
      <c r="F19" s="308">
        <v>2450</v>
      </c>
      <c r="G19" s="356">
        <f t="shared" si="0"/>
        <v>15104.689999999999</v>
      </c>
      <c r="J19" s="804">
        <v>45287</v>
      </c>
      <c r="K19" s="805" t="s">
        <v>2867</v>
      </c>
      <c r="L19" s="806">
        <v>4658569</v>
      </c>
      <c r="M19" s="807" t="s">
        <v>2869</v>
      </c>
      <c r="N19" s="807"/>
      <c r="O19" s="807" t="s">
        <v>2870</v>
      </c>
    </row>
    <row r="20" spans="1:15" ht="33.75">
      <c r="A20" s="155">
        <v>45655</v>
      </c>
      <c r="B20" s="154" t="s">
        <v>53</v>
      </c>
      <c r="C20" s="154" t="s">
        <v>64</v>
      </c>
      <c r="D20" s="154" t="s">
        <v>2923</v>
      </c>
      <c r="E20" s="156">
        <v>1413.2</v>
      </c>
      <c r="F20" s="156"/>
      <c r="G20" s="53">
        <f t="shared" si="0"/>
        <v>16517.89</v>
      </c>
      <c r="J20" s="800">
        <v>45287</v>
      </c>
      <c r="K20" s="801" t="s">
        <v>2876</v>
      </c>
      <c r="L20" s="802">
        <v>4658488</v>
      </c>
      <c r="M20" s="802" t="s">
        <v>2868</v>
      </c>
      <c r="N20" s="803" t="s">
        <v>2877</v>
      </c>
      <c r="O20" s="803" t="s">
        <v>2878</v>
      </c>
    </row>
    <row r="21" spans="1:15" ht="45">
      <c r="A21" s="155">
        <v>45655</v>
      </c>
      <c r="B21" s="154" t="s">
        <v>53</v>
      </c>
      <c r="C21" s="154" t="s">
        <v>64</v>
      </c>
      <c r="D21" s="154" t="s">
        <v>2923</v>
      </c>
      <c r="E21" s="156">
        <v>2.79</v>
      </c>
      <c r="F21" s="156"/>
      <c r="G21" s="53">
        <f t="shared" si="0"/>
        <v>16520.68</v>
      </c>
      <c r="J21" s="800">
        <v>45286</v>
      </c>
      <c r="K21" s="801" t="s">
        <v>2879</v>
      </c>
      <c r="L21" s="802">
        <v>266614812</v>
      </c>
      <c r="M21" s="802" t="s">
        <v>2868</v>
      </c>
      <c r="N21" s="803" t="s">
        <v>2880</v>
      </c>
      <c r="O21" s="803" t="s">
        <v>2881</v>
      </c>
    </row>
    <row r="22" spans="1:15">
      <c r="A22" s="155"/>
      <c r="B22" s="154"/>
      <c r="C22" s="154"/>
      <c r="D22" s="154"/>
      <c r="E22" s="156"/>
      <c r="F22" s="156"/>
      <c r="G22" s="53">
        <f t="shared" si="0"/>
        <v>16520.68</v>
      </c>
      <c r="J22" s="800">
        <v>45278</v>
      </c>
      <c r="K22" s="801" t="s">
        <v>2848</v>
      </c>
      <c r="L22" s="802">
        <v>3</v>
      </c>
      <c r="M22" s="802" t="s">
        <v>2868</v>
      </c>
      <c r="N22" s="803" t="s">
        <v>2882</v>
      </c>
      <c r="O22" s="803" t="s">
        <v>2883</v>
      </c>
    </row>
    <row r="23" spans="1:15">
      <c r="A23" s="155"/>
      <c r="B23" s="154"/>
      <c r="C23" s="154"/>
      <c r="D23" s="154"/>
      <c r="E23" s="156"/>
      <c r="F23" s="156"/>
      <c r="G23" s="53">
        <f t="shared" si="0"/>
        <v>16520.68</v>
      </c>
      <c r="J23" s="83"/>
      <c r="K23" s="83"/>
      <c r="L23" s="83"/>
      <c r="M23" s="83"/>
      <c r="N23" s="83"/>
      <c r="O23" s="83"/>
    </row>
    <row r="24" spans="1:15">
      <c r="A24" s="155"/>
      <c r="B24" s="154"/>
      <c r="C24" s="154"/>
      <c r="D24" s="154"/>
      <c r="E24" s="156"/>
      <c r="F24" s="156"/>
      <c r="G24" s="53">
        <f t="shared" si="0"/>
        <v>16520.68</v>
      </c>
    </row>
    <row r="25" spans="1:15">
      <c r="A25" s="155"/>
      <c r="B25" s="154"/>
      <c r="C25" s="154"/>
      <c r="D25" s="154"/>
      <c r="E25" s="156"/>
      <c r="F25" s="156"/>
      <c r="G25" s="53">
        <f t="shared" si="0"/>
        <v>16520.68</v>
      </c>
    </row>
    <row r="26" spans="1:15">
      <c r="A26" s="155"/>
      <c r="B26" s="154"/>
      <c r="C26" s="154"/>
      <c r="D26" s="154"/>
      <c r="E26" s="156"/>
      <c r="F26" s="156"/>
      <c r="G26" s="53">
        <f t="shared" si="0"/>
        <v>16520.68</v>
      </c>
    </row>
    <row r="27" spans="1:15">
      <c r="A27" s="155"/>
      <c r="B27" s="154"/>
      <c r="C27" s="154"/>
      <c r="D27" s="154"/>
      <c r="E27" s="156"/>
      <c r="F27" s="156"/>
      <c r="G27" s="53">
        <f t="shared" si="0"/>
        <v>16520.68</v>
      </c>
    </row>
    <row r="28" spans="1:15">
      <c r="A28" s="155"/>
      <c r="B28" s="154"/>
      <c r="C28" s="154"/>
      <c r="D28" s="154"/>
      <c r="E28" s="156"/>
      <c r="F28" s="156"/>
      <c r="G28" s="53">
        <f t="shared" si="0"/>
        <v>16520.68</v>
      </c>
    </row>
    <row r="29" spans="1:15">
      <c r="A29" s="155"/>
      <c r="B29" s="154"/>
      <c r="C29" s="154"/>
      <c r="D29" s="154"/>
      <c r="E29" s="156"/>
      <c r="F29" s="156"/>
      <c r="G29" s="53">
        <f t="shared" si="0"/>
        <v>16520.68</v>
      </c>
    </row>
    <row r="30" spans="1:15">
      <c r="A30" s="155"/>
      <c r="B30" s="154"/>
      <c r="C30" s="154"/>
      <c r="D30" s="154"/>
      <c r="E30" s="156"/>
      <c r="F30" s="156"/>
      <c r="G30" s="53">
        <f t="shared" si="0"/>
        <v>16520.68</v>
      </c>
    </row>
    <row r="31" spans="1:15">
      <c r="A31" s="137"/>
      <c r="B31" s="136"/>
      <c r="C31" s="136"/>
      <c r="D31" s="136"/>
      <c r="E31" s="157"/>
      <c r="F31" s="157"/>
      <c r="G31" s="53">
        <f t="shared" si="0"/>
        <v>16520.68</v>
      </c>
    </row>
    <row r="32" spans="1:15">
      <c r="A32" s="136"/>
      <c r="B32" s="136"/>
      <c r="C32" s="136"/>
      <c r="D32" s="136"/>
      <c r="E32" s="157"/>
      <c r="F32" s="157"/>
      <c r="G32" s="53">
        <f t="shared" si="0"/>
        <v>16520.68</v>
      </c>
    </row>
    <row r="33" spans="1:7">
      <c r="A33" s="136"/>
      <c r="B33" s="136"/>
      <c r="C33" s="136"/>
      <c r="D33" s="136"/>
      <c r="E33" s="157"/>
      <c r="F33" s="157"/>
      <c r="G33" s="53">
        <f t="shared" si="0"/>
        <v>16520.68</v>
      </c>
    </row>
    <row r="34" spans="1:7">
      <c r="A34" s="136"/>
      <c r="B34" s="136"/>
      <c r="C34" s="136"/>
      <c r="D34" s="136"/>
      <c r="E34" s="157"/>
      <c r="F34" s="157"/>
      <c r="G34" s="53">
        <f t="shared" si="0"/>
        <v>16520.68</v>
      </c>
    </row>
    <row r="35" spans="1:7">
      <c r="A35" s="136"/>
      <c r="B35" s="136"/>
      <c r="C35" s="136"/>
      <c r="D35" s="136"/>
      <c r="E35" s="157"/>
      <c r="F35" s="157"/>
      <c r="G35" s="53">
        <f t="shared" si="0"/>
        <v>16520.68</v>
      </c>
    </row>
    <row r="36" spans="1:7">
      <c r="A36" s="136"/>
      <c r="B36" s="136"/>
      <c r="C36" s="136"/>
      <c r="D36" s="136"/>
      <c r="E36" s="157"/>
      <c r="F36" s="157"/>
      <c r="G36" s="53">
        <f t="shared" si="0"/>
        <v>16520.68</v>
      </c>
    </row>
    <row r="37" spans="1:7">
      <c r="A37" s="136"/>
      <c r="B37" s="136"/>
      <c r="C37" s="136"/>
      <c r="D37" s="136"/>
      <c r="E37" s="157"/>
      <c r="F37" s="157"/>
      <c r="G37" s="53">
        <f t="shared" si="0"/>
        <v>16520.68</v>
      </c>
    </row>
    <row r="38" spans="1:7">
      <c r="A38" s="87"/>
      <c r="B38" s="87"/>
      <c r="C38" s="87"/>
      <c r="D38" s="87"/>
      <c r="E38" s="87"/>
      <c r="F38" s="8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workbookViewId="0"/>
  </sheetViews>
  <sheetFormatPr baseColWidth="10" defaultRowHeight="15"/>
  <sheetData>
    <row r="2" spans="3:13">
      <c r="E2" s="527" t="s">
        <v>10</v>
      </c>
      <c r="F2" s="527"/>
      <c r="G2" s="1" t="s">
        <v>0</v>
      </c>
    </row>
    <row r="3" spans="3:13">
      <c r="D3" s="1" t="s">
        <v>1</v>
      </c>
      <c r="E3" t="s">
        <v>11</v>
      </c>
    </row>
    <row r="4" spans="3:13">
      <c r="D4" s="1" t="s">
        <v>2</v>
      </c>
      <c r="E4" s="2">
        <v>44959</v>
      </c>
    </row>
    <row r="5" spans="3:13">
      <c r="D5" s="1" t="s">
        <v>3</v>
      </c>
      <c r="E5" s="2">
        <v>44985</v>
      </c>
      <c r="H5" t="s">
        <v>12</v>
      </c>
    </row>
    <row r="6" spans="3:13">
      <c r="C6" s="6"/>
      <c r="D6" s="6"/>
      <c r="E6" s="6"/>
      <c r="F6" s="6"/>
      <c r="G6" s="6"/>
      <c r="H6" s="6"/>
      <c r="I6" s="6"/>
    </row>
    <row r="7" spans="3:13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topLeftCell="A10" workbookViewId="0"/>
  </sheetViews>
  <sheetFormatPr baseColWidth="10" defaultRowHeight="15"/>
  <sheetData>
    <row r="2" spans="2:10" ht="23.25">
      <c r="B2" s="532" t="s">
        <v>725</v>
      </c>
      <c r="C2" s="532"/>
      <c r="D2" s="532"/>
      <c r="E2" s="532"/>
      <c r="F2" s="532"/>
    </row>
    <row r="4" spans="2:10">
      <c r="B4" s="1" t="s">
        <v>726</v>
      </c>
      <c r="C4" s="227">
        <v>45056</v>
      </c>
    </row>
    <row r="5" spans="2:10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>
      <c r="B6" s="1"/>
      <c r="E6" s="1"/>
    </row>
    <row r="7" spans="2:10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>
      <c r="B9" s="1"/>
      <c r="C9" s="228"/>
      <c r="D9" s="228"/>
      <c r="E9" s="229"/>
      <c r="F9" s="228"/>
    </row>
    <row r="11" spans="2:10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PICHINCHA </vt:lpstr>
      <vt:lpstr>BOLIVA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2023-06-09T19:09:29Z</cp:lastPrinted>
  <dcterms:created xsi:type="dcterms:W3CDTF">2023-02-07T22:42:52Z</dcterms:created>
  <dcterms:modified xsi:type="dcterms:W3CDTF">2024-01-02T21:12:36Z</dcterms:modified>
</cp:coreProperties>
</file>