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4" activeTab="1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19" i="11" l="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 l="1"/>
</calcChain>
</file>

<file path=xl/sharedStrings.xml><?xml version="1.0" encoding="utf-8"?>
<sst xmlns="http://schemas.openxmlformats.org/spreadsheetml/2006/main" count="11123" uniqueCount="949">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</sst>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168" fontId="0" fillId="52" borderId="2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E70" sqref="E70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0</v>
      </c>
      <c r="E1" s="324"/>
      <c r="F1" s="324"/>
      <c r="G1" s="324"/>
      <c r="H1" s="2"/>
      <c r="I1" s="2"/>
      <c r="M1" s="1"/>
      <c r="N1" s="2"/>
      <c r="O1" s="2"/>
      <c r="P1" s="324" t="s">
        <v>1</v>
      </c>
      <c r="Q1" s="324"/>
      <c r="R1" s="324"/>
      <c r="S1" s="324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5" t="s">
        <v>17</v>
      </c>
      <c r="G55" s="325"/>
      <c r="H55" s="325"/>
      <c r="I55" s="325"/>
      <c r="J55" s="326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6"/>
      <c r="K56" s="16"/>
      <c r="M56" s="16"/>
      <c r="N56" s="16"/>
      <c r="O56" s="16"/>
      <c r="P56" s="16"/>
      <c r="Q56" s="16"/>
      <c r="R56" s="325" t="s">
        <v>17</v>
      </c>
      <c r="S56" s="325"/>
      <c r="T56" s="325"/>
      <c r="U56" s="325"/>
      <c r="V56" s="326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6"/>
      <c r="W57" s="16"/>
    </row>
    <row r="63" spans="1:23" ht="28.5" x14ac:dyDescent="0.45">
      <c r="A63" s="1"/>
      <c r="B63" s="2"/>
      <c r="C63" s="2"/>
      <c r="D63" s="324" t="s">
        <v>18</v>
      </c>
      <c r="E63" s="324"/>
      <c r="F63" s="324"/>
      <c r="G63" s="324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4" t="s">
        <v>19</v>
      </c>
      <c r="Q64" s="324"/>
      <c r="R64" s="324"/>
      <c r="S64" s="324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5" t="s">
        <v>17</v>
      </c>
      <c r="G117" s="325"/>
      <c r="H117" s="325"/>
      <c r="I117" s="325"/>
      <c r="J117" s="326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6"/>
      <c r="K118" s="16"/>
      <c r="M118" s="16"/>
      <c r="N118" s="16"/>
      <c r="O118" s="16"/>
      <c r="P118" s="16"/>
      <c r="Q118" s="16"/>
      <c r="R118" s="325" t="s">
        <v>17</v>
      </c>
      <c r="S118" s="325"/>
      <c r="T118" s="325"/>
      <c r="U118" s="325"/>
      <c r="V118" s="326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6"/>
      <c r="W119" s="16"/>
    </row>
    <row r="122" spans="1:36" ht="28.5" x14ac:dyDescent="0.45">
      <c r="A122" s="1"/>
      <c r="B122" s="2"/>
      <c r="C122" s="2"/>
      <c r="D122" s="324" t="s">
        <v>20</v>
      </c>
      <c r="E122" s="324"/>
      <c r="F122" s="324"/>
      <c r="G122" s="324"/>
      <c r="H122" s="2"/>
      <c r="I122" s="2"/>
      <c r="M122" s="1"/>
      <c r="N122" s="2"/>
      <c r="O122" s="2"/>
      <c r="P122" s="324" t="s">
        <v>21</v>
      </c>
      <c r="Q122" s="324"/>
      <c r="R122" s="324"/>
      <c r="S122" s="324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5" t="s">
        <v>17</v>
      </c>
      <c r="G175" s="325"/>
      <c r="H175" s="325"/>
      <c r="I175" s="325"/>
      <c r="J175" s="326">
        <f>I173-K172</f>
        <v>464.51000000000022</v>
      </c>
      <c r="K175" s="16"/>
      <c r="M175" s="16"/>
      <c r="N175" s="16"/>
      <c r="O175" s="16"/>
      <c r="P175" s="16"/>
      <c r="Q175" s="16"/>
      <c r="R175" s="325" t="s">
        <v>17</v>
      </c>
      <c r="S175" s="325"/>
      <c r="T175" s="325"/>
      <c r="U175" s="325"/>
      <c r="V175" s="326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6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6"/>
      <c r="W176" s="16"/>
    </row>
    <row r="180" spans="1:23" ht="28.5" x14ac:dyDescent="0.45">
      <c r="A180" s="1"/>
      <c r="B180" s="2"/>
      <c r="C180" s="2"/>
      <c r="D180" s="324" t="s">
        <v>74</v>
      </c>
      <c r="E180" s="324"/>
      <c r="F180" s="324"/>
      <c r="G180" s="324"/>
      <c r="H180" s="2"/>
      <c r="I180" s="2"/>
      <c r="M180" s="1"/>
      <c r="N180" s="2"/>
      <c r="O180" s="2"/>
      <c r="P180" s="324" t="s">
        <v>75</v>
      </c>
      <c r="Q180" s="324"/>
      <c r="R180" s="324"/>
      <c r="S180" s="324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5" t="s">
        <v>17</v>
      </c>
      <c r="G234" s="325"/>
      <c r="H234" s="325"/>
      <c r="I234" s="325"/>
      <c r="J234" s="326">
        <f>I232-K231</f>
        <v>183.42999999999984</v>
      </c>
      <c r="K234" s="16"/>
      <c r="M234" s="16"/>
      <c r="N234" s="16"/>
      <c r="O234" s="16"/>
      <c r="P234" s="16"/>
      <c r="Q234" s="16"/>
      <c r="R234" s="325" t="s">
        <v>17</v>
      </c>
      <c r="S234" s="325"/>
      <c r="T234" s="325"/>
      <c r="U234" s="325"/>
      <c r="V234" s="326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6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6"/>
      <c r="W235" s="16"/>
    </row>
    <row r="241" spans="1:23" ht="28.5" x14ac:dyDescent="0.45">
      <c r="A241" s="1"/>
      <c r="B241" s="2"/>
      <c r="C241" s="2"/>
      <c r="D241" s="324" t="s">
        <v>97</v>
      </c>
      <c r="E241" s="324"/>
      <c r="F241" s="324"/>
      <c r="G241" s="324"/>
      <c r="H241" s="2"/>
      <c r="I241" s="2"/>
      <c r="M241" s="1"/>
      <c r="N241" s="2"/>
      <c r="O241" s="2"/>
      <c r="P241" s="324" t="s">
        <v>98</v>
      </c>
      <c r="Q241" s="324"/>
      <c r="R241" s="324"/>
      <c r="S241" s="324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5" t="s">
        <v>17</v>
      </c>
      <c r="G295" s="325"/>
      <c r="H295" s="325"/>
      <c r="I295" s="325"/>
      <c r="J295" s="326">
        <f>I293-K292</f>
        <v>40.949999999999989</v>
      </c>
      <c r="K295" s="16"/>
      <c r="M295" s="16"/>
      <c r="N295" s="16"/>
      <c r="O295" s="16"/>
      <c r="P295" s="16"/>
      <c r="Q295" s="16"/>
      <c r="R295" s="325" t="s">
        <v>17</v>
      </c>
      <c r="S295" s="325"/>
      <c r="T295" s="325"/>
      <c r="U295" s="325"/>
      <c r="V295" s="326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6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6"/>
      <c r="W296" s="16"/>
    </row>
    <row r="301" spans="1:23" ht="28.5" x14ac:dyDescent="0.45">
      <c r="A301" s="1"/>
      <c r="B301" s="2"/>
      <c r="C301" s="2"/>
      <c r="D301" s="324" t="s">
        <v>102</v>
      </c>
      <c r="E301" s="324"/>
      <c r="F301" s="324"/>
      <c r="G301" s="324"/>
      <c r="H301" s="2"/>
      <c r="I301" s="2"/>
      <c r="M301" s="1"/>
      <c r="N301" s="2"/>
      <c r="O301" s="2"/>
      <c r="P301" s="324" t="s">
        <v>103</v>
      </c>
      <c r="Q301" s="324"/>
      <c r="R301" s="324"/>
      <c r="S301" s="324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5" t="s">
        <v>17</v>
      </c>
      <c r="G355" s="325"/>
      <c r="H355" s="325"/>
      <c r="I355" s="325"/>
      <c r="J355" s="326">
        <f>I353-K352</f>
        <v>8.1999999999999886</v>
      </c>
      <c r="K355" s="16"/>
      <c r="M355" s="16"/>
      <c r="N355" s="16"/>
      <c r="O355" s="16"/>
      <c r="P355" s="16"/>
      <c r="Q355" s="16"/>
      <c r="R355" s="325" t="s">
        <v>17</v>
      </c>
      <c r="S355" s="325"/>
      <c r="T355" s="325"/>
      <c r="U355" s="325"/>
      <c r="V355" s="326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6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6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31" t="s">
        <v>17</v>
      </c>
      <c r="G17" s="331"/>
      <c r="H17" s="331"/>
      <c r="I17" s="331"/>
      <c r="J17" s="103">
        <f>G16-J15</f>
        <v>8.7999999999999972</v>
      </c>
      <c r="L17" s="15"/>
      <c r="M17" s="16"/>
      <c r="N17" s="16"/>
      <c r="O17" s="16"/>
      <c r="P17" s="16"/>
      <c r="Q17" s="331" t="s">
        <v>17</v>
      </c>
      <c r="R17" s="331"/>
      <c r="S17" s="331"/>
      <c r="T17" s="331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30" t="s">
        <v>18</v>
      </c>
      <c r="D24" s="330"/>
      <c r="E24" s="330"/>
      <c r="N24" s="330" t="s">
        <v>19</v>
      </c>
      <c r="O24" s="330"/>
      <c r="P24" s="330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31" t="s">
        <v>17</v>
      </c>
      <c r="G40" s="331"/>
      <c r="H40" s="331"/>
      <c r="I40" s="331"/>
      <c r="J40" s="103">
        <f>G39-J38</f>
        <v>0</v>
      </c>
      <c r="L40" s="15"/>
      <c r="M40" s="16"/>
      <c r="N40" s="16"/>
      <c r="O40" s="16"/>
      <c r="P40" s="16"/>
      <c r="Q40" s="331" t="s">
        <v>17</v>
      </c>
      <c r="R40" s="331"/>
      <c r="S40" s="331"/>
      <c r="T40" s="331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30" t="s">
        <v>130</v>
      </c>
      <c r="D48" s="330"/>
      <c r="E48" s="330"/>
      <c r="N48" s="330" t="s">
        <v>21</v>
      </c>
      <c r="O48" s="330"/>
      <c r="P48" s="330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31" t="s">
        <v>17</v>
      </c>
      <c r="G64" s="331"/>
      <c r="H64" s="331"/>
      <c r="I64" s="331"/>
      <c r="J64" s="103">
        <f>G63-J62</f>
        <v>0</v>
      </c>
      <c r="L64" s="15"/>
      <c r="M64" s="16"/>
      <c r="N64" s="16"/>
      <c r="O64" s="16"/>
      <c r="P64" s="16"/>
      <c r="Q64" s="331" t="s">
        <v>17</v>
      </c>
      <c r="R64" s="331"/>
      <c r="S64" s="331"/>
      <c r="T64" s="331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30" t="s">
        <v>74</v>
      </c>
      <c r="D71" s="330"/>
      <c r="E71" s="330"/>
      <c r="N71" s="330" t="s">
        <v>75</v>
      </c>
      <c r="O71" s="330"/>
      <c r="P71" s="330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31" t="s">
        <v>17</v>
      </c>
      <c r="G87" s="331"/>
      <c r="H87" s="331"/>
      <c r="I87" s="331"/>
      <c r="J87" s="103">
        <f>G86-J85</f>
        <v>17.599999999999994</v>
      </c>
      <c r="L87" s="15"/>
      <c r="M87" s="16"/>
      <c r="N87" s="16"/>
      <c r="O87" s="16"/>
      <c r="P87" s="16"/>
      <c r="Q87" s="331" t="s">
        <v>17</v>
      </c>
      <c r="R87" s="331"/>
      <c r="S87" s="331"/>
      <c r="T87" s="331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30" t="s">
        <v>97</v>
      </c>
      <c r="D95" s="330"/>
      <c r="E95" s="330"/>
      <c r="N95" s="330" t="s">
        <v>167</v>
      </c>
      <c r="O95" s="330"/>
      <c r="P95" s="330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31" t="s">
        <v>17</v>
      </c>
      <c r="G111" s="331"/>
      <c r="H111" s="331"/>
      <c r="I111" s="331"/>
      <c r="J111" s="103">
        <f>G110-J109</f>
        <v>8.5999999999999943</v>
      </c>
      <c r="L111" s="15"/>
      <c r="M111" s="16"/>
      <c r="N111" s="16"/>
      <c r="O111" s="16"/>
      <c r="P111" s="16"/>
      <c r="Q111" s="331" t="s">
        <v>17</v>
      </c>
      <c r="R111" s="331"/>
      <c r="S111" s="331"/>
      <c r="T111" s="331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30" t="s">
        <v>434</v>
      </c>
      <c r="D118" s="330"/>
      <c r="E118" s="330"/>
      <c r="N118" s="330" t="s">
        <v>203</v>
      </c>
      <c r="O118" s="330"/>
      <c r="P118" s="330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31" t="s">
        <v>17</v>
      </c>
      <c r="G134" s="331"/>
      <c r="H134" s="331"/>
      <c r="I134" s="331"/>
      <c r="J134" s="103">
        <f>G133-J132</f>
        <v>52.799999999999955</v>
      </c>
      <c r="L134" s="15"/>
      <c r="M134" s="16"/>
      <c r="N134" s="16"/>
      <c r="O134" s="16"/>
      <c r="P134" s="16"/>
      <c r="Q134" s="331" t="s">
        <v>17</v>
      </c>
      <c r="R134" s="331"/>
      <c r="S134" s="331"/>
      <c r="T134" s="331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7" sqref="F7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4" t="s">
        <v>0</v>
      </c>
      <c r="E1" s="324"/>
      <c r="F1" s="324"/>
      <c r="G1" s="324"/>
      <c r="O1" s="324" t="s">
        <v>1</v>
      </c>
      <c r="P1" s="324"/>
      <c r="Q1" s="324"/>
      <c r="R1" s="324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/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320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320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3294</v>
      </c>
      <c r="H17" s="21">
        <f>SUM(H4:H16)</f>
        <v>4295</v>
      </c>
      <c r="I17" s="21">
        <f>SUM(I4:I16)</f>
        <v>3070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3261.06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191.05999999999995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4" t="s">
        <v>18</v>
      </c>
      <c r="E23" s="324"/>
      <c r="F23" s="324"/>
      <c r="G23" s="324"/>
      <c r="O23" s="324" t="s">
        <v>19</v>
      </c>
      <c r="P23" s="324"/>
      <c r="Q23" s="324"/>
      <c r="R23" s="324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4" t="s">
        <v>20</v>
      </c>
      <c r="E45" s="324"/>
      <c r="F45" s="324"/>
      <c r="G45" s="324"/>
      <c r="O45" s="324" t="s">
        <v>21</v>
      </c>
      <c r="P45" s="324"/>
      <c r="Q45" s="324"/>
      <c r="R45" s="324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4" t="s">
        <v>74</v>
      </c>
      <c r="E69" s="324"/>
      <c r="F69" s="324"/>
      <c r="G69" s="324"/>
      <c r="O69" s="324" t="s">
        <v>75</v>
      </c>
      <c r="P69" s="324"/>
      <c r="Q69" s="324"/>
      <c r="R69" s="324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4" t="s">
        <v>97</v>
      </c>
      <c r="E92" s="324"/>
      <c r="F92" s="324"/>
      <c r="G92" s="324"/>
      <c r="O92" s="324" t="s">
        <v>167</v>
      </c>
      <c r="P92" s="324"/>
      <c r="Q92" s="324"/>
      <c r="R92" s="324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411.92000000000007</v>
      </c>
    </row>
    <row r="115" spans="1:21" x14ac:dyDescent="0.25">
      <c r="D115" s="324" t="s">
        <v>102</v>
      </c>
      <c r="E115" s="324"/>
      <c r="F115" s="324"/>
      <c r="G115" s="324"/>
      <c r="O115" s="324" t="s">
        <v>203</v>
      </c>
      <c r="P115" s="324"/>
      <c r="Q115" s="324"/>
      <c r="R115" s="324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31" t="s">
        <v>17</v>
      </c>
      <c r="G139" s="331"/>
      <c r="H139" s="331"/>
      <c r="I139" s="202">
        <f>G138-J137</f>
        <v>759.58740000000034</v>
      </c>
      <c r="L139" s="16"/>
      <c r="M139" s="16"/>
      <c r="N139" s="16"/>
      <c r="O139" s="16"/>
      <c r="P139" s="16"/>
      <c r="Q139" s="331" t="s">
        <v>17</v>
      </c>
      <c r="R139" s="331"/>
      <c r="S139" s="331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0</v>
      </c>
      <c r="D1" s="334"/>
      <c r="E1" s="334"/>
      <c r="M1" s="334" t="s">
        <v>1</v>
      </c>
      <c r="N1" s="334"/>
      <c r="O1" s="334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5" t="s">
        <v>17</v>
      </c>
      <c r="G28" s="325"/>
      <c r="H28" s="325"/>
      <c r="I28" s="202">
        <f>G27-I26</f>
        <v>17</v>
      </c>
      <c r="P28" s="325" t="s">
        <v>17</v>
      </c>
      <c r="Q28" s="325"/>
      <c r="R28" s="325"/>
      <c r="S28" s="202">
        <f>Q27-S26</f>
        <v>0</v>
      </c>
    </row>
    <row r="34" spans="1:28" ht="26.25" x14ac:dyDescent="0.4">
      <c r="C34" s="334" t="s">
        <v>18</v>
      </c>
      <c r="D34" s="334"/>
      <c r="E34" s="334"/>
      <c r="M34" s="334" t="s">
        <v>19</v>
      </c>
      <c r="N34" s="334"/>
      <c r="O34" s="334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5" t="s">
        <v>17</v>
      </c>
      <c r="G66" s="325"/>
      <c r="H66" s="325"/>
      <c r="I66" s="202">
        <f>G65-I64</f>
        <v>0</v>
      </c>
      <c r="P66" s="325" t="s">
        <v>17</v>
      </c>
      <c r="Q66" s="325"/>
      <c r="R66" s="325"/>
      <c r="S66" s="202">
        <f>Q65-S64</f>
        <v>0</v>
      </c>
    </row>
    <row r="70" spans="1:31" ht="26.25" x14ac:dyDescent="0.4">
      <c r="C70" s="334" t="s">
        <v>20</v>
      </c>
      <c r="D70" s="334"/>
      <c r="E70" s="334"/>
      <c r="M70" s="334" t="s">
        <v>21</v>
      </c>
      <c r="N70" s="334"/>
      <c r="O70" s="334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5" t="s">
        <v>17</v>
      </c>
      <c r="Q97" s="325"/>
      <c r="R97" s="325"/>
      <c r="S97" s="202">
        <f>Q96-S95</f>
        <v>0</v>
      </c>
    </row>
    <row r="98" spans="1:27" ht="15.75" x14ac:dyDescent="0.25">
      <c r="F98" s="325" t="s">
        <v>17</v>
      </c>
      <c r="G98" s="325"/>
      <c r="H98" s="325"/>
      <c r="I98" s="202">
        <f>G97-I96</f>
        <v>0</v>
      </c>
    </row>
    <row r="102" spans="1:27" ht="26.25" x14ac:dyDescent="0.4">
      <c r="M102" s="334" t="s">
        <v>75</v>
      </c>
      <c r="N102" s="334"/>
      <c r="O102" s="334"/>
      <c r="W102" s="335"/>
      <c r="X102" s="335"/>
      <c r="Y102" s="335"/>
    </row>
    <row r="103" spans="1:27" ht="26.25" x14ac:dyDescent="0.4">
      <c r="C103" s="334" t="s">
        <v>74</v>
      </c>
      <c r="D103" s="334"/>
      <c r="E103" s="334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6"/>
      <c r="Z115" s="336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5" t="s">
        <v>17</v>
      </c>
      <c r="Q138" s="325"/>
      <c r="R138" s="325"/>
      <c r="S138" s="202">
        <f>Q137-S136</f>
        <v>132</v>
      </c>
    </row>
    <row r="139" spans="1:19" ht="15.75" x14ac:dyDescent="0.25">
      <c r="F139" s="325" t="s">
        <v>17</v>
      </c>
      <c r="G139" s="325"/>
      <c r="H139" s="325"/>
      <c r="I139" s="202">
        <f>G138-I137</f>
        <v>400.60000000000036</v>
      </c>
    </row>
    <row r="143" spans="1:19" ht="26.25" x14ac:dyDescent="0.4">
      <c r="M143" s="334" t="s">
        <v>167</v>
      </c>
      <c r="N143" s="334"/>
      <c r="O143" s="334"/>
    </row>
    <row r="144" spans="1:19" ht="26.25" x14ac:dyDescent="0.4">
      <c r="C144" s="334" t="s">
        <v>97</v>
      </c>
      <c r="D144" s="334"/>
      <c r="E144" s="334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5" t="s">
        <v>17</v>
      </c>
      <c r="Q170" s="325"/>
      <c r="R170" s="325"/>
      <c r="S170" s="202">
        <f>Q169-S168</f>
        <v>233.89999999999964</v>
      </c>
    </row>
    <row r="171" spans="1:19" ht="15.75" x14ac:dyDescent="0.25">
      <c r="F171" s="325" t="s">
        <v>17</v>
      </c>
      <c r="G171" s="325"/>
      <c r="H171" s="325"/>
      <c r="I171" s="202">
        <f>G170-I169</f>
        <v>105</v>
      </c>
    </row>
    <row r="176" spans="1:19" ht="26.25" x14ac:dyDescent="0.4">
      <c r="M176" s="334" t="s">
        <v>203</v>
      </c>
      <c r="N176" s="334"/>
      <c r="O176" s="334"/>
    </row>
    <row r="177" spans="1:19" ht="26.25" x14ac:dyDescent="0.4">
      <c r="C177" s="334" t="s">
        <v>102</v>
      </c>
      <c r="D177" s="334"/>
      <c r="E177" s="334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5" t="s">
        <v>17</v>
      </c>
      <c r="Q203" s="325"/>
      <c r="R203" s="325"/>
      <c r="S203" s="202">
        <f>Q202-S201</f>
        <v>323.20000000000005</v>
      </c>
    </row>
    <row r="204" spans="1:19" ht="15.75" x14ac:dyDescent="0.25">
      <c r="F204" s="325" t="s">
        <v>17</v>
      </c>
      <c r="G204" s="325"/>
      <c r="H204" s="325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E7" sqref="E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4" t="s">
        <v>0</v>
      </c>
      <c r="E1" s="324"/>
      <c r="F1" s="324"/>
      <c r="G1" s="324"/>
      <c r="O1" s="324" t="s">
        <v>1</v>
      </c>
      <c r="P1" s="324"/>
      <c r="Q1" s="324"/>
      <c r="R1" s="324"/>
    </row>
    <row r="2" spans="1:22" x14ac:dyDescent="0.25">
      <c r="D2" s="324"/>
      <c r="E2" s="324"/>
      <c r="F2" s="324"/>
      <c r="G2" s="324"/>
      <c r="O2" s="324"/>
      <c r="P2" s="324"/>
      <c r="Q2" s="324"/>
      <c r="R2" s="324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929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31" t="s">
        <v>17</v>
      </c>
      <c r="G36" s="331"/>
      <c r="H36" s="331"/>
      <c r="I36" s="202">
        <f>G35-I34</f>
        <v>37.400000000000091</v>
      </c>
      <c r="L36" s="16"/>
      <c r="M36" s="16"/>
      <c r="N36" s="16"/>
      <c r="O36" s="16"/>
      <c r="P36" s="16"/>
      <c r="Q36" s="331" t="s">
        <v>17</v>
      </c>
      <c r="R36" s="331"/>
      <c r="S36" s="331"/>
      <c r="T36" s="202">
        <f>T35-U34</f>
        <v>0</v>
      </c>
    </row>
    <row r="40" spans="1:22" x14ac:dyDescent="0.25">
      <c r="D40" s="324" t="s">
        <v>18</v>
      </c>
      <c r="E40" s="324"/>
      <c r="F40" s="324"/>
      <c r="G40" s="324"/>
      <c r="O40" s="324" t="s">
        <v>86</v>
      </c>
      <c r="P40" s="324"/>
      <c r="Q40" s="324"/>
      <c r="R40" s="324"/>
    </row>
    <row r="41" spans="1:22" x14ac:dyDescent="0.25">
      <c r="D41" s="324"/>
      <c r="E41" s="324"/>
      <c r="F41" s="324"/>
      <c r="G41" s="324"/>
      <c r="O41" s="324"/>
      <c r="P41" s="324"/>
      <c r="Q41" s="324"/>
      <c r="R41" s="324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31" t="s">
        <v>17</v>
      </c>
      <c r="G58" s="331"/>
      <c r="H58" s="331"/>
      <c r="I58" s="202">
        <f>I57-J56</f>
        <v>15.5</v>
      </c>
      <c r="L58" s="16"/>
      <c r="M58" s="16"/>
      <c r="N58" s="16"/>
      <c r="O58" s="16"/>
      <c r="P58" s="16"/>
      <c r="Q58" s="331" t="s">
        <v>17</v>
      </c>
      <c r="R58" s="331"/>
      <c r="S58" s="331"/>
      <c r="T58" s="202">
        <f>R57-T56</f>
        <v>0</v>
      </c>
    </row>
    <row r="62" spans="1:21" x14ac:dyDescent="0.25">
      <c r="D62" s="324" t="s">
        <v>20</v>
      </c>
      <c r="E62" s="324"/>
      <c r="F62" s="324"/>
      <c r="G62" s="324"/>
      <c r="O62" s="324" t="s">
        <v>21</v>
      </c>
      <c r="P62" s="324"/>
      <c r="Q62" s="324"/>
      <c r="R62" s="324"/>
    </row>
    <row r="63" spans="1:21" x14ac:dyDescent="0.25">
      <c r="D63" s="324"/>
      <c r="E63" s="324"/>
      <c r="F63" s="324"/>
      <c r="G63" s="324"/>
      <c r="O63" s="324"/>
      <c r="P63" s="324"/>
      <c r="Q63" s="324"/>
      <c r="R63" s="324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31" t="s">
        <v>17</v>
      </c>
      <c r="G80" s="331"/>
      <c r="H80" s="331"/>
      <c r="I80" s="202">
        <f>G79-J78</f>
        <v>8.5999999999999943</v>
      </c>
      <c r="L80" s="16"/>
      <c r="M80" s="16"/>
      <c r="N80" s="16"/>
      <c r="O80" s="16"/>
      <c r="P80" s="16"/>
      <c r="Q80" s="331" t="s">
        <v>17</v>
      </c>
      <c r="R80" s="331"/>
      <c r="S80" s="331"/>
      <c r="T80" s="202">
        <f>R79-T78</f>
        <v>0</v>
      </c>
    </row>
    <row r="86" spans="1:22" x14ac:dyDescent="0.25">
      <c r="D86" s="324" t="s">
        <v>74</v>
      </c>
      <c r="E86" s="324"/>
      <c r="F86" s="324"/>
      <c r="G86" s="324"/>
      <c r="O86" s="324" t="s">
        <v>75</v>
      </c>
      <c r="P86" s="324"/>
      <c r="Q86" s="324"/>
      <c r="R86" s="324"/>
    </row>
    <row r="87" spans="1:22" x14ac:dyDescent="0.25">
      <c r="D87" s="324"/>
      <c r="E87" s="324"/>
      <c r="F87" s="324"/>
      <c r="G87" s="324"/>
      <c r="O87" s="324"/>
      <c r="P87" s="324"/>
      <c r="Q87" s="324"/>
      <c r="R87" s="324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31" t="s">
        <v>17</v>
      </c>
      <c r="G104" s="331"/>
      <c r="H104" s="331"/>
      <c r="I104" s="202">
        <f>G103-I102</f>
        <v>0</v>
      </c>
      <c r="L104" s="16"/>
      <c r="M104" s="16"/>
      <c r="N104" s="16"/>
      <c r="O104" s="16"/>
      <c r="P104" s="16"/>
      <c r="Q104" s="331" t="s">
        <v>17</v>
      </c>
      <c r="R104" s="331"/>
      <c r="S104" s="331"/>
      <c r="T104" s="202">
        <f>R103-U102</f>
        <v>35.800000000000011</v>
      </c>
    </row>
    <row r="109" spans="1:22" x14ac:dyDescent="0.25">
      <c r="D109" s="324" t="s">
        <v>97</v>
      </c>
      <c r="E109" s="324"/>
      <c r="F109" s="324"/>
      <c r="G109" s="324"/>
      <c r="O109" s="324" t="s">
        <v>167</v>
      </c>
      <c r="P109" s="324"/>
      <c r="Q109" s="324"/>
      <c r="R109" s="324"/>
    </row>
    <row r="110" spans="1:22" x14ac:dyDescent="0.25">
      <c r="D110" s="324"/>
      <c r="E110" s="324"/>
      <c r="F110" s="324"/>
      <c r="G110" s="324"/>
      <c r="O110" s="324"/>
      <c r="P110" s="324"/>
      <c r="Q110" s="324"/>
      <c r="R110" s="324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31" t="s">
        <v>17</v>
      </c>
      <c r="G127" s="331"/>
      <c r="H127" s="331"/>
      <c r="I127" s="202">
        <f>G126-J125</f>
        <v>36.300000000000011</v>
      </c>
      <c r="L127" s="16"/>
      <c r="M127" s="16"/>
      <c r="N127" s="16"/>
      <c r="O127" s="16"/>
      <c r="P127" s="16"/>
      <c r="Q127" s="331" t="s">
        <v>17</v>
      </c>
      <c r="R127" s="331"/>
      <c r="S127" s="331"/>
      <c r="T127" s="202">
        <f>R126-U125</f>
        <v>949.67000000000007</v>
      </c>
    </row>
    <row r="132" spans="1:21" x14ac:dyDescent="0.25">
      <c r="D132" s="324" t="s">
        <v>102</v>
      </c>
      <c r="E132" s="324"/>
      <c r="F132" s="324"/>
      <c r="G132" s="324"/>
      <c r="O132" s="324" t="s">
        <v>203</v>
      </c>
      <c r="P132" s="324"/>
      <c r="Q132" s="324"/>
      <c r="R132" s="324"/>
    </row>
    <row r="133" spans="1:21" x14ac:dyDescent="0.25">
      <c r="D133" s="324"/>
      <c r="E133" s="324"/>
      <c r="F133" s="324"/>
      <c r="G133" s="324"/>
      <c r="O133" s="324"/>
      <c r="P133" s="324"/>
      <c r="Q133" s="324"/>
      <c r="R133" s="324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31" t="s">
        <v>17</v>
      </c>
      <c r="G150" s="331"/>
      <c r="H150" s="331"/>
      <c r="I150" s="202">
        <f>G149-I148</f>
        <v>0</v>
      </c>
      <c r="L150" s="16"/>
      <c r="M150" s="16"/>
      <c r="N150" s="16"/>
      <c r="O150" s="16"/>
      <c r="P150" s="16"/>
      <c r="Q150" s="331" t="s">
        <v>17</v>
      </c>
      <c r="R150" s="331"/>
      <c r="S150" s="331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4" t="s">
        <v>640</v>
      </c>
      <c r="E1" s="324"/>
      <c r="F1" s="324"/>
      <c r="G1" s="324"/>
      <c r="O1" s="324" t="s">
        <v>913</v>
      </c>
      <c r="P1" s="324"/>
      <c r="Q1" s="324"/>
      <c r="R1" s="324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56.399999999999977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4" t="s">
        <v>18</v>
      </c>
      <c r="E23" s="324"/>
      <c r="F23" s="324"/>
      <c r="G23" s="324"/>
      <c r="O23" s="324" t="s">
        <v>19</v>
      </c>
      <c r="P23" s="324"/>
      <c r="Q23" s="324"/>
      <c r="R23" s="324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4" t="s">
        <v>20</v>
      </c>
      <c r="E45" s="324"/>
      <c r="F45" s="324"/>
      <c r="G45" s="324"/>
      <c r="O45" s="324" t="s">
        <v>21</v>
      </c>
      <c r="P45" s="324"/>
      <c r="Q45" s="324"/>
      <c r="R45" s="324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4" t="s">
        <v>74</v>
      </c>
      <c r="E69" s="324"/>
      <c r="F69" s="324"/>
      <c r="G69" s="324"/>
      <c r="O69" s="324" t="s">
        <v>75</v>
      </c>
      <c r="P69" s="324"/>
      <c r="Q69" s="324"/>
      <c r="R69" s="324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4" t="s">
        <v>97</v>
      </c>
      <c r="E92" s="324"/>
      <c r="F92" s="324"/>
      <c r="G92" s="324"/>
      <c r="O92" s="324" t="s">
        <v>167</v>
      </c>
      <c r="P92" s="324"/>
      <c r="Q92" s="324"/>
      <c r="R92" s="324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949.67000000000007</v>
      </c>
    </row>
    <row r="115" spans="1:21" x14ac:dyDescent="0.25">
      <c r="D115" s="324" t="s">
        <v>102</v>
      </c>
      <c r="E115" s="324"/>
      <c r="F115" s="324"/>
      <c r="G115" s="324"/>
      <c r="O115" s="324" t="s">
        <v>203</v>
      </c>
      <c r="P115" s="324"/>
      <c r="Q115" s="324"/>
      <c r="R115" s="324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31" t="s">
        <v>17</v>
      </c>
      <c r="G133" s="331"/>
      <c r="H133" s="331"/>
      <c r="I133" s="202">
        <f>G132-I131</f>
        <v>0</v>
      </c>
      <c r="L133" s="16"/>
      <c r="M133" s="16"/>
      <c r="N133" s="16"/>
      <c r="O133" s="16"/>
      <c r="P133" s="16"/>
      <c r="Q133" s="331" t="s">
        <v>17</v>
      </c>
      <c r="R133" s="331"/>
      <c r="S133" s="331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1</v>
      </c>
      <c r="O1" s="337"/>
      <c r="P1" s="337"/>
      <c r="Q1" s="33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930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5" t="s">
        <v>17</v>
      </c>
      <c r="G26" s="325"/>
      <c r="H26" s="325"/>
      <c r="I26" s="248"/>
      <c r="J26" s="202">
        <f>G25-J24</f>
        <v>21</v>
      </c>
      <c r="Q26" s="325" t="s">
        <v>17</v>
      </c>
      <c r="R26" s="325"/>
      <c r="S26" s="325"/>
      <c r="T26" s="248"/>
      <c r="U26" s="202">
        <f>R25-U24</f>
        <v>0</v>
      </c>
    </row>
    <row r="30" spans="1:21" ht="23.25" x14ac:dyDescent="0.35">
      <c r="C30" s="337" t="s">
        <v>504</v>
      </c>
      <c r="D30" s="337"/>
      <c r="E30" s="337"/>
      <c r="F30" s="337"/>
      <c r="N30" s="337" t="s">
        <v>19</v>
      </c>
      <c r="O30" s="337"/>
      <c r="P30" s="337"/>
      <c r="Q30" s="337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5" t="s">
        <v>17</v>
      </c>
      <c r="G55" s="325"/>
      <c r="H55" s="325"/>
      <c r="I55" s="248"/>
      <c r="J55" s="202">
        <f>G54-J53</f>
        <v>0</v>
      </c>
      <c r="Q55" s="325" t="s">
        <v>17</v>
      </c>
      <c r="R55" s="325"/>
      <c r="S55" s="325"/>
      <c r="T55" s="248"/>
      <c r="U55" s="202">
        <f>R54-U53</f>
        <v>0</v>
      </c>
    </row>
    <row r="59" spans="1:21" ht="23.25" x14ac:dyDescent="0.35">
      <c r="C59" s="337" t="s">
        <v>130</v>
      </c>
      <c r="D59" s="337"/>
      <c r="E59" s="337"/>
      <c r="F59" s="337"/>
      <c r="N59" s="337" t="s">
        <v>21</v>
      </c>
      <c r="O59" s="337"/>
      <c r="P59" s="337"/>
      <c r="Q59" s="337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5" t="s">
        <v>17</v>
      </c>
      <c r="G84" s="325"/>
      <c r="H84" s="325"/>
      <c r="I84" s="248"/>
      <c r="J84" s="202">
        <f>G83-J82</f>
        <v>79.799999999999955</v>
      </c>
      <c r="Q84" s="325" t="s">
        <v>17</v>
      </c>
      <c r="R84" s="325"/>
      <c r="S84" s="325"/>
      <c r="T84" s="248"/>
      <c r="U84" s="202">
        <f>R83-U82</f>
        <v>54.599999999999909</v>
      </c>
    </row>
    <row r="87" spans="1:21" ht="23.25" x14ac:dyDescent="0.35">
      <c r="C87" s="337" t="s">
        <v>74</v>
      </c>
      <c r="D87" s="337"/>
      <c r="E87" s="337"/>
      <c r="F87" s="337"/>
      <c r="N87" s="337" t="s">
        <v>75</v>
      </c>
      <c r="O87" s="337"/>
      <c r="P87" s="337"/>
      <c r="Q87" s="337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5" t="s">
        <v>17</v>
      </c>
      <c r="G112" s="325"/>
      <c r="H112" s="325"/>
      <c r="I112" s="248"/>
      <c r="J112" s="202">
        <f>G111-J110</f>
        <v>63</v>
      </c>
      <c r="Q112" s="325" t="s">
        <v>17</v>
      </c>
      <c r="R112" s="325"/>
      <c r="S112" s="325"/>
      <c r="T112" s="248"/>
      <c r="U112" s="202">
        <f>R111-U110</f>
        <v>50.399999999999977</v>
      </c>
    </row>
    <row r="115" spans="1:21" ht="23.25" x14ac:dyDescent="0.35">
      <c r="C115" s="337" t="s">
        <v>97</v>
      </c>
      <c r="D115" s="337"/>
      <c r="E115" s="337"/>
      <c r="F115" s="337"/>
      <c r="N115" s="337" t="s">
        <v>167</v>
      </c>
      <c r="O115" s="337"/>
      <c r="P115" s="337"/>
      <c r="Q115" s="337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5" t="s">
        <v>17</v>
      </c>
      <c r="G140" s="325"/>
      <c r="H140" s="325"/>
      <c r="I140" s="248"/>
      <c r="J140" s="202">
        <f>G139-J138</f>
        <v>25.199999999999989</v>
      </c>
      <c r="Q140" s="325" t="s">
        <v>17</v>
      </c>
      <c r="R140" s="325"/>
      <c r="S140" s="325"/>
      <c r="T140" s="248"/>
      <c r="U140" s="202">
        <f>R139-U138</f>
        <v>8.4000000000000057</v>
      </c>
    </row>
    <row r="143" spans="1:21" ht="23.25" x14ac:dyDescent="0.35">
      <c r="C143" s="337" t="s">
        <v>102</v>
      </c>
      <c r="D143" s="337"/>
      <c r="E143" s="337"/>
      <c r="F143" s="337"/>
      <c r="N143" s="337" t="s">
        <v>203</v>
      </c>
      <c r="O143" s="337"/>
      <c r="P143" s="337"/>
      <c r="Q143" s="337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5" t="s">
        <v>17</v>
      </c>
      <c r="G168" s="325"/>
      <c r="H168" s="325"/>
      <c r="I168" s="248"/>
      <c r="J168" s="202">
        <f>G167-J166</f>
        <v>4.2000000000000028</v>
      </c>
      <c r="Q168" s="325" t="s">
        <v>17</v>
      </c>
      <c r="R168" s="325"/>
      <c r="S168" s="325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F13" sqref="F13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0</v>
      </c>
      <c r="O1" s="337"/>
      <c r="P1" s="337"/>
      <c r="Q1" s="33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914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931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2040</v>
      </c>
      <c r="H24" s="21">
        <f>SUM(H17:H23)</f>
        <v>0</v>
      </c>
      <c r="I24" s="21"/>
      <c r="J24" s="21">
        <f>SUM(J3:J23)</f>
        <v>1910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2019.6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5" t="s">
        <v>17</v>
      </c>
      <c r="G26" s="325"/>
      <c r="H26" s="325"/>
      <c r="I26" s="248"/>
      <c r="J26" s="202">
        <f>G25-J24</f>
        <v>109.59999999999991</v>
      </c>
      <c r="Q26" s="325" t="s">
        <v>17</v>
      </c>
      <c r="R26" s="325"/>
      <c r="S26" s="325"/>
      <c r="T26" s="248"/>
      <c r="U26" s="202">
        <f>R25-U24</f>
        <v>0</v>
      </c>
    </row>
    <row r="30" spans="1:21" ht="23.25" x14ac:dyDescent="0.35">
      <c r="C30" s="337" t="s">
        <v>504</v>
      </c>
      <c r="D30" s="337"/>
      <c r="E30" s="337"/>
      <c r="F30" s="337"/>
      <c r="N30" s="337" t="s">
        <v>19</v>
      </c>
      <c r="O30" s="337"/>
      <c r="P30" s="337"/>
      <c r="Q30" s="337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5" t="s">
        <v>17</v>
      </c>
      <c r="G55" s="325"/>
      <c r="H55" s="325"/>
      <c r="I55" s="248"/>
      <c r="J55" s="202">
        <f>G54-J53</f>
        <v>0</v>
      </c>
      <c r="Q55" s="325" t="s">
        <v>17</v>
      </c>
      <c r="R55" s="325"/>
      <c r="S55" s="325"/>
      <c r="T55" s="248"/>
      <c r="U55" s="202">
        <f>R54-U53</f>
        <v>0</v>
      </c>
    </row>
    <row r="59" spans="1:21" ht="23.25" x14ac:dyDescent="0.35">
      <c r="C59" s="337" t="s">
        <v>130</v>
      </c>
      <c r="D59" s="337"/>
      <c r="E59" s="337"/>
      <c r="F59" s="337"/>
      <c r="N59" s="337" t="s">
        <v>21</v>
      </c>
      <c r="O59" s="337"/>
      <c r="P59" s="337"/>
      <c r="Q59" s="337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5" t="s">
        <v>17</v>
      </c>
      <c r="R83" s="325"/>
      <c r="S83" s="325"/>
      <c r="T83" s="248"/>
      <c r="U83" s="202">
        <f>R82-U81</f>
        <v>0</v>
      </c>
    </row>
    <row r="84" spans="1:21" ht="15.75" x14ac:dyDescent="0.25">
      <c r="F84" s="325" t="s">
        <v>17</v>
      </c>
      <c r="G84" s="325"/>
      <c r="H84" s="325"/>
      <c r="I84" s="248"/>
      <c r="J84" s="202">
        <f>G83-J82</f>
        <v>0</v>
      </c>
    </row>
    <row r="86" spans="1:21" ht="23.25" x14ac:dyDescent="0.35">
      <c r="N86" s="337" t="s">
        <v>75</v>
      </c>
      <c r="O86" s="337"/>
      <c r="P86" s="337"/>
      <c r="Q86" s="337"/>
    </row>
    <row r="87" spans="1:21" ht="23.25" x14ac:dyDescent="0.35">
      <c r="C87" s="337" t="s">
        <v>74</v>
      </c>
      <c r="D87" s="337"/>
      <c r="E87" s="337"/>
      <c r="F87" s="337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5" t="s">
        <v>17</v>
      </c>
      <c r="R112" s="325"/>
      <c r="S112" s="325"/>
      <c r="T112" s="248"/>
      <c r="U112" s="202">
        <f>R111-U110</f>
        <v>312.38000000000011</v>
      </c>
    </row>
    <row r="113" spans="1:21" ht="15.75" x14ac:dyDescent="0.25">
      <c r="F113" s="325" t="s">
        <v>17</v>
      </c>
      <c r="G113" s="325"/>
      <c r="H113" s="325"/>
      <c r="I113" s="248"/>
      <c r="J113" s="202">
        <f>G112-J111</f>
        <v>169.34999999999991</v>
      </c>
    </row>
    <row r="115" spans="1:21" ht="23.25" x14ac:dyDescent="0.35">
      <c r="N115" s="337" t="s">
        <v>167</v>
      </c>
      <c r="O115" s="337"/>
      <c r="P115" s="337"/>
      <c r="Q115" s="337"/>
    </row>
    <row r="116" spans="1:21" ht="23.25" x14ac:dyDescent="0.35">
      <c r="C116" s="337" t="s">
        <v>97</v>
      </c>
      <c r="D116" s="337"/>
      <c r="E116" s="337"/>
      <c r="F116" s="337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5" t="s">
        <v>17</v>
      </c>
      <c r="G145" s="325"/>
      <c r="H145" s="325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5" t="s">
        <v>17</v>
      </c>
      <c r="R149" s="325"/>
      <c r="S149" s="325"/>
      <c r="T149" s="248"/>
      <c r="U149" s="202">
        <f>R148-U147</f>
        <v>842.92000000000007</v>
      </c>
    </row>
    <row r="152" spans="1:21" ht="23.25" x14ac:dyDescent="0.35">
      <c r="C152" s="337" t="s">
        <v>102</v>
      </c>
      <c r="D152" s="337"/>
      <c r="E152" s="337"/>
      <c r="F152" s="337"/>
      <c r="N152" s="337" t="s">
        <v>203</v>
      </c>
      <c r="O152" s="337"/>
      <c r="P152" s="337"/>
      <c r="Q152" s="337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5" t="s">
        <v>17</v>
      </c>
      <c r="G184" s="325"/>
      <c r="H184" s="325"/>
      <c r="I184" s="248"/>
      <c r="J184" s="202">
        <f>G183-J182</f>
        <v>105.75999999999999</v>
      </c>
      <c r="Q184" s="325" t="s">
        <v>17</v>
      </c>
      <c r="R184" s="325"/>
      <c r="S184" s="325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7" t="s">
        <v>0</v>
      </c>
      <c r="D1" s="337"/>
      <c r="E1" s="337"/>
      <c r="F1" s="337"/>
      <c r="O1" s="337" t="s">
        <v>1</v>
      </c>
      <c r="P1" s="337"/>
      <c r="Q1" s="337"/>
      <c r="R1" s="337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5" t="s">
        <v>17</v>
      </c>
      <c r="G26" s="325"/>
      <c r="H26" s="325"/>
      <c r="I26" s="248"/>
      <c r="J26" s="202">
        <f>G25-J24</f>
        <v>71.200000000000045</v>
      </c>
      <c r="K26" s="268"/>
      <c r="R26" s="325" t="s">
        <v>17</v>
      </c>
      <c r="S26" s="325"/>
      <c r="T26" s="325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1</v>
      </c>
      <c r="O1" s="337"/>
      <c r="P1" s="337"/>
      <c r="Q1" s="33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5" t="s">
        <v>17</v>
      </c>
      <c r="G26" s="325"/>
      <c r="H26" s="325"/>
      <c r="I26" s="248"/>
      <c r="J26" s="202">
        <f>G25-J24</f>
        <v>56</v>
      </c>
      <c r="Q26" s="325" t="s">
        <v>17</v>
      </c>
      <c r="R26" s="325"/>
      <c r="S26" s="325"/>
      <c r="T26" s="248"/>
      <c r="U26" s="202">
        <f>R25-U24</f>
        <v>0</v>
      </c>
    </row>
    <row r="30" spans="1:32" ht="26.25" x14ac:dyDescent="0.4">
      <c r="C30" s="337" t="s">
        <v>504</v>
      </c>
      <c r="D30" s="337"/>
      <c r="E30" s="337"/>
      <c r="F30" s="337"/>
      <c r="H30" s="269" t="s">
        <v>610</v>
      </c>
      <c r="I30" s="269">
        <v>544</v>
      </c>
      <c r="N30" s="337" t="s">
        <v>19</v>
      </c>
      <c r="O30" s="337"/>
      <c r="P30" s="337"/>
      <c r="Q30" s="337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5" t="s">
        <v>17</v>
      </c>
      <c r="G55" s="325"/>
      <c r="H55" s="325"/>
      <c r="I55" s="248"/>
      <c r="J55" s="202">
        <f>G54-J53</f>
        <v>0</v>
      </c>
      <c r="Q55" s="325" t="s">
        <v>17</v>
      </c>
      <c r="R55" s="325"/>
      <c r="S55" s="325"/>
      <c r="T55" s="248"/>
      <c r="U55" s="202">
        <f>R54-U53</f>
        <v>0</v>
      </c>
    </row>
    <row r="59" spans="1:21" ht="23.25" x14ac:dyDescent="0.35">
      <c r="C59" s="337" t="s">
        <v>130</v>
      </c>
      <c r="D59" s="337"/>
      <c r="E59" s="337"/>
      <c r="F59" s="337"/>
      <c r="N59" s="337" t="s">
        <v>21</v>
      </c>
      <c r="O59" s="337"/>
      <c r="P59" s="337"/>
      <c r="Q59" s="337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5" t="s">
        <v>17</v>
      </c>
      <c r="G84" s="325"/>
      <c r="H84" s="325"/>
      <c r="I84" s="248"/>
      <c r="J84" s="202">
        <f>G83-J82</f>
        <v>0</v>
      </c>
      <c r="Q84" s="325" t="s">
        <v>17</v>
      </c>
      <c r="R84" s="325"/>
      <c r="S84" s="325"/>
      <c r="T84" s="248"/>
      <c r="U84" s="202">
        <f>R83-U82</f>
        <v>0</v>
      </c>
    </row>
    <row r="87" spans="1:22" ht="23.25" x14ac:dyDescent="0.35">
      <c r="C87" s="337" t="s">
        <v>74</v>
      </c>
      <c r="D87" s="337"/>
      <c r="E87" s="337"/>
      <c r="F87" s="337"/>
      <c r="N87" s="337" t="s">
        <v>75</v>
      </c>
      <c r="O87" s="337"/>
      <c r="P87" s="337"/>
      <c r="Q87" s="337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5" t="s">
        <v>17</v>
      </c>
      <c r="G112" s="325"/>
      <c r="H112" s="325"/>
      <c r="I112" s="248"/>
      <c r="J112" s="202">
        <f>G111-J110</f>
        <v>0</v>
      </c>
      <c r="Q112" s="325" t="s">
        <v>17</v>
      </c>
      <c r="R112" s="325"/>
      <c r="S112" s="325"/>
      <c r="T112" s="248"/>
      <c r="U112" s="202">
        <f>R111-U110</f>
        <v>0</v>
      </c>
    </row>
    <row r="115" spans="1:21" ht="23.25" x14ac:dyDescent="0.35">
      <c r="C115" s="337" t="s">
        <v>97</v>
      </c>
      <c r="D115" s="337"/>
      <c r="E115" s="337"/>
      <c r="F115" s="337"/>
      <c r="N115" s="337" t="s">
        <v>167</v>
      </c>
      <c r="O115" s="337"/>
      <c r="P115" s="337"/>
      <c r="Q115" s="337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5" t="s">
        <v>17</v>
      </c>
      <c r="G140" s="325"/>
      <c r="H140" s="325"/>
      <c r="I140" s="248"/>
      <c r="J140" s="202">
        <f>G139-J138</f>
        <v>99</v>
      </c>
      <c r="Q140" s="325" t="s">
        <v>17</v>
      </c>
      <c r="R140" s="325"/>
      <c r="S140" s="325"/>
      <c r="T140" s="248"/>
      <c r="U140" s="202">
        <f>R139-U138</f>
        <v>37</v>
      </c>
    </row>
    <row r="143" spans="1:21" ht="23.25" x14ac:dyDescent="0.35">
      <c r="C143" s="337" t="s">
        <v>102</v>
      </c>
      <c r="D143" s="337"/>
      <c r="E143" s="337"/>
      <c r="F143" s="337"/>
      <c r="N143" s="337" t="s">
        <v>203</v>
      </c>
      <c r="O143" s="337"/>
      <c r="P143" s="337"/>
      <c r="Q143" s="337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5" t="s">
        <v>17</v>
      </c>
      <c r="G168" s="325"/>
      <c r="H168" s="325"/>
      <c r="I168" s="248"/>
      <c r="J168" s="202">
        <f>G167-J166</f>
        <v>15</v>
      </c>
      <c r="Q168" s="325" t="s">
        <v>17</v>
      </c>
      <c r="R168" s="325"/>
      <c r="S168" s="325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abSelected="1"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38" t="s">
        <v>0</v>
      </c>
      <c r="D1" s="338"/>
      <c r="J1" s="338" t="s">
        <v>1</v>
      </c>
      <c r="K1" s="338"/>
      <c r="L1" s="338"/>
      <c r="M1" s="274"/>
    </row>
    <row r="2" spans="2:15" ht="27" x14ac:dyDescent="0.35">
      <c r="C2" s="338"/>
      <c r="D2" s="338"/>
      <c r="J2" s="338"/>
      <c r="K2" s="338"/>
      <c r="L2" s="338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910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911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938</v>
      </c>
      <c r="D7" s="16" t="s">
        <v>939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938</v>
      </c>
      <c r="D8" s="16" t="s">
        <v>940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938</v>
      </c>
      <c r="D9" s="16" t="s">
        <v>941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702</v>
      </c>
      <c r="C10" s="18" t="s">
        <v>942</v>
      </c>
      <c r="D10" s="16" t="s">
        <v>943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936</v>
      </c>
      <c r="D11" s="16" t="s">
        <v>944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936</v>
      </c>
      <c r="D12" s="16" t="s">
        <v>943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936</v>
      </c>
      <c r="D13" s="16" t="s">
        <v>948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936</v>
      </c>
      <c r="D14" s="16" t="s">
        <v>945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946</v>
      </c>
      <c r="C15" s="18" t="s">
        <v>936</v>
      </c>
      <c r="D15" s="16" t="s">
        <v>947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39" t="s">
        <v>307</v>
      </c>
      <c r="D21" s="339"/>
      <c r="E21" s="340">
        <f>SUM(E5:E20)</f>
        <v>344</v>
      </c>
      <c r="F21" s="16"/>
      <c r="I21" s="16"/>
      <c r="J21" s="341" t="s">
        <v>307</v>
      </c>
      <c r="K21" s="341"/>
      <c r="L21" s="341"/>
      <c r="M21" s="341"/>
      <c r="N21" s="340">
        <f>SUM(N5:N20)</f>
        <v>0</v>
      </c>
      <c r="O21" s="16"/>
    </row>
    <row r="22" spans="2:15" ht="15" customHeight="1" x14ac:dyDescent="0.25">
      <c r="B22" s="16"/>
      <c r="C22" s="339"/>
      <c r="D22" s="339"/>
      <c r="E22" s="340"/>
      <c r="F22" s="16"/>
      <c r="I22" s="16"/>
      <c r="J22" s="341"/>
      <c r="K22" s="341"/>
      <c r="L22" s="341"/>
      <c r="M22" s="341"/>
      <c r="N22" s="340"/>
      <c r="O22" s="16"/>
    </row>
    <row r="28" spans="2:15" ht="27" x14ac:dyDescent="0.35">
      <c r="C28" s="338" t="s">
        <v>18</v>
      </c>
      <c r="D28" s="338"/>
      <c r="J28" s="338" t="s">
        <v>19</v>
      </c>
      <c r="K28" s="338"/>
      <c r="L28" s="338"/>
      <c r="M28" s="274"/>
    </row>
    <row r="29" spans="2:15" ht="27" x14ac:dyDescent="0.35">
      <c r="C29" s="338"/>
      <c r="D29" s="338"/>
      <c r="J29" s="338"/>
      <c r="K29" s="338"/>
      <c r="L29" s="338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39" t="s">
        <v>307</v>
      </c>
      <c r="D48" s="339"/>
      <c r="E48" s="340">
        <f>SUM(E32:E47)</f>
        <v>0</v>
      </c>
      <c r="F48" s="16"/>
      <c r="I48" s="16"/>
      <c r="J48" s="341" t="s">
        <v>307</v>
      </c>
      <c r="K48" s="341"/>
      <c r="L48" s="341"/>
      <c r="M48" s="341"/>
      <c r="N48" s="340">
        <f>SUM(N32:N47)</f>
        <v>0</v>
      </c>
      <c r="O48" s="16"/>
    </row>
    <row r="49" spans="2:15" x14ac:dyDescent="0.25">
      <c r="B49" s="16"/>
      <c r="C49" s="339"/>
      <c r="D49" s="339"/>
      <c r="E49" s="340"/>
      <c r="F49" s="16"/>
      <c r="I49" s="16"/>
      <c r="J49" s="341"/>
      <c r="K49" s="341"/>
      <c r="L49" s="341"/>
      <c r="M49" s="341"/>
      <c r="N49" s="340"/>
      <c r="O49" s="16"/>
    </row>
    <row r="55" spans="2:15" ht="27" x14ac:dyDescent="0.35">
      <c r="C55" s="338" t="s">
        <v>130</v>
      </c>
      <c r="D55" s="338"/>
      <c r="J55" s="338" t="s">
        <v>21</v>
      </c>
      <c r="K55" s="338"/>
      <c r="L55" s="338"/>
      <c r="M55" s="274"/>
    </row>
    <row r="56" spans="2:15" ht="27" x14ac:dyDescent="0.35">
      <c r="C56" s="338"/>
      <c r="D56" s="338"/>
      <c r="J56" s="338"/>
      <c r="K56" s="338"/>
      <c r="L56" s="338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39" t="s">
        <v>307</v>
      </c>
      <c r="D75" s="339"/>
      <c r="E75" s="340">
        <f>SUM(E59:E74)</f>
        <v>0</v>
      </c>
      <c r="F75" s="16"/>
      <c r="I75" s="16"/>
      <c r="J75" s="341" t="s">
        <v>307</v>
      </c>
      <c r="K75" s="341"/>
      <c r="L75" s="341"/>
      <c r="M75" s="341"/>
      <c r="N75" s="340">
        <f>SUM(N59:N74)</f>
        <v>0</v>
      </c>
      <c r="O75" s="16"/>
    </row>
    <row r="76" spans="2:15" x14ac:dyDescent="0.25">
      <c r="B76" s="16"/>
      <c r="C76" s="339"/>
      <c r="D76" s="339"/>
      <c r="E76" s="340"/>
      <c r="F76" s="16"/>
      <c r="I76" s="16"/>
      <c r="J76" s="341"/>
      <c r="K76" s="341"/>
      <c r="L76" s="341"/>
      <c r="M76" s="341"/>
      <c r="N76" s="340"/>
      <c r="O76" s="16"/>
    </row>
    <row r="82" spans="2:15" ht="27" x14ac:dyDescent="0.35">
      <c r="C82" s="338" t="s">
        <v>74</v>
      </c>
      <c r="D82" s="338"/>
      <c r="J82" s="338" t="s">
        <v>75</v>
      </c>
      <c r="K82" s="338"/>
      <c r="L82" s="338"/>
      <c r="M82" s="274"/>
    </row>
    <row r="83" spans="2:15" ht="27" x14ac:dyDescent="0.35">
      <c r="C83" s="338"/>
      <c r="D83" s="338"/>
      <c r="J83" s="338"/>
      <c r="K83" s="338"/>
      <c r="L83" s="338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39" t="s">
        <v>307</v>
      </c>
      <c r="D107" s="339"/>
      <c r="E107" s="340">
        <f>SUM(E86:E106)</f>
        <v>0</v>
      </c>
      <c r="F107" s="16"/>
      <c r="I107" s="16"/>
      <c r="J107" s="341" t="s">
        <v>307</v>
      </c>
      <c r="K107" s="341"/>
      <c r="L107" s="341"/>
      <c r="M107" s="341"/>
      <c r="N107" s="340">
        <f>SUM(N86:N106)</f>
        <v>3440</v>
      </c>
      <c r="O107" s="16"/>
    </row>
    <row r="108" spans="2:15" x14ac:dyDescent="0.25">
      <c r="B108" s="16"/>
      <c r="C108" s="339"/>
      <c r="D108" s="339"/>
      <c r="E108" s="340"/>
      <c r="F108" s="16"/>
      <c r="I108" s="16"/>
      <c r="J108" s="341"/>
      <c r="K108" s="341"/>
      <c r="L108" s="341"/>
      <c r="M108" s="341"/>
      <c r="N108" s="340"/>
      <c r="O108" s="16"/>
    </row>
    <row r="115" spans="2:15" ht="27" x14ac:dyDescent="0.35">
      <c r="C115" s="338" t="s">
        <v>637</v>
      </c>
      <c r="D115" s="338"/>
      <c r="J115" s="338" t="s">
        <v>167</v>
      </c>
      <c r="K115" s="338"/>
      <c r="L115" s="338"/>
      <c r="M115" s="274"/>
    </row>
    <row r="116" spans="2:15" ht="27" x14ac:dyDescent="0.35">
      <c r="C116" s="338"/>
      <c r="D116" s="338"/>
      <c r="J116" s="338"/>
      <c r="K116" s="338"/>
      <c r="L116" s="338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41" t="s">
        <v>307</v>
      </c>
      <c r="K135" s="341"/>
      <c r="L135" s="341"/>
      <c r="M135" s="341"/>
      <c r="N135" s="340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41"/>
      <c r="K136" s="341"/>
      <c r="L136" s="341"/>
      <c r="M136" s="341"/>
      <c r="N136" s="340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39" t="s">
        <v>307</v>
      </c>
      <c r="D140" s="339"/>
      <c r="E140" s="342" t="e">
        <f>SUM(E119:E139)</f>
        <v>#REF!</v>
      </c>
      <c r="F140" s="16"/>
    </row>
    <row r="141" spans="2:15" x14ac:dyDescent="0.25">
      <c r="B141" s="16"/>
      <c r="C141" s="339"/>
      <c r="D141" s="339"/>
      <c r="E141" s="342"/>
      <c r="F141" s="16"/>
    </row>
    <row r="142" spans="2:15" x14ac:dyDescent="0.25">
      <c r="E142" s="41"/>
    </row>
    <row r="143" spans="2:15" ht="27" x14ac:dyDescent="0.35">
      <c r="C143" s="338" t="s">
        <v>102</v>
      </c>
      <c r="D143" s="338"/>
      <c r="J143" s="338" t="s">
        <v>203</v>
      </c>
      <c r="K143" s="338"/>
      <c r="L143" s="338"/>
      <c r="M143" s="274"/>
    </row>
    <row r="144" spans="2:15" ht="27" x14ac:dyDescent="0.35">
      <c r="C144" s="338"/>
      <c r="D144" s="338"/>
      <c r="J144" s="338"/>
      <c r="K144" s="338"/>
      <c r="L144" s="338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39" t="s">
        <v>307</v>
      </c>
      <c r="D163" s="339"/>
      <c r="E163" s="340">
        <f>SUM(E147:E162)</f>
        <v>0</v>
      </c>
      <c r="F163" s="16"/>
      <c r="I163" s="16"/>
      <c r="J163" s="341" t="s">
        <v>307</v>
      </c>
      <c r="K163" s="341"/>
      <c r="L163" s="341"/>
      <c r="M163" s="341"/>
      <c r="N163" s="340">
        <f>SUM(N147:N162)</f>
        <v>0</v>
      </c>
      <c r="O163" s="16"/>
    </row>
    <row r="164" spans="2:15" x14ac:dyDescent="0.25">
      <c r="B164" s="16"/>
      <c r="C164" s="339"/>
      <c r="D164" s="339"/>
      <c r="E164" s="340"/>
      <c r="F164" s="16"/>
      <c r="I164" s="16"/>
      <c r="J164" s="341"/>
      <c r="K164" s="341"/>
      <c r="L164" s="341"/>
      <c r="M164" s="341"/>
      <c r="N164" s="340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0" zoomScale="80" zoomScaleNormal="80" workbookViewId="0">
      <selection activeCell="I35" sqref="I3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7" t="s">
        <v>0</v>
      </c>
      <c r="C1" s="327"/>
      <c r="D1" s="327"/>
      <c r="E1" s="327"/>
      <c r="F1" s="327"/>
      <c r="G1" s="16"/>
      <c r="H1" s="16"/>
      <c r="I1" s="16"/>
      <c r="J1" s="53"/>
      <c r="M1" s="15"/>
      <c r="N1" s="327" t="s">
        <v>1</v>
      </c>
      <c r="O1" s="327"/>
      <c r="P1" s="327"/>
      <c r="Q1" s="327"/>
      <c r="R1" s="327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/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10500</v>
      </c>
      <c r="G50" s="22"/>
      <c r="H50" s="22"/>
      <c r="I50" s="24">
        <f>SUM(I3:I49)</f>
        <v>9820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10395</v>
      </c>
      <c r="M51" s="1"/>
      <c r="Q51" s="20" t="s">
        <v>16</v>
      </c>
      <c r="R51" s="21">
        <f>R50*0.99</f>
        <v>0</v>
      </c>
    </row>
    <row r="52" spans="1:25" x14ac:dyDescent="0.25">
      <c r="E52" s="325" t="s">
        <v>17</v>
      </c>
      <c r="F52" s="325"/>
      <c r="G52" s="325"/>
      <c r="H52" s="325"/>
      <c r="I52" s="25">
        <f>F51-I50</f>
        <v>575</v>
      </c>
      <c r="Q52" s="325" t="s">
        <v>17</v>
      </c>
      <c r="R52" s="325"/>
      <c r="S52" s="325"/>
      <c r="T52" s="325"/>
      <c r="U52" s="25">
        <f>R51-U50</f>
        <v>0</v>
      </c>
      <c r="V52" s="63"/>
    </row>
    <row r="58" spans="1:25" ht="31.5" x14ac:dyDescent="0.5">
      <c r="A58" s="15"/>
      <c r="B58" s="327" t="s">
        <v>18</v>
      </c>
      <c r="C58" s="327"/>
      <c r="D58" s="327"/>
      <c r="E58" s="327"/>
      <c r="F58" s="327"/>
      <c r="G58" s="16"/>
      <c r="H58" s="16"/>
      <c r="I58" s="16"/>
      <c r="J58" s="53"/>
      <c r="M58" s="15"/>
      <c r="N58" s="327" t="s">
        <v>19</v>
      </c>
      <c r="O58" s="327"/>
      <c r="P58" s="327"/>
      <c r="Q58" s="327"/>
      <c r="R58" s="327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5" t="s">
        <v>17</v>
      </c>
      <c r="R109" s="325"/>
      <c r="S109" s="325"/>
      <c r="T109" s="325"/>
      <c r="U109" s="25">
        <f>R108-U107</f>
        <v>0</v>
      </c>
      <c r="V109" s="63"/>
    </row>
    <row r="110" spans="1:23" x14ac:dyDescent="0.25">
      <c r="E110" s="325" t="s">
        <v>17</v>
      </c>
      <c r="F110" s="325"/>
      <c r="G110" s="325"/>
      <c r="H110" s="325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28"/>
      <c r="R112" s="328"/>
      <c r="S112" s="328"/>
      <c r="T112" s="328"/>
      <c r="U112" s="65"/>
      <c r="V112" s="65"/>
    </row>
    <row r="116" spans="1:24" ht="31.5" x14ac:dyDescent="0.5">
      <c r="A116" s="15"/>
      <c r="B116" s="327" t="s">
        <v>130</v>
      </c>
      <c r="C116" s="327"/>
      <c r="D116" s="327"/>
      <c r="E116" s="327"/>
      <c r="F116" s="327"/>
      <c r="G116" s="16"/>
      <c r="H116" s="16"/>
      <c r="I116" s="16"/>
      <c r="J116" s="53"/>
      <c r="M116" s="15"/>
      <c r="N116" s="327" t="s">
        <v>21</v>
      </c>
      <c r="O116" s="327"/>
      <c r="P116" s="327"/>
      <c r="Q116" s="327"/>
      <c r="R116" s="327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5" t="s">
        <v>17</v>
      </c>
      <c r="F167" s="325"/>
      <c r="G167" s="325"/>
      <c r="H167" s="325"/>
      <c r="I167" s="25">
        <f>F166-I165</f>
        <v>0</v>
      </c>
      <c r="Q167" s="325" t="s">
        <v>17</v>
      </c>
      <c r="R167" s="325"/>
      <c r="S167" s="325"/>
      <c r="T167" s="325"/>
      <c r="U167" s="25">
        <f>R166-U165</f>
        <v>0</v>
      </c>
      <c r="V167" s="63"/>
    </row>
    <row r="174" spans="1:23" ht="31.5" x14ac:dyDescent="0.5">
      <c r="A174" s="15"/>
      <c r="B174" s="327" t="s">
        <v>131</v>
      </c>
      <c r="C174" s="327"/>
      <c r="D174" s="327"/>
      <c r="E174" s="327"/>
      <c r="F174" s="327"/>
      <c r="G174" s="16"/>
      <c r="H174" s="16"/>
      <c r="I174" s="16"/>
      <c r="J174" s="53"/>
      <c r="M174" s="15"/>
      <c r="N174" s="327" t="s">
        <v>75</v>
      </c>
      <c r="O174" s="327"/>
      <c r="P174" s="327"/>
      <c r="Q174" s="327"/>
      <c r="R174" s="327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5" t="s">
        <v>17</v>
      </c>
      <c r="F226" s="325"/>
      <c r="G226" s="325"/>
      <c r="H226" s="325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5" t="s">
        <v>17</v>
      </c>
      <c r="R227" s="325"/>
      <c r="S227" s="325"/>
      <c r="T227" s="325"/>
      <c r="U227" s="25">
        <f>R226-U225</f>
        <v>554.79999999999927</v>
      </c>
      <c r="V227" s="63"/>
    </row>
    <row r="233" spans="1:23" ht="31.5" x14ac:dyDescent="0.5">
      <c r="A233" s="15"/>
      <c r="B233" s="327" t="s">
        <v>97</v>
      </c>
      <c r="C233" s="327"/>
      <c r="D233" s="327"/>
      <c r="E233" s="327"/>
      <c r="F233" s="327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7" t="s">
        <v>167</v>
      </c>
      <c r="O234" s="327"/>
      <c r="P234" s="327"/>
      <c r="Q234" s="327"/>
      <c r="R234" s="327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5" t="s">
        <v>17</v>
      </c>
      <c r="F286" s="325"/>
      <c r="G286" s="325"/>
      <c r="H286" s="325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5" t="s">
        <v>17</v>
      </c>
      <c r="R287" s="325"/>
      <c r="S287" s="325"/>
      <c r="T287" s="325"/>
      <c r="U287" s="25">
        <f>R286-U285</f>
        <v>311.5</v>
      </c>
      <c r="V287" s="63"/>
    </row>
    <row r="293" spans="1:23" ht="31.5" x14ac:dyDescent="0.5">
      <c r="A293" s="15"/>
      <c r="B293" s="327" t="s">
        <v>102</v>
      </c>
      <c r="C293" s="327"/>
      <c r="D293" s="327"/>
      <c r="E293" s="327"/>
      <c r="F293" s="327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7" t="s">
        <v>203</v>
      </c>
      <c r="O294" s="327"/>
      <c r="P294" s="327"/>
      <c r="Q294" s="327"/>
      <c r="R294" s="327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5" t="s">
        <v>17</v>
      </c>
      <c r="F345" s="325"/>
      <c r="G345" s="325"/>
      <c r="H345" s="325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5" t="s">
        <v>17</v>
      </c>
      <c r="R346" s="325"/>
      <c r="S346" s="325"/>
      <c r="T346" s="325"/>
      <c r="U346" s="25">
        <f>R345-U344</f>
        <v>663.70000000000073</v>
      </c>
      <c r="V346" s="63"/>
    </row>
  </sheetData>
  <mergeCells count="25"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  <mergeCell ref="E167:H167"/>
    <mergeCell ref="Q167:T167"/>
    <mergeCell ref="B174:F174"/>
    <mergeCell ref="N174:R174"/>
    <mergeCell ref="E226:H226"/>
    <mergeCell ref="Q109:T109"/>
    <mergeCell ref="E110:H110"/>
    <mergeCell ref="Q112:T112"/>
    <mergeCell ref="B116:F116"/>
    <mergeCell ref="N116:R116"/>
    <mergeCell ref="B1:F1"/>
    <mergeCell ref="N1:R1"/>
    <mergeCell ref="E52:H52"/>
    <mergeCell ref="Q52:T52"/>
    <mergeCell ref="B58:F58"/>
    <mergeCell ref="N58:R5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203</v>
      </c>
      <c r="D1" s="337"/>
      <c r="E1" s="337"/>
      <c r="F1" s="337"/>
      <c r="N1" s="337" t="s">
        <v>1</v>
      </c>
      <c r="O1" s="337"/>
      <c r="P1" s="337"/>
      <c r="Q1" s="33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5" t="s">
        <v>17</v>
      </c>
      <c r="G26" s="325"/>
      <c r="H26" s="325"/>
      <c r="I26" s="248"/>
      <c r="J26" s="202">
        <f>G25-J24</f>
        <v>0</v>
      </c>
      <c r="Q26" s="325" t="s">
        <v>17</v>
      </c>
      <c r="R26" s="325"/>
      <c r="S26" s="325"/>
      <c r="T26" s="248"/>
      <c r="U26" s="202">
        <f>T24-U24</f>
        <v>0</v>
      </c>
    </row>
    <row r="30" spans="1:21" ht="23.25" x14ac:dyDescent="0.35">
      <c r="C30" s="337" t="s">
        <v>504</v>
      </c>
      <c r="D30" s="337"/>
      <c r="E30" s="337"/>
      <c r="F30" s="337"/>
      <c r="N30" s="337" t="s">
        <v>19</v>
      </c>
      <c r="O30" s="337"/>
      <c r="P30" s="337"/>
      <c r="Q30" s="337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5" t="s">
        <v>17</v>
      </c>
      <c r="G55" s="325"/>
      <c r="H55" s="325"/>
      <c r="I55" s="248"/>
      <c r="J55" s="202">
        <f>G54-J53</f>
        <v>0</v>
      </c>
      <c r="Q55" s="325" t="s">
        <v>17</v>
      </c>
      <c r="R55" s="325"/>
      <c r="S55" s="325"/>
      <c r="T55" s="248"/>
      <c r="U55" s="202">
        <f>R54-U53</f>
        <v>0</v>
      </c>
    </row>
    <row r="59" spans="1:21" ht="23.25" x14ac:dyDescent="0.35">
      <c r="C59" s="337" t="s">
        <v>130</v>
      </c>
      <c r="D59" s="337"/>
      <c r="E59" s="337"/>
      <c r="F59" s="337"/>
      <c r="N59" s="337" t="s">
        <v>21</v>
      </c>
      <c r="O59" s="337"/>
      <c r="P59" s="337"/>
      <c r="Q59" s="337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5" t="s">
        <v>17</v>
      </c>
      <c r="G84" s="325"/>
      <c r="H84" s="325"/>
      <c r="I84" s="248"/>
      <c r="J84" s="202">
        <f>G83-J82</f>
        <v>0</v>
      </c>
      <c r="Q84" s="325" t="s">
        <v>17</v>
      </c>
      <c r="R84" s="325"/>
      <c r="S84" s="325"/>
      <c r="T84" s="248"/>
      <c r="U84" s="202">
        <f>R83-U82</f>
        <v>0</v>
      </c>
    </row>
    <row r="87" spans="1:21" ht="23.25" x14ac:dyDescent="0.35">
      <c r="C87" s="337" t="s">
        <v>74</v>
      </c>
      <c r="D87" s="337"/>
      <c r="E87" s="337"/>
      <c r="F87" s="337"/>
      <c r="N87" s="337" t="s">
        <v>75</v>
      </c>
      <c r="O87" s="337"/>
      <c r="P87" s="337"/>
      <c r="Q87" s="337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5" t="s">
        <v>17</v>
      </c>
      <c r="G112" s="325"/>
      <c r="H112" s="325"/>
      <c r="I112" s="248"/>
      <c r="J112" s="202">
        <f>G111-J110</f>
        <v>0</v>
      </c>
      <c r="Q112" s="325" t="s">
        <v>17</v>
      </c>
      <c r="R112" s="325"/>
      <c r="S112" s="325"/>
      <c r="T112" s="248"/>
      <c r="U112" s="202">
        <f>R111-U110</f>
        <v>0</v>
      </c>
    </row>
    <row r="115" spans="1:21" ht="23.25" x14ac:dyDescent="0.35">
      <c r="C115" s="337" t="s">
        <v>97</v>
      </c>
      <c r="D115" s="337"/>
      <c r="E115" s="337"/>
      <c r="F115" s="337"/>
      <c r="N115" s="337" t="s">
        <v>167</v>
      </c>
      <c r="O115" s="337"/>
      <c r="P115" s="337"/>
      <c r="Q115" s="337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5" t="s">
        <v>17</v>
      </c>
      <c r="G140" s="325"/>
      <c r="H140" s="325"/>
      <c r="I140" s="248"/>
      <c r="J140" s="202">
        <f>G139-J138</f>
        <v>0</v>
      </c>
      <c r="Q140" s="325" t="s">
        <v>17</v>
      </c>
      <c r="R140" s="325"/>
      <c r="S140" s="325"/>
      <c r="T140" s="248"/>
      <c r="U140" s="202">
        <f>R139-U138</f>
        <v>0</v>
      </c>
    </row>
    <row r="143" spans="1:21" ht="23.25" x14ac:dyDescent="0.35">
      <c r="C143" s="337" t="s">
        <v>102</v>
      </c>
      <c r="D143" s="337"/>
      <c r="E143" s="337"/>
      <c r="F143" s="337"/>
      <c r="N143" s="337" t="s">
        <v>203</v>
      </c>
      <c r="O143" s="337"/>
      <c r="P143" s="337"/>
      <c r="Q143" s="337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5" t="s">
        <v>17</v>
      </c>
      <c r="G168" s="325"/>
      <c r="H168" s="325"/>
      <c r="I168" s="248"/>
      <c r="J168" s="202">
        <f>G167-J166</f>
        <v>0</v>
      </c>
      <c r="Q168" s="325" t="s">
        <v>17</v>
      </c>
      <c r="R168" s="325"/>
      <c r="S168" s="325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8" t="s">
        <v>640</v>
      </c>
      <c r="D1" s="338"/>
      <c r="E1" s="338"/>
      <c r="F1" s="274"/>
      <c r="L1" s="338" t="s">
        <v>1</v>
      </c>
      <c r="M1" s="338"/>
      <c r="N1" s="338"/>
      <c r="O1" s="274"/>
    </row>
    <row r="2" spans="2:17" ht="27" x14ac:dyDescent="0.35">
      <c r="C2" s="338"/>
      <c r="D2" s="338"/>
      <c r="E2" s="338"/>
      <c r="F2" s="274"/>
      <c r="L2" s="338"/>
      <c r="M2" s="338"/>
      <c r="N2" s="338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41" t="s">
        <v>307</v>
      </c>
      <c r="M21" s="341"/>
      <c r="N21" s="341"/>
      <c r="O21" s="341"/>
      <c r="P21" s="340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41"/>
      <c r="M22" s="341"/>
      <c r="N22" s="341"/>
      <c r="O22" s="341"/>
      <c r="P22" s="340"/>
      <c r="Q22" s="16"/>
    </row>
    <row r="23" spans="2:17" x14ac:dyDescent="0.25">
      <c r="B23" s="16"/>
      <c r="C23" s="341" t="s">
        <v>307</v>
      </c>
      <c r="D23" s="341"/>
      <c r="E23" s="341"/>
      <c r="F23" s="341"/>
      <c r="G23" s="340">
        <f>SUM(G5:G22)</f>
        <v>1290</v>
      </c>
      <c r="H23" s="16"/>
    </row>
    <row r="24" spans="2:17" x14ac:dyDescent="0.25">
      <c r="B24" s="16"/>
      <c r="C24" s="341"/>
      <c r="D24" s="341"/>
      <c r="E24" s="341"/>
      <c r="F24" s="341"/>
      <c r="G24" s="340"/>
      <c r="H24" s="16"/>
    </row>
    <row r="47" spans="3:15" ht="27" x14ac:dyDescent="0.35">
      <c r="C47" s="338" t="s">
        <v>18</v>
      </c>
      <c r="D47" s="338"/>
      <c r="E47" s="338"/>
      <c r="F47" s="274"/>
      <c r="L47" s="338" t="s">
        <v>19</v>
      </c>
      <c r="M47" s="338"/>
      <c r="N47" s="338"/>
      <c r="O47" s="274"/>
    </row>
    <row r="48" spans="3:15" ht="27" x14ac:dyDescent="0.35">
      <c r="C48" s="338"/>
      <c r="D48" s="338"/>
      <c r="E48" s="338"/>
      <c r="F48" s="274"/>
      <c r="L48" s="338"/>
      <c r="M48" s="338"/>
      <c r="N48" s="338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41" t="s">
        <v>307</v>
      </c>
      <c r="D67" s="341"/>
      <c r="E67" s="341"/>
      <c r="F67" s="341"/>
      <c r="G67" s="340">
        <f>SUM(G51:G66)</f>
        <v>560</v>
      </c>
      <c r="H67" s="16"/>
      <c r="K67" s="16"/>
      <c r="L67" s="341" t="s">
        <v>307</v>
      </c>
      <c r="M67" s="341"/>
      <c r="N67" s="341"/>
      <c r="O67" s="341"/>
      <c r="P67" s="340">
        <f>SUM(P51:P66)</f>
        <v>590</v>
      </c>
      <c r="Q67" s="16"/>
    </row>
    <row r="68" spans="2:17" x14ac:dyDescent="0.25">
      <c r="B68" s="16"/>
      <c r="C68" s="341"/>
      <c r="D68" s="341"/>
      <c r="E68" s="341"/>
      <c r="F68" s="341"/>
      <c r="G68" s="340"/>
      <c r="H68" s="16"/>
      <c r="K68" s="16"/>
      <c r="L68" s="341"/>
      <c r="M68" s="341"/>
      <c r="N68" s="341"/>
      <c r="O68" s="341"/>
      <c r="P68" s="340"/>
      <c r="Q68" s="16"/>
    </row>
    <row r="74" spans="2:17" ht="27" x14ac:dyDescent="0.35">
      <c r="C74" s="338" t="s">
        <v>130</v>
      </c>
      <c r="D74" s="338"/>
      <c r="E74" s="338"/>
      <c r="F74" s="274"/>
      <c r="L74" s="338" t="s">
        <v>21</v>
      </c>
      <c r="M74" s="338"/>
      <c r="N74" s="338"/>
      <c r="O74" s="274"/>
    </row>
    <row r="75" spans="2:17" ht="27" x14ac:dyDescent="0.35">
      <c r="C75" s="338"/>
      <c r="D75" s="338"/>
      <c r="E75" s="338"/>
      <c r="F75" s="274"/>
      <c r="L75" s="338"/>
      <c r="M75" s="338"/>
      <c r="N75" s="338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41" t="s">
        <v>307</v>
      </c>
      <c r="D94" s="341"/>
      <c r="E94" s="341"/>
      <c r="F94" s="341"/>
      <c r="G94" s="340">
        <f>SUM(G78:G93)</f>
        <v>520</v>
      </c>
      <c r="H94" s="16"/>
      <c r="K94" s="16"/>
      <c r="L94" s="341" t="s">
        <v>307</v>
      </c>
      <c r="M94" s="341"/>
      <c r="N94" s="341"/>
      <c r="O94" s="341"/>
      <c r="P94" s="340">
        <f>SUM(P78:P93)</f>
        <v>540</v>
      </c>
      <c r="Q94" s="16"/>
    </row>
    <row r="95" spans="2:17" x14ac:dyDescent="0.25">
      <c r="B95" s="16"/>
      <c r="C95" s="341"/>
      <c r="D95" s="341"/>
      <c r="E95" s="341"/>
      <c r="F95" s="341"/>
      <c r="G95" s="340"/>
      <c r="H95" s="16"/>
      <c r="K95" s="16"/>
      <c r="L95" s="341"/>
      <c r="M95" s="341"/>
      <c r="N95" s="341"/>
      <c r="O95" s="341"/>
      <c r="P95" s="340"/>
      <c r="Q95" s="16"/>
    </row>
    <row r="101" spans="2:17" ht="27" x14ac:dyDescent="0.35">
      <c r="C101" s="338" t="s">
        <v>74</v>
      </c>
      <c r="D101" s="338"/>
      <c r="E101" s="338"/>
      <c r="F101" s="274"/>
      <c r="L101" s="338" t="s">
        <v>75</v>
      </c>
      <c r="M101" s="338"/>
      <c r="N101" s="338"/>
      <c r="O101" s="274"/>
    </row>
    <row r="102" spans="2:17" ht="27" x14ac:dyDescent="0.35">
      <c r="C102" s="338"/>
      <c r="D102" s="338"/>
      <c r="E102" s="338"/>
      <c r="F102" s="274"/>
      <c r="L102" s="338"/>
      <c r="M102" s="338"/>
      <c r="N102" s="338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41" t="s">
        <v>307</v>
      </c>
      <c r="D121" s="341"/>
      <c r="E121" s="341"/>
      <c r="F121" s="341"/>
      <c r="G121" s="340">
        <f>SUM(G105:G120)</f>
        <v>510</v>
      </c>
      <c r="H121" s="16"/>
      <c r="K121" s="16"/>
      <c r="L121" s="341" t="s">
        <v>307</v>
      </c>
      <c r="M121" s="341"/>
      <c r="N121" s="341"/>
      <c r="O121" s="341"/>
      <c r="P121" s="340">
        <f>SUM(P105:P120)</f>
        <v>480</v>
      </c>
      <c r="Q121" s="16"/>
    </row>
    <row r="122" spans="2:17" x14ac:dyDescent="0.25">
      <c r="B122" s="16"/>
      <c r="C122" s="341"/>
      <c r="D122" s="341"/>
      <c r="E122" s="341"/>
      <c r="F122" s="341"/>
      <c r="G122" s="340"/>
      <c r="H122" s="16"/>
      <c r="K122" s="16"/>
      <c r="L122" s="341"/>
      <c r="M122" s="341"/>
      <c r="N122" s="341"/>
      <c r="O122" s="341"/>
      <c r="P122" s="340"/>
      <c r="Q122" s="16"/>
    </row>
    <row r="129" spans="2:17" ht="27" x14ac:dyDescent="0.35">
      <c r="C129" s="338" t="s">
        <v>97</v>
      </c>
      <c r="D129" s="338"/>
      <c r="E129" s="338"/>
      <c r="F129" s="274"/>
      <c r="L129" s="338" t="s">
        <v>167</v>
      </c>
      <c r="M129" s="338"/>
      <c r="N129" s="338"/>
      <c r="O129" s="274"/>
    </row>
    <row r="130" spans="2:17" ht="27" x14ac:dyDescent="0.35">
      <c r="C130" s="338"/>
      <c r="D130" s="338"/>
      <c r="E130" s="338"/>
      <c r="F130" s="274"/>
      <c r="L130" s="338"/>
      <c r="M130" s="338"/>
      <c r="N130" s="338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41" t="s">
        <v>307</v>
      </c>
      <c r="D152" s="341"/>
      <c r="E152" s="341"/>
      <c r="F152" s="341"/>
      <c r="G152" s="340">
        <f>SUM(G133:G151)</f>
        <v>1290</v>
      </c>
      <c r="H152" s="16"/>
      <c r="K152" s="16"/>
      <c r="L152" s="341" t="s">
        <v>307</v>
      </c>
      <c r="M152" s="341"/>
      <c r="N152" s="341"/>
      <c r="O152" s="341"/>
      <c r="P152" s="340">
        <f>SUM(P133:P151)</f>
        <v>1310</v>
      </c>
      <c r="Q152" s="16"/>
    </row>
    <row r="153" spans="2:17" ht="15" customHeight="1" x14ac:dyDescent="0.25">
      <c r="B153" s="16"/>
      <c r="C153" s="341"/>
      <c r="D153" s="341"/>
      <c r="E153" s="341"/>
      <c r="F153" s="341"/>
      <c r="G153" s="340"/>
      <c r="H153" s="16"/>
      <c r="K153" s="16"/>
      <c r="L153" s="341"/>
      <c r="M153" s="341"/>
      <c r="N153" s="341"/>
      <c r="O153" s="341"/>
      <c r="P153" s="340"/>
      <c r="Q153" s="16"/>
    </row>
    <row r="160" spans="2:17" ht="27" x14ac:dyDescent="0.35">
      <c r="C160" s="338" t="s">
        <v>102</v>
      </c>
      <c r="D160" s="338"/>
      <c r="E160" s="338"/>
      <c r="F160" s="274"/>
      <c r="L160" s="338" t="s">
        <v>103</v>
      </c>
      <c r="M160" s="338"/>
      <c r="N160" s="338"/>
      <c r="O160" s="274"/>
    </row>
    <row r="161" spans="2:17" ht="27" x14ac:dyDescent="0.35">
      <c r="C161" s="338"/>
      <c r="D161" s="338"/>
      <c r="E161" s="338"/>
      <c r="F161" s="274"/>
      <c r="L161" s="338"/>
      <c r="M161" s="338"/>
      <c r="N161" s="338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41" t="s">
        <v>307</v>
      </c>
      <c r="M182" s="341"/>
      <c r="N182" s="341"/>
      <c r="O182" s="341"/>
      <c r="P182" s="340">
        <f>SUM(P164:P181)</f>
        <v>1300</v>
      </c>
      <c r="Q182" s="16"/>
    </row>
    <row r="183" spans="2:17" ht="15" customHeight="1" x14ac:dyDescent="0.25">
      <c r="B183" s="16"/>
      <c r="C183" s="341" t="s">
        <v>307</v>
      </c>
      <c r="D183" s="341"/>
      <c r="E183" s="341"/>
      <c r="F183" s="341"/>
      <c r="G183" s="340">
        <f>SUM(G164:G182)</f>
        <v>1310</v>
      </c>
      <c r="H183" s="16"/>
      <c r="K183" s="16"/>
      <c r="L183" s="341"/>
      <c r="M183" s="341"/>
      <c r="N183" s="341"/>
      <c r="O183" s="341"/>
      <c r="P183" s="340"/>
      <c r="Q183" s="16"/>
    </row>
    <row r="184" spans="2:17" ht="15" customHeight="1" x14ac:dyDescent="0.25">
      <c r="B184" s="16"/>
      <c r="C184" s="341"/>
      <c r="D184" s="341"/>
      <c r="E184" s="341"/>
      <c r="F184" s="341"/>
      <c r="G184" s="340"/>
      <c r="H184" s="16"/>
    </row>
  </sheetData>
  <mergeCells count="36">
    <mergeCell ref="C160:E161"/>
    <mergeCell ref="L160:N161"/>
    <mergeCell ref="L182:O183"/>
    <mergeCell ref="P182:P183"/>
    <mergeCell ref="C183:F184"/>
    <mergeCell ref="G183:G184"/>
    <mergeCell ref="P121:P122"/>
    <mergeCell ref="C129:E130"/>
    <mergeCell ref="L129:N130"/>
    <mergeCell ref="C152:F153"/>
    <mergeCell ref="G152:G153"/>
    <mergeCell ref="L152:O153"/>
    <mergeCell ref="P152:P153"/>
    <mergeCell ref="C101:E102"/>
    <mergeCell ref="L101:N102"/>
    <mergeCell ref="C121:F122"/>
    <mergeCell ref="G121:G122"/>
    <mergeCell ref="L121:O122"/>
    <mergeCell ref="P67:P68"/>
    <mergeCell ref="C74:E75"/>
    <mergeCell ref="L74:N75"/>
    <mergeCell ref="C94:F95"/>
    <mergeCell ref="G94:G95"/>
    <mergeCell ref="L94:O95"/>
    <mergeCell ref="P94:P95"/>
    <mergeCell ref="C47:E48"/>
    <mergeCell ref="L47:N48"/>
    <mergeCell ref="C67:F68"/>
    <mergeCell ref="G67:G68"/>
    <mergeCell ref="L67:O68"/>
    <mergeCell ref="C1:E2"/>
    <mergeCell ref="L1:N2"/>
    <mergeCell ref="L21:O22"/>
    <mergeCell ref="P21:P22"/>
    <mergeCell ref="C23:F24"/>
    <mergeCell ref="G23:G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0</v>
      </c>
      <c r="B1" s="338"/>
      <c r="C1" s="338"/>
      <c r="E1" s="338" t="s">
        <v>1</v>
      </c>
      <c r="F1" s="338"/>
      <c r="G1" s="338"/>
      <c r="I1" s="338" t="s">
        <v>18</v>
      </c>
      <c r="J1" s="338"/>
      <c r="K1" s="338"/>
      <c r="M1" s="338" t="s">
        <v>673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8" t="s">
        <v>130</v>
      </c>
      <c r="B22" s="338"/>
      <c r="C22" s="338"/>
      <c r="E22" s="338" t="s">
        <v>21</v>
      </c>
      <c r="F22" s="338"/>
      <c r="G22" s="338"/>
      <c r="I22" s="338" t="s">
        <v>74</v>
      </c>
      <c r="J22" s="338"/>
      <c r="K22" s="338"/>
      <c r="M22" s="338" t="s">
        <v>75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8" t="s">
        <v>97</v>
      </c>
      <c r="B43" s="338"/>
      <c r="C43" s="338"/>
      <c r="E43" s="338" t="s">
        <v>167</v>
      </c>
      <c r="F43" s="338"/>
      <c r="G43" s="338"/>
      <c r="I43" s="338" t="s">
        <v>102</v>
      </c>
      <c r="J43" s="338"/>
      <c r="K43" s="338"/>
      <c r="M43" s="338" t="s">
        <v>203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203</v>
      </c>
      <c r="B1" s="338"/>
      <c r="C1" s="338"/>
      <c r="E1" s="338" t="s">
        <v>0</v>
      </c>
      <c r="F1" s="338"/>
      <c r="G1" s="338"/>
      <c r="I1" s="338" t="s">
        <v>1</v>
      </c>
      <c r="J1" s="338"/>
      <c r="K1" s="338"/>
      <c r="M1" s="338" t="s">
        <v>18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8" t="s">
        <v>253</v>
      </c>
      <c r="B22" s="338"/>
      <c r="C22" s="338"/>
      <c r="E22" s="338" t="s">
        <v>677</v>
      </c>
      <c r="F22" s="338"/>
      <c r="G22" s="338"/>
      <c r="I22" s="338" t="s">
        <v>21</v>
      </c>
      <c r="J22" s="338"/>
      <c r="K22" s="338"/>
      <c r="M22" s="338" t="s">
        <v>74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8" t="s">
        <v>75</v>
      </c>
      <c r="B43" s="338"/>
      <c r="C43" s="338"/>
      <c r="E43" s="338" t="s">
        <v>637</v>
      </c>
      <c r="F43" s="338"/>
      <c r="G43" s="338"/>
      <c r="I43" s="338" t="s">
        <v>98</v>
      </c>
      <c r="J43" s="338"/>
      <c r="K43" s="338"/>
      <c r="M43" s="338" t="s">
        <v>203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0</v>
      </c>
      <c r="B1" s="338"/>
      <c r="C1" s="338"/>
      <c r="E1" s="338" t="s">
        <v>1</v>
      </c>
      <c r="F1" s="338"/>
      <c r="G1" s="338"/>
      <c r="I1" s="338" t="s">
        <v>18</v>
      </c>
      <c r="J1" s="338"/>
      <c r="K1" s="338"/>
      <c r="M1" s="338" t="s">
        <v>19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8" t="s">
        <v>130</v>
      </c>
      <c r="B22" s="338"/>
      <c r="C22" s="338"/>
      <c r="E22" s="338" t="s">
        <v>21</v>
      </c>
      <c r="F22" s="338"/>
      <c r="G22" s="338"/>
      <c r="I22" s="338" t="s">
        <v>74</v>
      </c>
      <c r="J22" s="338"/>
      <c r="K22" s="338"/>
      <c r="M22" s="338" t="s">
        <v>75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8" t="s">
        <v>97</v>
      </c>
      <c r="B43" s="338"/>
      <c r="C43" s="338"/>
      <c r="E43" s="338" t="s">
        <v>167</v>
      </c>
      <c r="F43" s="338"/>
      <c r="G43" s="338"/>
      <c r="I43" s="338" t="s">
        <v>102</v>
      </c>
      <c r="J43" s="338"/>
      <c r="K43" s="338"/>
      <c r="M43" s="338" t="s">
        <v>203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38"/>
      <c r="B1" s="338"/>
      <c r="C1" s="338"/>
      <c r="F1" s="286"/>
      <c r="G1" s="286"/>
      <c r="I1" s="338" t="s">
        <v>679</v>
      </c>
      <c r="J1" s="338"/>
      <c r="K1" s="338"/>
      <c r="M1" s="338" t="s">
        <v>504</v>
      </c>
      <c r="N1" s="338"/>
      <c r="O1" s="338"/>
    </row>
    <row r="2" spans="1:15" ht="15" customHeight="1" x14ac:dyDescent="0.25">
      <c r="A2" s="338"/>
      <c r="B2" s="338"/>
      <c r="C2" s="338"/>
      <c r="E2" s="329" t="s">
        <v>640</v>
      </c>
      <c r="F2" s="329"/>
      <c r="G2" s="329"/>
      <c r="I2" s="338"/>
      <c r="J2" s="338"/>
      <c r="K2" s="338"/>
      <c r="M2" s="338"/>
      <c r="N2" s="338"/>
      <c r="O2" s="338"/>
    </row>
    <row r="3" spans="1:15" ht="27" x14ac:dyDescent="0.35">
      <c r="A3" s="287"/>
      <c r="B3" s="288"/>
      <c r="C3" s="287"/>
      <c r="E3" s="329"/>
      <c r="F3" s="329"/>
      <c r="G3" s="329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38" t="s">
        <v>19</v>
      </c>
      <c r="B41" s="338"/>
      <c r="C41" s="338"/>
      <c r="E41" s="338" t="s">
        <v>20</v>
      </c>
      <c r="F41" s="338"/>
      <c r="G41" s="338"/>
      <c r="I41" s="338" t="s">
        <v>693</v>
      </c>
      <c r="J41" s="338"/>
      <c r="K41" s="338"/>
      <c r="O41" s="286"/>
    </row>
    <row r="42" spans="1:15" ht="15" customHeight="1" x14ac:dyDescent="0.35">
      <c r="A42" s="338"/>
      <c r="B42" s="338"/>
      <c r="C42" s="338"/>
      <c r="E42" s="338"/>
      <c r="F42" s="338"/>
      <c r="G42" s="338"/>
      <c r="I42" s="338"/>
      <c r="J42" s="338"/>
      <c r="K42" s="338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38" t="s">
        <v>75</v>
      </c>
      <c r="B70" s="338"/>
      <c r="C70" s="338"/>
      <c r="E70" s="338" t="s">
        <v>637</v>
      </c>
      <c r="F70" s="338"/>
      <c r="G70" s="338"/>
      <c r="I70" s="338" t="s">
        <v>167</v>
      </c>
      <c r="J70" s="338"/>
      <c r="K70" s="338"/>
      <c r="M70" s="286" t="s">
        <v>203</v>
      </c>
      <c r="N70" s="286"/>
      <c r="O70" s="286"/>
    </row>
    <row r="71" spans="1:15" ht="15" customHeight="1" x14ac:dyDescent="0.35">
      <c r="A71" s="338"/>
      <c r="B71" s="338"/>
      <c r="C71" s="338"/>
      <c r="E71" s="338"/>
      <c r="F71" s="338"/>
      <c r="G71" s="338"/>
      <c r="I71" s="338"/>
      <c r="J71" s="338"/>
      <c r="K71" s="338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A70:C71"/>
    <mergeCell ref="E70:G71"/>
    <mergeCell ref="I70:K71"/>
    <mergeCell ref="A1:C2"/>
    <mergeCell ref="I1:K2"/>
    <mergeCell ref="M1:O2"/>
    <mergeCell ref="E2:G3"/>
    <mergeCell ref="A41:C42"/>
    <mergeCell ref="E41:G42"/>
    <mergeCell ref="I41:K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E23" sqref="E23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38" t="s">
        <v>640</v>
      </c>
      <c r="D1" s="338"/>
      <c r="E1" s="338"/>
      <c r="G1" s="338" t="s">
        <v>1</v>
      </c>
      <c r="H1" s="338"/>
      <c r="I1" s="338"/>
      <c r="L1" s="338" t="s">
        <v>18</v>
      </c>
      <c r="M1" s="338"/>
      <c r="N1" s="338"/>
      <c r="Q1" s="338" t="s">
        <v>673</v>
      </c>
      <c r="R1" s="338"/>
      <c r="S1" s="338"/>
    </row>
    <row r="2" spans="2:19" ht="15" customHeight="1" x14ac:dyDescent="0.25">
      <c r="C2" s="338"/>
      <c r="D2" s="338"/>
      <c r="E2" s="338"/>
      <c r="G2" s="338"/>
      <c r="H2" s="338"/>
      <c r="I2" s="338"/>
      <c r="L2" s="338"/>
      <c r="M2" s="338"/>
      <c r="N2" s="338"/>
      <c r="Q2" s="338"/>
      <c r="R2" s="338"/>
      <c r="S2" s="338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932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908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909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933</v>
      </c>
      <c r="D19" s="351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934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935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936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937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2312.54</v>
      </c>
      <c r="E29" s="16"/>
    </row>
    <row r="31" spans="2:19" ht="15" customHeight="1" x14ac:dyDescent="0.25">
      <c r="B31" s="338" t="s">
        <v>130</v>
      </c>
      <c r="C31" s="338"/>
      <c r="D31" s="338"/>
      <c r="G31" s="338" t="s">
        <v>21</v>
      </c>
      <c r="H31" s="338"/>
      <c r="I31" s="338"/>
      <c r="L31" s="338" t="s">
        <v>74</v>
      </c>
      <c r="M31" s="338"/>
      <c r="N31" s="338"/>
      <c r="Q31" s="338" t="s">
        <v>75</v>
      </c>
      <c r="R31" s="338"/>
      <c r="S31" s="338"/>
    </row>
    <row r="32" spans="2:19" ht="15" customHeight="1" x14ac:dyDescent="0.25">
      <c r="B32" s="338"/>
      <c r="C32" s="338"/>
      <c r="D32" s="338"/>
      <c r="G32" s="338"/>
      <c r="H32" s="338"/>
      <c r="I32" s="338"/>
      <c r="L32" s="338"/>
      <c r="M32" s="338"/>
      <c r="N32" s="338"/>
      <c r="Q32" s="338"/>
      <c r="R32" s="338"/>
      <c r="S32" s="338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38" t="s">
        <v>97</v>
      </c>
      <c r="C54" s="338"/>
      <c r="D54" s="338"/>
      <c r="G54" s="338" t="s">
        <v>167</v>
      </c>
      <c r="H54" s="338"/>
      <c r="I54" s="338"/>
      <c r="L54" s="338" t="s">
        <v>102</v>
      </c>
      <c r="M54" s="338"/>
      <c r="N54" s="338"/>
      <c r="Q54" s="338" t="s">
        <v>203</v>
      </c>
      <c r="R54" s="338"/>
      <c r="S54" s="338"/>
    </row>
    <row r="55" spans="1:19" x14ac:dyDescent="0.25">
      <c r="B55" s="338"/>
      <c r="C55" s="338"/>
      <c r="D55" s="338"/>
      <c r="G55" s="338"/>
      <c r="H55" s="338"/>
      <c r="I55" s="338"/>
      <c r="L55" s="338"/>
      <c r="M55" s="338"/>
      <c r="N55" s="338"/>
      <c r="Q55" s="338"/>
      <c r="R55" s="338"/>
      <c r="S55" s="338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8"/>
      <c r="D1" s="338"/>
      <c r="E1" s="274"/>
    </row>
    <row r="2" spans="2:13" ht="27" x14ac:dyDescent="0.35">
      <c r="C2" s="338"/>
      <c r="D2" s="338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31" t="s">
        <v>307</v>
      </c>
      <c r="C14" s="331"/>
      <c r="D14" s="331"/>
      <c r="E14" s="21">
        <f>SUM(E5:E13)</f>
        <v>0</v>
      </c>
      <c r="F14" s="16"/>
      <c r="I14" s="331" t="s">
        <v>307</v>
      </c>
      <c r="J14" s="331"/>
      <c r="K14" s="331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31" t="s">
        <v>307</v>
      </c>
      <c r="C31" s="331"/>
      <c r="D31" s="331"/>
      <c r="E31" s="21">
        <f>SUM(E22:E30)</f>
        <v>0</v>
      </c>
      <c r="F31" s="16"/>
      <c r="I31" s="331" t="s">
        <v>307</v>
      </c>
      <c r="J31" s="331"/>
      <c r="K31" s="331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31" t="s">
        <v>307</v>
      </c>
      <c r="C48" s="331"/>
      <c r="D48" s="331"/>
      <c r="E48" s="21">
        <f>SUM(E39:E47)</f>
        <v>0</v>
      </c>
      <c r="F48" s="16"/>
      <c r="I48" s="331" t="s">
        <v>307</v>
      </c>
      <c r="J48" s="331"/>
      <c r="K48" s="331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31" t="s">
        <v>307</v>
      </c>
      <c r="C65" s="331"/>
      <c r="D65" s="331"/>
      <c r="E65" s="21">
        <f>SUM(E56:E64)</f>
        <v>300</v>
      </c>
      <c r="F65" s="16"/>
      <c r="I65" s="331" t="s">
        <v>307</v>
      </c>
      <c r="J65" s="331"/>
      <c r="K65" s="331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31" t="s">
        <v>307</v>
      </c>
      <c r="C83" s="331"/>
      <c r="D83" s="331"/>
      <c r="E83" s="21">
        <f>SUM(E74:E82)</f>
        <v>0</v>
      </c>
      <c r="F83" s="16"/>
      <c r="I83" s="331" t="s">
        <v>307</v>
      </c>
      <c r="J83" s="331"/>
      <c r="K83" s="331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31" t="s">
        <v>307</v>
      </c>
      <c r="C101" s="331"/>
      <c r="D101" s="331"/>
      <c r="E101" s="21">
        <f>SUM(E92:E100)</f>
        <v>0</v>
      </c>
      <c r="F101" s="16"/>
      <c r="I101" s="331" t="s">
        <v>307</v>
      </c>
      <c r="J101" s="331"/>
      <c r="K101" s="331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38" t="s">
        <v>0</v>
      </c>
      <c r="B1" s="338"/>
      <c r="C1" s="338"/>
      <c r="F1" s="338" t="s">
        <v>1</v>
      </c>
      <c r="G1" s="338"/>
      <c r="H1" s="338"/>
      <c r="K1" s="338" t="s">
        <v>18</v>
      </c>
      <c r="L1" s="338"/>
      <c r="M1" s="338"/>
      <c r="O1" s="338" t="s">
        <v>673</v>
      </c>
      <c r="P1" s="338"/>
      <c r="Q1" s="338"/>
    </row>
    <row r="2" spans="1:17" x14ac:dyDescent="0.25">
      <c r="A2" s="338"/>
      <c r="B2" s="338"/>
      <c r="C2" s="338"/>
      <c r="F2" s="338"/>
      <c r="G2" s="338"/>
      <c r="H2" s="338"/>
      <c r="K2" s="338"/>
      <c r="L2" s="338"/>
      <c r="M2" s="338"/>
      <c r="O2" s="338"/>
      <c r="P2" s="338"/>
      <c r="Q2" s="338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38" t="s">
        <v>130</v>
      </c>
      <c r="B22" s="338"/>
      <c r="C22" s="338"/>
      <c r="F22" s="338" t="s">
        <v>21</v>
      </c>
      <c r="G22" s="338"/>
      <c r="H22" s="338"/>
      <c r="K22" s="338" t="s">
        <v>74</v>
      </c>
      <c r="L22" s="338"/>
      <c r="M22" s="338"/>
      <c r="O22" s="338" t="s">
        <v>75</v>
      </c>
      <c r="P22" s="338"/>
      <c r="Q22" s="338"/>
    </row>
    <row r="23" spans="1:17" ht="15" customHeight="1" x14ac:dyDescent="0.25">
      <c r="A23" s="338"/>
      <c r="B23" s="338"/>
      <c r="C23" s="338"/>
      <c r="F23" s="338"/>
      <c r="G23" s="338"/>
      <c r="H23" s="338"/>
      <c r="K23" s="338"/>
      <c r="L23" s="338"/>
      <c r="M23" s="338"/>
      <c r="O23" s="338"/>
      <c r="P23" s="338"/>
      <c r="Q23" s="338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38" t="s">
        <v>97</v>
      </c>
      <c r="B42" s="338"/>
      <c r="C42" s="338"/>
      <c r="F42" s="338" t="s">
        <v>167</v>
      </c>
      <c r="G42" s="338"/>
      <c r="H42" s="338"/>
      <c r="K42" s="338" t="s">
        <v>102</v>
      </c>
      <c r="L42" s="338"/>
      <c r="M42" s="338"/>
      <c r="O42" s="338" t="s">
        <v>203</v>
      </c>
      <c r="P42" s="338"/>
      <c r="Q42" s="338"/>
    </row>
    <row r="43" spans="1:17" x14ac:dyDescent="0.25">
      <c r="A43" s="338"/>
      <c r="B43" s="338"/>
      <c r="C43" s="338"/>
      <c r="F43" s="338"/>
      <c r="G43" s="338"/>
      <c r="H43" s="338"/>
      <c r="K43" s="338"/>
      <c r="L43" s="338"/>
      <c r="M43" s="338"/>
      <c r="O43" s="338"/>
      <c r="P43" s="338"/>
      <c r="Q43" s="338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2" sqref="E2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842</v>
      </c>
      <c r="I2" s="336" t="s">
        <v>843</v>
      </c>
      <c r="J2" s="336"/>
      <c r="K2" s="336"/>
    </row>
    <row r="3" spans="4:12" x14ac:dyDescent="0.25">
      <c r="D3" s="343" t="s">
        <v>0</v>
      </c>
      <c r="E3" s="343"/>
      <c r="H3" s="344" t="s">
        <v>0</v>
      </c>
      <c r="I3" s="344"/>
      <c r="J3" s="344"/>
      <c r="K3" s="344"/>
      <c r="L3" s="344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160.02000000000001</v>
      </c>
      <c r="K5" s="16"/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575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52.200000000000045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706.80000000000018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191.05999999999995</v>
      </c>
      <c r="H15" s="16"/>
      <c r="I15" s="16"/>
      <c r="J15" s="17"/>
      <c r="K15" s="16"/>
      <c r="L15" s="16"/>
    </row>
    <row r="16" spans="4:12" x14ac:dyDescent="0.25">
      <c r="D16" s="20" t="s">
        <v>865</v>
      </c>
      <c r="E16" s="18">
        <f>aldia!K33</f>
        <v>264.82499999999891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109.59999999999991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916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917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918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31" t="s">
        <v>515</v>
      </c>
      <c r="E32" s="345">
        <f>SUM(E5:E31)</f>
        <v>5022.6849999999986</v>
      </c>
      <c r="H32" s="16"/>
      <c r="I32" s="16"/>
      <c r="J32" s="346">
        <f>SUM(J5:J31)</f>
        <v>2413.2600000000002</v>
      </c>
      <c r="K32" s="16"/>
      <c r="L32" s="16"/>
    </row>
    <row r="33" spans="4:12" x14ac:dyDescent="0.25">
      <c r="D33" s="331"/>
      <c r="E33" s="345"/>
      <c r="H33" s="347" t="s">
        <v>307</v>
      </c>
      <c r="I33" s="347"/>
      <c r="J33" s="346"/>
      <c r="K33" s="16"/>
      <c r="L33" s="16"/>
    </row>
    <row r="38" spans="4:12" x14ac:dyDescent="0.25">
      <c r="D38" s="28" t="s">
        <v>843</v>
      </c>
      <c r="I38" s="336" t="s">
        <v>843</v>
      </c>
      <c r="J38" s="336"/>
      <c r="K38" s="336"/>
    </row>
    <row r="39" spans="4:12" x14ac:dyDescent="0.25">
      <c r="D39" s="343" t="s">
        <v>1</v>
      </c>
      <c r="E39" s="343"/>
      <c r="H39" s="344" t="s">
        <v>1</v>
      </c>
      <c r="I39" s="344"/>
      <c r="J39" s="344"/>
      <c r="K39" s="344"/>
      <c r="L39" s="344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31" t="s">
        <v>515</v>
      </c>
      <c r="E63" s="345">
        <f>SUM(E41:E62)</f>
        <v>59.94</v>
      </c>
      <c r="H63" s="16"/>
      <c r="I63" s="16"/>
      <c r="J63" s="17"/>
      <c r="K63" s="16"/>
      <c r="L63" s="16"/>
    </row>
    <row r="64" spans="4:12" x14ac:dyDescent="0.25">
      <c r="D64" s="331"/>
      <c r="E64" s="345"/>
      <c r="H64" s="347" t="s">
        <v>307</v>
      </c>
      <c r="I64" s="347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36" t="s">
        <v>843</v>
      </c>
      <c r="J68" s="336"/>
      <c r="K68" s="336"/>
    </row>
    <row r="69" spans="4:12" x14ac:dyDescent="0.25">
      <c r="D69" s="343" t="s">
        <v>18</v>
      </c>
      <c r="E69" s="343"/>
      <c r="H69" s="344" t="s">
        <v>18</v>
      </c>
      <c r="I69" s="344"/>
      <c r="J69" s="344"/>
      <c r="K69" s="344"/>
      <c r="L69" s="344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31" t="s">
        <v>515</v>
      </c>
      <c r="E94" s="345">
        <f>SUM(E71:E93)</f>
        <v>560</v>
      </c>
      <c r="H94" s="347" t="s">
        <v>307</v>
      </c>
      <c r="I94" s="347"/>
      <c r="J94" s="46">
        <f>SUM(J71:J93)</f>
        <v>3693.35</v>
      </c>
      <c r="K94" s="16"/>
      <c r="L94" s="16"/>
    </row>
    <row r="95" spans="4:12" x14ac:dyDescent="0.25">
      <c r="D95" s="331"/>
      <c r="E95" s="345"/>
    </row>
    <row r="99" spans="4:12" x14ac:dyDescent="0.25">
      <c r="I99" s="336" t="s">
        <v>843</v>
      </c>
      <c r="J99" s="336"/>
      <c r="K99" s="336"/>
    </row>
    <row r="100" spans="4:12" x14ac:dyDescent="0.25">
      <c r="D100" s="28" t="s">
        <v>887</v>
      </c>
      <c r="H100" s="344" t="s">
        <v>19</v>
      </c>
      <c r="I100" s="344"/>
      <c r="J100" s="344"/>
      <c r="K100" s="344"/>
      <c r="L100" s="344"/>
    </row>
    <row r="101" spans="4:12" x14ac:dyDescent="0.25">
      <c r="D101" s="343" t="s">
        <v>19</v>
      </c>
      <c r="E101" s="343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47" t="s">
        <v>307</v>
      </c>
      <c r="I125" s="347"/>
      <c r="J125" s="46">
        <f>SUM(J102:J124)</f>
        <v>3481.4900000000002</v>
      </c>
      <c r="K125" s="16"/>
      <c r="L125" s="16"/>
    </row>
    <row r="126" spans="4:12" x14ac:dyDescent="0.25">
      <c r="D126" s="331" t="s">
        <v>515</v>
      </c>
      <c r="E126" s="345">
        <f>SUM(E103:E125)</f>
        <v>1113</v>
      </c>
    </row>
    <row r="127" spans="4:12" x14ac:dyDescent="0.25">
      <c r="D127" s="331"/>
      <c r="E127" s="345"/>
    </row>
    <row r="129" spans="4:12" x14ac:dyDescent="0.25">
      <c r="I129" s="336" t="s">
        <v>843</v>
      </c>
      <c r="J129" s="336"/>
      <c r="K129" s="336"/>
    </row>
    <row r="130" spans="4:12" x14ac:dyDescent="0.25">
      <c r="D130" s="28" t="s">
        <v>890</v>
      </c>
      <c r="H130" s="344" t="s">
        <v>130</v>
      </c>
      <c r="I130" s="344"/>
      <c r="J130" s="344"/>
      <c r="K130" s="344"/>
      <c r="L130" s="344"/>
    </row>
    <row r="131" spans="4:12" x14ac:dyDescent="0.25">
      <c r="D131" s="343" t="s">
        <v>130</v>
      </c>
      <c r="E131" s="343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31" t="s">
        <v>515</v>
      </c>
      <c r="E156" s="345">
        <f>SUM(E133:E155)</f>
        <v>2090.41</v>
      </c>
      <c r="H156" s="347" t="s">
        <v>307</v>
      </c>
      <c r="I156" s="347"/>
      <c r="J156" s="46">
        <f>SUM(J132:J155)</f>
        <v>4130.47</v>
      </c>
      <c r="K156" s="16"/>
      <c r="L156" s="16"/>
    </row>
    <row r="157" spans="4:12" x14ac:dyDescent="0.25">
      <c r="D157" s="331"/>
      <c r="E157" s="345"/>
    </row>
    <row r="160" spans="4:12" x14ac:dyDescent="0.25">
      <c r="I160" s="336" t="s">
        <v>843</v>
      </c>
      <c r="J160" s="336"/>
      <c r="K160" s="336"/>
    </row>
    <row r="161" spans="4:12" x14ac:dyDescent="0.25">
      <c r="D161" s="28" t="s">
        <v>890</v>
      </c>
      <c r="H161" s="344" t="s">
        <v>21</v>
      </c>
      <c r="I161" s="344"/>
      <c r="J161" s="344"/>
      <c r="K161" s="344"/>
      <c r="L161" s="344"/>
    </row>
    <row r="162" spans="4:12" x14ac:dyDescent="0.25">
      <c r="D162" s="343" t="s">
        <v>693</v>
      </c>
      <c r="E162" s="343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47" t="s">
        <v>307</v>
      </c>
      <c r="I186" s="347"/>
      <c r="J186" s="46">
        <f>SUM(J163:J185)</f>
        <v>3760.8699999999994</v>
      </c>
      <c r="K186" s="16"/>
      <c r="L186" s="16"/>
    </row>
    <row r="187" spans="4:12" x14ac:dyDescent="0.25">
      <c r="D187" s="331" t="s">
        <v>515</v>
      </c>
      <c r="E187" s="326">
        <f>SUM(E164:E186)</f>
        <v>2708.5699999999997</v>
      </c>
    </row>
    <row r="188" spans="4:12" x14ac:dyDescent="0.25">
      <c r="D188" s="331"/>
      <c r="E188" s="326"/>
    </row>
    <row r="190" spans="4:12" x14ac:dyDescent="0.25">
      <c r="I190" s="336" t="s">
        <v>843</v>
      </c>
      <c r="J190" s="336"/>
      <c r="K190" s="336"/>
    </row>
    <row r="191" spans="4:12" x14ac:dyDescent="0.25">
      <c r="D191" s="28" t="s">
        <v>843</v>
      </c>
      <c r="H191" s="344" t="s">
        <v>74</v>
      </c>
      <c r="I191" s="344"/>
      <c r="J191" s="344"/>
      <c r="K191" s="344"/>
      <c r="L191" s="344"/>
    </row>
    <row r="192" spans="4:12" x14ac:dyDescent="0.25">
      <c r="D192" s="343" t="s">
        <v>74</v>
      </c>
      <c r="E192" s="343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47" t="s">
        <v>307</v>
      </c>
      <c r="I216" s="347"/>
      <c r="J216" s="46">
        <f>SUM(J193:J215)</f>
        <v>3841.89</v>
      </c>
      <c r="K216" s="16"/>
      <c r="L216" s="16"/>
    </row>
    <row r="217" spans="4:12" x14ac:dyDescent="0.25">
      <c r="D217" s="331" t="s">
        <v>515</v>
      </c>
      <c r="E217" s="348">
        <f>SUM(E194:E216)</f>
        <v>4414.1623000000018</v>
      </c>
    </row>
    <row r="218" spans="4:12" x14ac:dyDescent="0.25">
      <c r="D218" s="331"/>
      <c r="E218" s="348"/>
    </row>
    <row r="220" spans="4:12" x14ac:dyDescent="0.25">
      <c r="I220" s="336" t="s">
        <v>843</v>
      </c>
      <c r="J220" s="336"/>
      <c r="K220" s="336"/>
    </row>
    <row r="221" spans="4:12" x14ac:dyDescent="0.25">
      <c r="D221" s="28" t="s">
        <v>843</v>
      </c>
      <c r="H221" s="344" t="s">
        <v>75</v>
      </c>
      <c r="I221" s="344"/>
      <c r="J221" s="344"/>
      <c r="K221" s="344"/>
      <c r="L221" s="344"/>
    </row>
    <row r="222" spans="4:12" x14ac:dyDescent="0.25">
      <c r="D222" s="343" t="s">
        <v>75</v>
      </c>
      <c r="E222" s="343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47" t="s">
        <v>307</v>
      </c>
      <c r="I246" s="347"/>
      <c r="J246" s="46">
        <f>SUM(J223:J245)</f>
        <v>9357.64</v>
      </c>
      <c r="K246" s="16"/>
      <c r="L246" s="16"/>
    </row>
    <row r="247" spans="4:12" x14ac:dyDescent="0.25">
      <c r="D247" s="331" t="s">
        <v>515</v>
      </c>
      <c r="E247" s="348">
        <f>SUM(E224:E246)</f>
        <v>7424.6773999999978</v>
      </c>
    </row>
    <row r="248" spans="4:12" x14ac:dyDescent="0.25">
      <c r="D248" s="331"/>
      <c r="E248" s="348"/>
    </row>
    <row r="250" spans="4:12" x14ac:dyDescent="0.25">
      <c r="I250" s="336" t="s">
        <v>843</v>
      </c>
      <c r="J250" s="336"/>
      <c r="K250" s="336"/>
    </row>
    <row r="251" spans="4:12" x14ac:dyDescent="0.25">
      <c r="D251" s="28" t="s">
        <v>843</v>
      </c>
      <c r="H251" s="344" t="s">
        <v>637</v>
      </c>
      <c r="I251" s="344"/>
      <c r="J251" s="344"/>
      <c r="K251" s="344"/>
      <c r="L251" s="344"/>
    </row>
    <row r="252" spans="4:12" x14ac:dyDescent="0.25">
      <c r="D252" s="343" t="s">
        <v>637</v>
      </c>
      <c r="E252" s="343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47" t="s">
        <v>307</v>
      </c>
      <c r="I276" s="347"/>
      <c r="J276" s="46">
        <f>SUM(J253:J275)</f>
        <v>9038.3900000000012</v>
      </c>
      <c r="K276" s="16"/>
      <c r="L276" s="16"/>
    </row>
    <row r="277" spans="4:12" x14ac:dyDescent="0.25">
      <c r="D277" s="331" t="s">
        <v>515</v>
      </c>
      <c r="E277" s="348">
        <f>SUM(E254:E276)</f>
        <v>5193.8001999999969</v>
      </c>
    </row>
    <row r="278" spans="4:12" x14ac:dyDescent="0.25">
      <c r="D278" s="331"/>
      <c r="E278" s="348"/>
    </row>
    <row r="281" spans="4:12" x14ac:dyDescent="0.25">
      <c r="I281" s="336" t="s">
        <v>843</v>
      </c>
      <c r="J281" s="336"/>
      <c r="K281" s="336"/>
    </row>
    <row r="282" spans="4:12" x14ac:dyDescent="0.25">
      <c r="D282" s="28" t="s">
        <v>843</v>
      </c>
      <c r="H282" s="344" t="s">
        <v>167</v>
      </c>
      <c r="I282" s="344"/>
      <c r="J282" s="344"/>
      <c r="K282" s="344"/>
      <c r="L282" s="344"/>
    </row>
    <row r="283" spans="4:12" x14ac:dyDescent="0.25">
      <c r="D283" s="343" t="s">
        <v>167</v>
      </c>
      <c r="E283" s="343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47" t="s">
        <v>307</v>
      </c>
      <c r="I306" s="347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31" t="s">
        <v>515</v>
      </c>
      <c r="E308" s="349">
        <f>SUM(E285:E307)</f>
        <v>5278.3711279999989</v>
      </c>
    </row>
    <row r="309" spans="4:12" x14ac:dyDescent="0.25">
      <c r="D309" s="331"/>
      <c r="E309" s="349"/>
    </row>
    <row r="311" spans="4:12" x14ac:dyDescent="0.25">
      <c r="I311" s="336" t="s">
        <v>843</v>
      </c>
      <c r="J311" s="336"/>
      <c r="K311" s="336"/>
    </row>
    <row r="312" spans="4:12" x14ac:dyDescent="0.25">
      <c r="H312" s="344" t="s">
        <v>102</v>
      </c>
      <c r="I312" s="344"/>
      <c r="J312" s="344"/>
      <c r="K312" s="344"/>
      <c r="L312" s="344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43" t="s">
        <v>102</v>
      </c>
      <c r="E314" s="343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47" t="s">
        <v>307</v>
      </c>
      <c r="I338" s="347"/>
      <c r="J338" s="46">
        <f>SUM(J314:J336)</f>
        <v>4311.1200000000008</v>
      </c>
      <c r="K338" s="16"/>
      <c r="L338" s="16"/>
    </row>
    <row r="339" spans="4:12" x14ac:dyDescent="0.25">
      <c r="D339" s="331" t="s">
        <v>515</v>
      </c>
      <c r="E339" s="345">
        <f>SUM(E316:E336)</f>
        <v>5127.6639999999998</v>
      </c>
    </row>
    <row r="340" spans="4:12" x14ac:dyDescent="0.25">
      <c r="D340" s="331"/>
      <c r="E340" s="345"/>
    </row>
    <row r="343" spans="4:12" x14ac:dyDescent="0.25">
      <c r="I343" s="336" t="s">
        <v>843</v>
      </c>
      <c r="J343" s="336"/>
      <c r="K343" s="336"/>
    </row>
    <row r="344" spans="4:12" x14ac:dyDescent="0.25">
      <c r="H344" s="344" t="s">
        <v>203</v>
      </c>
      <c r="I344" s="344"/>
      <c r="J344" s="344"/>
      <c r="K344" s="344"/>
      <c r="L344" s="344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43" t="s">
        <v>203</v>
      </c>
      <c r="E346" s="343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7" t="s">
        <v>307</v>
      </c>
      <c r="I369" s="347"/>
      <c r="J369" s="46">
        <f>SUM(J346:J368)</f>
        <v>241.29</v>
      </c>
      <c r="K369" s="16"/>
      <c r="L369" s="16"/>
    </row>
    <row r="370" spans="4:12" x14ac:dyDescent="0.25">
      <c r="D370" s="331" t="s">
        <v>515</v>
      </c>
      <c r="E370" s="345">
        <f>SUM(E348:E368)</f>
        <v>150</v>
      </c>
    </row>
    <row r="371" spans="4:12" x14ac:dyDescent="0.25">
      <c r="D371" s="331"/>
      <c r="E371" s="345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921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5" t="s">
        <v>17</v>
      </c>
      <c r="F38" s="325"/>
      <c r="G38" s="325"/>
      <c r="H38" s="325"/>
      <c r="I38" s="25">
        <f>F37-I36</f>
        <v>115.5</v>
      </c>
      <c r="J38" s="33"/>
      <c r="R38" s="325" t="s">
        <v>17</v>
      </c>
      <c r="S38" s="325"/>
      <c r="T38" s="325"/>
      <c r="U38" s="325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5" t="s">
        <v>17</v>
      </c>
      <c r="F80" s="325"/>
      <c r="G80" s="325"/>
      <c r="H80" s="325"/>
      <c r="I80" s="25">
        <f>F79-I78</f>
        <v>0</v>
      </c>
      <c r="R80" s="325" t="s">
        <v>17</v>
      </c>
      <c r="S80" s="325"/>
      <c r="T80" s="325"/>
      <c r="U80" s="325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5" t="s">
        <v>17</v>
      </c>
      <c r="F123" s="325"/>
      <c r="G123" s="325"/>
      <c r="H123" s="325"/>
      <c r="I123" s="25">
        <f>F122-I121</f>
        <v>0</v>
      </c>
      <c r="R123" s="325" t="s">
        <v>17</v>
      </c>
      <c r="S123" s="325"/>
      <c r="T123" s="325"/>
      <c r="U123" s="325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5" t="s">
        <v>17</v>
      </c>
      <c r="F168" s="325"/>
      <c r="G168" s="325"/>
      <c r="H168" s="325"/>
      <c r="I168" s="25">
        <f>F167-I166</f>
        <v>100.30079999999998</v>
      </c>
      <c r="R168" s="325" t="s">
        <v>17</v>
      </c>
      <c r="S168" s="325"/>
      <c r="T168" s="325"/>
      <c r="U168" s="325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5" t="s">
        <v>17</v>
      </c>
      <c r="F211" s="325"/>
      <c r="G211" s="325"/>
      <c r="H211" s="325"/>
      <c r="I211" s="25">
        <f>F210-I209</f>
        <v>101.67750000000001</v>
      </c>
      <c r="R211" s="325" t="s">
        <v>17</v>
      </c>
      <c r="S211" s="325"/>
      <c r="T211" s="325"/>
      <c r="U211" s="325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5" t="s">
        <v>17</v>
      </c>
      <c r="F254" s="325"/>
      <c r="G254" s="325"/>
      <c r="H254" s="325"/>
      <c r="I254" s="25">
        <f>F253-I252</f>
        <v>106.20000000000005</v>
      </c>
      <c r="R254" s="325" t="s">
        <v>17</v>
      </c>
      <c r="S254" s="325"/>
      <c r="T254" s="325"/>
      <c r="U254" s="325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0" t="s">
        <v>899</v>
      </c>
      <c r="H1" s="350"/>
      <c r="I1" s="350"/>
      <c r="J1" s="350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5022.6849999999986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5022.6849999999986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2413.2600000000002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2413.2600000000002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2609.4249999999984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-13563.679972000009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919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919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29" t="s">
        <v>0</v>
      </c>
      <c r="C1" s="329"/>
      <c r="D1" s="329"/>
      <c r="E1" s="329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25" t="s">
        <v>17</v>
      </c>
      <c r="G24" s="325"/>
      <c r="H24" s="325"/>
      <c r="I24" s="325"/>
      <c r="J24" s="103">
        <f>G23-J22</f>
        <v>18.5</v>
      </c>
    </row>
    <row r="29" spans="1:10" ht="27" x14ac:dyDescent="0.35">
      <c r="B29" s="329" t="s">
        <v>1</v>
      </c>
      <c r="C29" s="329"/>
      <c r="D29" s="329"/>
      <c r="E29" s="329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5" t="s">
        <v>17</v>
      </c>
      <c r="G52" s="325"/>
      <c r="H52" s="325"/>
      <c r="I52" s="325"/>
      <c r="J52" s="103">
        <f>G51-J50</f>
        <v>0</v>
      </c>
    </row>
    <row r="56" spans="1:10" ht="27" x14ac:dyDescent="0.35">
      <c r="B56" s="329" t="s">
        <v>18</v>
      </c>
      <c r="C56" s="329"/>
      <c r="D56" s="329"/>
      <c r="E56" s="329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5" t="s">
        <v>17</v>
      </c>
      <c r="G79" s="325"/>
      <c r="H79" s="325"/>
      <c r="I79" s="325"/>
      <c r="J79" s="103">
        <f>G78-J77</f>
        <v>0</v>
      </c>
    </row>
    <row r="82" spans="1:10" ht="27" x14ac:dyDescent="0.35">
      <c r="B82" s="329" t="s">
        <v>253</v>
      </c>
      <c r="C82" s="329"/>
      <c r="D82" s="329"/>
      <c r="E82" s="329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5" t="s">
        <v>17</v>
      </c>
      <c r="G105" s="325"/>
      <c r="H105" s="325"/>
      <c r="I105" s="325"/>
      <c r="J105" s="103">
        <f>G104-J103</f>
        <v>0</v>
      </c>
    </row>
    <row r="108" spans="1:10" ht="27" x14ac:dyDescent="0.35">
      <c r="B108" s="329" t="s">
        <v>130</v>
      </c>
      <c r="C108" s="329"/>
      <c r="D108" s="329"/>
      <c r="E108" s="329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5" t="s">
        <v>17</v>
      </c>
      <c r="G131" s="325"/>
      <c r="H131" s="325"/>
      <c r="I131" s="325"/>
      <c r="J131" s="103">
        <f>G130-J129</f>
        <v>0</v>
      </c>
    </row>
    <row r="136" spans="1:10" ht="27" x14ac:dyDescent="0.35">
      <c r="B136" s="329" t="s">
        <v>254</v>
      </c>
      <c r="C136" s="329"/>
      <c r="D136" s="329"/>
      <c r="E136" s="329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5" t="s">
        <v>17</v>
      </c>
      <c r="G159" s="325"/>
      <c r="H159" s="325"/>
      <c r="I159" s="325"/>
      <c r="J159" s="103">
        <f>G158-J157</f>
        <v>0</v>
      </c>
    </row>
    <row r="162" spans="1:10" ht="27" x14ac:dyDescent="0.35">
      <c r="B162" s="329" t="s">
        <v>74</v>
      </c>
      <c r="C162" s="329"/>
      <c r="D162" s="329"/>
      <c r="E162" s="329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5" t="s">
        <v>17</v>
      </c>
      <c r="G185" s="325"/>
      <c r="H185" s="325"/>
      <c r="I185" s="325"/>
      <c r="J185" s="103">
        <f>G184-J183</f>
        <v>0</v>
      </c>
    </row>
    <row r="189" spans="1:10" ht="27" x14ac:dyDescent="0.35">
      <c r="B189" s="329" t="s">
        <v>255</v>
      </c>
      <c r="C189" s="329"/>
      <c r="D189" s="329"/>
      <c r="E189" s="329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5" t="s">
        <v>17</v>
      </c>
      <c r="G212" s="325"/>
      <c r="H212" s="325"/>
      <c r="I212" s="325"/>
      <c r="J212" s="103">
        <f>G211-J210</f>
        <v>0</v>
      </c>
    </row>
    <row r="216" spans="1:10" ht="27" x14ac:dyDescent="0.35">
      <c r="B216" s="329" t="s">
        <v>97</v>
      </c>
      <c r="C216" s="329"/>
      <c r="D216" s="329"/>
      <c r="E216" s="329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5" t="s">
        <v>17</v>
      </c>
      <c r="G239" s="325"/>
      <c r="H239" s="325"/>
      <c r="I239" s="325"/>
      <c r="J239" s="103">
        <f>G238-J237</f>
        <v>118.70000000000005</v>
      </c>
    </row>
    <row r="243" spans="1:11" ht="27" x14ac:dyDescent="0.35">
      <c r="B243" s="329" t="s">
        <v>98</v>
      </c>
      <c r="C243" s="329"/>
      <c r="D243" s="329"/>
      <c r="E243" s="329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5" t="s">
        <v>17</v>
      </c>
      <c r="G266" s="325"/>
      <c r="H266" s="325"/>
      <c r="I266" s="325"/>
      <c r="J266" s="103">
        <f>G265-J264</f>
        <v>7.332300000000032</v>
      </c>
    </row>
    <row r="269" spans="1:10" ht="27" x14ac:dyDescent="0.35">
      <c r="B269" s="329" t="s">
        <v>264</v>
      </c>
      <c r="C269" s="329"/>
      <c r="D269" s="329"/>
      <c r="E269" s="329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5" t="s">
        <v>17</v>
      </c>
      <c r="G292" s="325"/>
      <c r="H292" s="325"/>
      <c r="I292" s="325"/>
      <c r="J292" s="103">
        <f>G291-J290</f>
        <v>170.54019999999991</v>
      </c>
    </row>
    <row r="296" spans="1:10" ht="27" x14ac:dyDescent="0.35">
      <c r="B296" s="329" t="s">
        <v>203</v>
      </c>
      <c r="C296" s="329"/>
      <c r="D296" s="329"/>
      <c r="E296" s="329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5" t="s">
        <v>17</v>
      </c>
      <c r="G319" s="325"/>
      <c r="H319" s="325"/>
      <c r="I319" s="325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K8" sqref="K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9" t="s">
        <v>0</v>
      </c>
      <c r="C1" s="329"/>
      <c r="D1" s="329"/>
      <c r="E1" s="329"/>
      <c r="N1" s="329" t="s">
        <v>1</v>
      </c>
      <c r="O1" s="329"/>
      <c r="P1" s="329"/>
      <c r="Q1" s="329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924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923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922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/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780</v>
      </c>
      <c r="H22" s="22"/>
      <c r="I22" s="22"/>
      <c r="J22" s="22">
        <f>SUM(J3:J21)</f>
        <v>720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772.2</v>
      </c>
      <c r="R23" s="20" t="s">
        <v>16</v>
      </c>
      <c r="S23" s="21">
        <f>S22*0.99</f>
        <v>0</v>
      </c>
    </row>
    <row r="24" spans="1:24" x14ac:dyDescent="0.25">
      <c r="F24" s="325" t="s">
        <v>17</v>
      </c>
      <c r="G24" s="325"/>
      <c r="H24" s="325"/>
      <c r="I24" s="325"/>
      <c r="J24" s="103">
        <f>G23-J22</f>
        <v>52.200000000000045</v>
      </c>
      <c r="R24" s="325" t="s">
        <v>17</v>
      </c>
      <c r="S24" s="325"/>
      <c r="T24" s="325"/>
      <c r="U24" s="325"/>
      <c r="V24" s="103">
        <f>S23-V22</f>
        <v>0</v>
      </c>
    </row>
    <row r="29" spans="1:24" ht="27" x14ac:dyDescent="0.35">
      <c r="B29" s="329" t="s">
        <v>18</v>
      </c>
      <c r="C29" s="329"/>
      <c r="D29" s="329"/>
      <c r="E29" s="329"/>
      <c r="N29" s="329" t="s">
        <v>19</v>
      </c>
      <c r="O29" s="329"/>
      <c r="P29" s="329"/>
      <c r="Q29" s="329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5" t="s">
        <v>17</v>
      </c>
      <c r="G52" s="325"/>
      <c r="H52" s="325"/>
      <c r="I52" s="325"/>
      <c r="J52" s="103">
        <f>G51-J50</f>
        <v>0</v>
      </c>
      <c r="R52" s="325" t="s">
        <v>17</v>
      </c>
      <c r="S52" s="325"/>
      <c r="T52" s="325"/>
      <c r="U52" s="325"/>
      <c r="V52" s="103">
        <f>S51-V50</f>
        <v>0</v>
      </c>
    </row>
    <row r="57" spans="1:22" ht="27" x14ac:dyDescent="0.35">
      <c r="B57" s="329" t="s">
        <v>130</v>
      </c>
      <c r="C57" s="329"/>
      <c r="D57" s="329"/>
      <c r="E57" s="329"/>
      <c r="N57" s="329" t="s">
        <v>21</v>
      </c>
      <c r="O57" s="329"/>
      <c r="P57" s="329"/>
      <c r="Q57" s="329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5" t="s">
        <v>17</v>
      </c>
      <c r="G80" s="325"/>
      <c r="H80" s="325"/>
      <c r="I80" s="325"/>
      <c r="J80" s="103">
        <f>G79-J78</f>
        <v>69.599999999999909</v>
      </c>
      <c r="R80" s="325" t="s">
        <v>17</v>
      </c>
      <c r="S80" s="325"/>
      <c r="T80" s="325"/>
      <c r="U80" s="325"/>
      <c r="V80" s="103">
        <f>S79-V78</f>
        <v>65.899999999999977</v>
      </c>
    </row>
    <row r="84" spans="1:22" ht="27" x14ac:dyDescent="0.35">
      <c r="B84" s="329" t="s">
        <v>74</v>
      </c>
      <c r="C84" s="329"/>
      <c r="D84" s="329"/>
      <c r="E84" s="329"/>
      <c r="N84" s="329" t="s">
        <v>75</v>
      </c>
      <c r="O84" s="329"/>
      <c r="P84" s="329"/>
      <c r="Q84" s="329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5" t="s">
        <v>17</v>
      </c>
      <c r="G107" s="325"/>
      <c r="H107" s="325"/>
      <c r="I107" s="325"/>
      <c r="J107" s="103">
        <f>G106-J105</f>
        <v>43.5</v>
      </c>
      <c r="R107" s="325" t="s">
        <v>17</v>
      </c>
      <c r="S107" s="325"/>
      <c r="T107" s="325"/>
      <c r="U107" s="325"/>
      <c r="V107" s="103">
        <f>S106-V105</f>
        <v>34.799999999999955</v>
      </c>
    </row>
    <row r="112" spans="1:22" ht="27" x14ac:dyDescent="0.35">
      <c r="B112" s="329" t="s">
        <v>97</v>
      </c>
      <c r="C112" s="329"/>
      <c r="D112" s="329"/>
      <c r="E112" s="329"/>
      <c r="N112" s="329" t="s">
        <v>167</v>
      </c>
      <c r="O112" s="329"/>
      <c r="P112" s="329"/>
      <c r="Q112" s="329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5" t="s">
        <v>17</v>
      </c>
      <c r="G135" s="325"/>
      <c r="H135" s="325"/>
      <c r="I135" s="325"/>
      <c r="J135" s="103">
        <f>G134-J133</f>
        <v>17.399999999999977</v>
      </c>
      <c r="R135" s="325" t="s">
        <v>17</v>
      </c>
      <c r="S135" s="325"/>
      <c r="T135" s="325"/>
      <c r="U135" s="325"/>
      <c r="V135" s="103">
        <f>S134-V133</f>
        <v>82.5</v>
      </c>
    </row>
    <row r="141" spans="1:22" ht="27" x14ac:dyDescent="0.35">
      <c r="B141" s="329" t="s">
        <v>102</v>
      </c>
      <c r="C141" s="329"/>
      <c r="D141" s="329"/>
      <c r="E141" s="329"/>
      <c r="N141" s="329" t="s">
        <v>203</v>
      </c>
      <c r="O141" s="329"/>
      <c r="P141" s="329"/>
      <c r="Q141" s="329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5" t="s">
        <v>17</v>
      </c>
      <c r="G164" s="325"/>
      <c r="H164" s="325"/>
      <c r="I164" s="325"/>
      <c r="J164" s="103">
        <f>G163-J162</f>
        <v>87</v>
      </c>
      <c r="R164" s="325" t="s">
        <v>17</v>
      </c>
      <c r="S164" s="325"/>
      <c r="T164" s="325"/>
      <c r="U164" s="325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3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3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2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2">
        <v>250</v>
      </c>
      <c r="H9" s="323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2">
        <v>250</v>
      </c>
      <c r="H10" s="323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2">
        <v>250</v>
      </c>
      <c r="H11" s="323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2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2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2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2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2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2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2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925</v>
      </c>
      <c r="F19" s="317">
        <v>8029382885</v>
      </c>
      <c r="G19" s="322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925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4440</v>
      </c>
      <c r="H61" s="22"/>
      <c r="I61" s="24">
        <f>SUM(I3:I60)</f>
        <v>3600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4306.8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31" t="s">
        <v>17</v>
      </c>
      <c r="F63" s="331"/>
      <c r="G63" s="331"/>
      <c r="H63" s="331"/>
      <c r="I63" s="103">
        <f>G62-I61</f>
        <v>706.80000000000018</v>
      </c>
      <c r="J63" s="122"/>
      <c r="L63" s="16"/>
      <c r="M63" s="16"/>
      <c r="N63" s="16"/>
      <c r="O63" s="16"/>
      <c r="P63" s="331" t="s">
        <v>17</v>
      </c>
      <c r="Q63" s="331"/>
      <c r="R63" s="331"/>
      <c r="S63" s="331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30" t="s">
        <v>18</v>
      </c>
      <c r="D69" s="330"/>
      <c r="E69" s="330"/>
      <c r="N69" s="330" t="s">
        <v>19</v>
      </c>
      <c r="O69" s="330"/>
      <c r="P69" s="330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2" t="s">
        <v>308</v>
      </c>
      <c r="X84" s="332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2"/>
      <c r="X85" s="332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31" t="s">
        <v>17</v>
      </c>
      <c r="F131" s="331"/>
      <c r="G131" s="331"/>
      <c r="H131" s="331"/>
      <c r="I131" s="103">
        <f>G130-I129</f>
        <v>0</v>
      </c>
      <c r="J131" s="122"/>
      <c r="L131" s="16"/>
      <c r="M131" s="16"/>
      <c r="N131" s="16"/>
      <c r="O131" s="16"/>
      <c r="P131" s="331" t="s">
        <v>17</v>
      </c>
      <c r="Q131" s="331"/>
      <c r="R131" s="331"/>
      <c r="S131" s="331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30" t="s">
        <v>130</v>
      </c>
      <c r="D137" s="330"/>
      <c r="E137" s="330"/>
      <c r="N137" s="330" t="s">
        <v>21</v>
      </c>
      <c r="O137" s="330"/>
      <c r="P137" s="330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31" t="s">
        <v>17</v>
      </c>
      <c r="F199" s="331"/>
      <c r="G199" s="331"/>
      <c r="H199" s="331"/>
      <c r="I199" s="103">
        <f>G198-I197</f>
        <v>956.5</v>
      </c>
      <c r="J199" s="122"/>
      <c r="L199" s="16"/>
      <c r="M199" s="16"/>
      <c r="N199" s="16"/>
      <c r="O199" s="16"/>
      <c r="P199" s="331" t="s">
        <v>17</v>
      </c>
      <c r="Q199" s="331"/>
      <c r="R199" s="331"/>
      <c r="S199" s="331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30" t="s">
        <v>74</v>
      </c>
      <c r="D205" s="330"/>
      <c r="E205" s="330"/>
      <c r="N205" s="330" t="s">
        <v>75</v>
      </c>
      <c r="O205" s="330"/>
      <c r="P205" s="330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31" t="s">
        <v>17</v>
      </c>
      <c r="F279" s="331"/>
      <c r="G279" s="331"/>
      <c r="H279" s="331"/>
      <c r="I279" s="103">
        <f>G278-I277</f>
        <v>1925.099000000002</v>
      </c>
      <c r="J279" s="122"/>
      <c r="L279" s="16"/>
      <c r="M279" s="16"/>
      <c r="N279" s="16"/>
      <c r="O279" s="16"/>
      <c r="P279" s="331" t="s">
        <v>17</v>
      </c>
      <c r="Q279" s="331"/>
      <c r="R279" s="331"/>
      <c r="S279" s="331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30" t="s">
        <v>97</v>
      </c>
      <c r="D287" s="330"/>
      <c r="E287" s="330"/>
      <c r="N287" s="330" t="s">
        <v>167</v>
      </c>
      <c r="O287" s="330"/>
      <c r="P287" s="330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31" t="s">
        <v>17</v>
      </c>
      <c r="F361" s="331"/>
      <c r="G361" s="331"/>
      <c r="H361" s="331"/>
      <c r="I361" s="103">
        <f>G360-I359</f>
        <v>1553.4781999999977</v>
      </c>
      <c r="J361" s="122"/>
      <c r="L361" s="16"/>
      <c r="M361" s="16"/>
      <c r="N361" s="16"/>
      <c r="O361" s="16"/>
      <c r="P361" s="331" t="s">
        <v>17</v>
      </c>
      <c r="Q361" s="331"/>
      <c r="R361" s="331"/>
      <c r="S361" s="331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30" t="s">
        <v>102</v>
      </c>
      <c r="D370" s="330"/>
      <c r="E370" s="330"/>
      <c r="N370" s="330" t="s">
        <v>203</v>
      </c>
      <c r="O370" s="330"/>
      <c r="P370" s="330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31" t="s">
        <v>17</v>
      </c>
      <c r="F433" s="331"/>
      <c r="G433" s="331"/>
      <c r="H433" s="331"/>
      <c r="I433" s="103">
        <f>G432-I431</f>
        <v>1755.1478999999999</v>
      </c>
      <c r="J433" s="122"/>
      <c r="L433" s="16"/>
      <c r="M433" s="16"/>
      <c r="N433" s="16"/>
      <c r="O433" s="16"/>
      <c r="P433" s="331" t="s">
        <v>17</v>
      </c>
      <c r="Q433" s="331"/>
      <c r="R433" s="331"/>
      <c r="S433" s="331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30" t="s">
        <v>0</v>
      </c>
      <c r="D440" s="330"/>
      <c r="E440" s="330"/>
      <c r="N440" s="330" t="s">
        <v>0</v>
      </c>
      <c r="O440" s="330"/>
      <c r="P440" s="330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31" t="s">
        <v>17</v>
      </c>
      <c r="F502" s="331"/>
      <c r="G502" s="331"/>
      <c r="H502" s="331"/>
      <c r="I502" s="103">
        <f>G501-I500</f>
        <v>0</v>
      </c>
      <c r="J502" s="122"/>
      <c r="L502" s="16"/>
      <c r="M502" s="16"/>
      <c r="N502" s="16"/>
      <c r="O502" s="16"/>
      <c r="P502" s="331" t="s">
        <v>17</v>
      </c>
      <c r="Q502" s="331"/>
      <c r="R502" s="331"/>
      <c r="S502" s="331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3" t="s">
        <v>0</v>
      </c>
      <c r="D1" s="333"/>
      <c r="E1" s="333"/>
      <c r="M1" s="333" t="s">
        <v>1</v>
      </c>
      <c r="N1" s="333"/>
      <c r="O1" s="333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31" t="s">
        <v>17</v>
      </c>
      <c r="F17" s="331"/>
      <c r="G17" s="331"/>
      <c r="H17" s="331"/>
      <c r="I17" s="103">
        <f>G16-I15</f>
        <v>0</v>
      </c>
      <c r="K17" s="16"/>
      <c r="L17" s="16"/>
      <c r="M17" s="16"/>
      <c r="N17" s="16"/>
      <c r="O17" s="331" t="s">
        <v>17</v>
      </c>
      <c r="P17" s="331"/>
      <c r="Q17" s="331"/>
      <c r="R17" s="331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3" t="s">
        <v>18</v>
      </c>
      <c r="D22" s="333"/>
      <c r="E22" s="333"/>
      <c r="M22" s="333" t="s">
        <v>19</v>
      </c>
      <c r="N22" s="333"/>
      <c r="O22" s="333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31" t="s">
        <v>17</v>
      </c>
      <c r="F38" s="331"/>
      <c r="G38" s="331"/>
      <c r="H38" s="331"/>
      <c r="I38" s="103">
        <f>G37-I36</f>
        <v>0</v>
      </c>
      <c r="K38" s="16"/>
      <c r="L38" s="16"/>
      <c r="M38" s="16"/>
      <c r="N38" s="16"/>
      <c r="O38" s="331" t="s">
        <v>17</v>
      </c>
      <c r="P38" s="331"/>
      <c r="Q38" s="331"/>
      <c r="R38" s="331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3" t="s">
        <v>130</v>
      </c>
      <c r="D43" s="333"/>
      <c r="E43" s="333"/>
      <c r="M43" s="333" t="s">
        <v>21</v>
      </c>
      <c r="N43" s="333"/>
      <c r="O43" s="333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31" t="s">
        <v>17</v>
      </c>
      <c r="F59" s="331"/>
      <c r="G59" s="331"/>
      <c r="H59" s="331"/>
      <c r="I59" s="103">
        <f>G58-I57</f>
        <v>0</v>
      </c>
      <c r="K59" s="16"/>
      <c r="L59" s="16"/>
      <c r="M59" s="16"/>
      <c r="N59" s="16"/>
      <c r="O59" s="331" t="s">
        <v>17</v>
      </c>
      <c r="P59" s="331"/>
      <c r="Q59" s="331"/>
      <c r="R59" s="331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3" t="s">
        <v>74</v>
      </c>
      <c r="D66" s="333"/>
      <c r="E66" s="333"/>
      <c r="M66" s="333" t="s">
        <v>75</v>
      </c>
      <c r="N66" s="333"/>
      <c r="O66" s="333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31" t="s">
        <v>17</v>
      </c>
      <c r="F82" s="331"/>
      <c r="G82" s="331"/>
      <c r="H82" s="331"/>
      <c r="I82" s="103">
        <f>G81-I80</f>
        <v>8.1999999999999886</v>
      </c>
      <c r="K82" s="16"/>
      <c r="L82" s="16"/>
      <c r="M82" s="16"/>
      <c r="N82" s="16"/>
      <c r="O82" s="331" t="s">
        <v>17</v>
      </c>
      <c r="P82" s="331"/>
      <c r="Q82" s="331"/>
      <c r="R82" s="331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3" t="s">
        <v>97</v>
      </c>
      <c r="D88" s="333"/>
      <c r="E88" s="333"/>
      <c r="M88" s="333" t="s">
        <v>167</v>
      </c>
      <c r="N88" s="333"/>
      <c r="O88" s="333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31" t="s">
        <v>17</v>
      </c>
      <c r="F104" s="331"/>
      <c r="G104" s="331"/>
      <c r="H104" s="331"/>
      <c r="I104" s="103">
        <f>G103-I102</f>
        <v>0</v>
      </c>
      <c r="K104" s="16"/>
      <c r="L104" s="16"/>
      <c r="M104" s="16"/>
      <c r="N104" s="16"/>
      <c r="O104" s="331" t="s">
        <v>17</v>
      </c>
      <c r="P104" s="331"/>
      <c r="Q104" s="331"/>
      <c r="R104" s="331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3" t="s">
        <v>102</v>
      </c>
      <c r="D109" s="333"/>
      <c r="E109" s="333"/>
      <c r="M109" s="333" t="s">
        <v>203</v>
      </c>
      <c r="N109" s="333"/>
      <c r="O109" s="333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31" t="s">
        <v>17</v>
      </c>
      <c r="F125" s="331"/>
      <c r="G125" s="331"/>
      <c r="H125" s="331"/>
      <c r="I125" s="103">
        <f>G124-I123</f>
        <v>0</v>
      </c>
      <c r="K125" s="16"/>
      <c r="L125" s="16"/>
      <c r="M125" s="16"/>
      <c r="N125" s="16"/>
      <c r="O125" s="331" t="s">
        <v>17</v>
      </c>
      <c r="P125" s="331"/>
      <c r="Q125" s="331"/>
      <c r="R125" s="331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912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5" t="s">
        <v>17</v>
      </c>
      <c r="G15" s="325"/>
      <c r="H15" s="325"/>
      <c r="I15" s="325"/>
      <c r="J15" s="103">
        <f>G14-J13</f>
        <v>28.199999999999989</v>
      </c>
      <c r="L15" s="15"/>
      <c r="M15" s="16"/>
      <c r="N15" s="16"/>
      <c r="O15" s="16"/>
      <c r="P15" s="16"/>
      <c r="Q15" s="325" t="s">
        <v>17</v>
      </c>
      <c r="R15" s="325"/>
      <c r="S15" s="325"/>
      <c r="T15" s="325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30" t="s">
        <v>18</v>
      </c>
      <c r="D20" s="330"/>
      <c r="E20" s="330"/>
      <c r="N20" s="330" t="s">
        <v>19</v>
      </c>
      <c r="O20" s="330"/>
      <c r="P20" s="330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5" t="s">
        <v>17</v>
      </c>
      <c r="G34" s="325"/>
      <c r="H34" s="325"/>
      <c r="I34" s="325"/>
      <c r="J34" s="103">
        <f>G33-J32</f>
        <v>0</v>
      </c>
      <c r="L34" s="15"/>
      <c r="M34" s="16"/>
      <c r="N34" s="16"/>
      <c r="O34" s="16"/>
      <c r="P34" s="16"/>
      <c r="Q34" s="325" t="s">
        <v>17</v>
      </c>
      <c r="R34" s="325"/>
      <c r="S34" s="325"/>
      <c r="T34" s="325"/>
      <c r="U34" s="103">
        <f>R33-U32</f>
        <v>0</v>
      </c>
    </row>
    <row r="38" spans="1:32" ht="26.25" x14ac:dyDescent="0.4">
      <c r="C38" s="330" t="s">
        <v>130</v>
      </c>
      <c r="D38" s="330"/>
      <c r="E38" s="330"/>
      <c r="N38" s="330" t="s">
        <v>21</v>
      </c>
      <c r="O38" s="330"/>
      <c r="P38" s="330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5" t="s">
        <v>17</v>
      </c>
      <c r="G52" s="325"/>
      <c r="H52" s="325"/>
      <c r="I52" s="325"/>
      <c r="J52" s="103">
        <f>G51-J50</f>
        <v>0</v>
      </c>
      <c r="L52" s="15"/>
      <c r="M52" s="16"/>
      <c r="N52" s="16"/>
      <c r="O52" s="16"/>
      <c r="P52" s="16"/>
      <c r="Q52" s="325" t="s">
        <v>17</v>
      </c>
      <c r="R52" s="325"/>
      <c r="S52" s="325"/>
      <c r="T52" s="325"/>
      <c r="U52" s="103">
        <f>R51-U50</f>
        <v>0</v>
      </c>
    </row>
    <row r="57" spans="1:21" ht="26.25" x14ac:dyDescent="0.4">
      <c r="C57" s="330" t="s">
        <v>74</v>
      </c>
      <c r="D57" s="330"/>
      <c r="E57" s="330"/>
      <c r="N57" s="330" t="s">
        <v>75</v>
      </c>
      <c r="O57" s="330"/>
      <c r="P57" s="330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5" t="s">
        <v>17</v>
      </c>
      <c r="G71" s="325"/>
      <c r="H71" s="325"/>
      <c r="I71" s="325"/>
      <c r="J71" s="103">
        <f>G70-J69</f>
        <v>0</v>
      </c>
      <c r="L71" s="15"/>
      <c r="M71" s="16"/>
      <c r="N71" s="16"/>
      <c r="O71" s="16"/>
      <c r="P71" s="16"/>
      <c r="Q71" s="325" t="s">
        <v>17</v>
      </c>
      <c r="R71" s="325"/>
      <c r="S71" s="325"/>
      <c r="T71" s="325"/>
      <c r="U71" s="103">
        <f>R70-U69</f>
        <v>0</v>
      </c>
    </row>
    <row r="75" spans="1:21" ht="26.25" x14ac:dyDescent="0.4">
      <c r="C75" s="330" t="s">
        <v>97</v>
      </c>
      <c r="D75" s="330"/>
      <c r="E75" s="330"/>
      <c r="N75" s="330" t="s">
        <v>167</v>
      </c>
      <c r="O75" s="330"/>
      <c r="P75" s="330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5" t="s">
        <v>17</v>
      </c>
      <c r="G89" s="325"/>
      <c r="H89" s="325"/>
      <c r="I89" s="325"/>
      <c r="J89" s="103">
        <f>G88-J87</f>
        <v>0</v>
      </c>
      <c r="L89" s="15"/>
      <c r="M89" s="16"/>
      <c r="N89" s="16"/>
      <c r="O89" s="16"/>
      <c r="P89" s="16"/>
      <c r="Q89" s="325" t="s">
        <v>17</v>
      </c>
      <c r="R89" s="325"/>
      <c r="S89" s="325"/>
      <c r="T89" s="325"/>
      <c r="U89" s="103">
        <f>R88-U87</f>
        <v>0</v>
      </c>
    </row>
    <row r="94" spans="1:21" ht="26.25" x14ac:dyDescent="0.4">
      <c r="C94" s="330" t="s">
        <v>102</v>
      </c>
      <c r="D94" s="330"/>
      <c r="E94" s="330"/>
      <c r="N94" s="330" t="s">
        <v>203</v>
      </c>
      <c r="O94" s="330"/>
      <c r="P94" s="330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5" t="s">
        <v>17</v>
      </c>
      <c r="G108" s="325"/>
      <c r="H108" s="325"/>
      <c r="I108" s="325"/>
      <c r="J108" s="103">
        <f>G107-J106</f>
        <v>0</v>
      </c>
      <c r="L108" s="15"/>
      <c r="M108" s="16"/>
      <c r="N108" s="16"/>
      <c r="O108" s="16"/>
      <c r="P108" s="16"/>
      <c r="Q108" s="325" t="s">
        <v>17</v>
      </c>
      <c r="R108" s="325"/>
      <c r="S108" s="325"/>
      <c r="T108" s="325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A25" sqref="A2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0" t="s">
        <v>0</v>
      </c>
      <c r="C1" s="330"/>
      <c r="D1" s="330"/>
      <c r="E1" s="330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30" t="s">
        <v>1</v>
      </c>
      <c r="Q2" s="330"/>
      <c r="R2" s="330"/>
      <c r="S2" s="330"/>
      <c r="T2" s="330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915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919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919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920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920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926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904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928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927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5296.5</v>
      </c>
      <c r="H31" s="21"/>
      <c r="I31" s="21" t="s">
        <v>385</v>
      </c>
      <c r="J31" s="21">
        <f>SUM(J3:J30)</f>
        <v>4978.7100000000009</v>
      </c>
      <c r="K31" s="21"/>
      <c r="L31" s="21"/>
      <c r="M31" s="21">
        <f>SUM(M3:M30)</f>
        <v>4221.3582500000002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5243.5349999999999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31" t="s">
        <v>17</v>
      </c>
      <c r="G33" s="331"/>
      <c r="H33" s="331"/>
      <c r="I33" s="331"/>
      <c r="J33" s="201"/>
      <c r="K33" s="202">
        <f>G32-J31</f>
        <v>264.82499999999891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31" t="s">
        <v>17</v>
      </c>
      <c r="V34" s="331"/>
      <c r="W34" s="331"/>
      <c r="X34" s="331"/>
      <c r="Y34" s="201"/>
      <c r="Z34" s="202">
        <f>V33-Y32</f>
        <v>0</v>
      </c>
      <c r="AA34" s="203"/>
      <c r="AB34" s="33"/>
    </row>
    <row r="38" spans="1:43" ht="26.25" x14ac:dyDescent="0.4">
      <c r="B38" s="330" t="s">
        <v>18</v>
      </c>
      <c r="C38" s="330"/>
      <c r="D38" s="330"/>
      <c r="E38" s="330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30" t="s">
        <v>19</v>
      </c>
      <c r="Q39" s="330"/>
      <c r="R39" s="330"/>
      <c r="S39" s="330"/>
      <c r="T39" s="330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31" t="s">
        <v>17</v>
      </c>
      <c r="G62" s="331"/>
      <c r="H62" s="331"/>
      <c r="I62" s="331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31" t="s">
        <v>17</v>
      </c>
      <c r="V63" s="331"/>
      <c r="W63" s="331"/>
      <c r="X63" s="331"/>
      <c r="Y63" s="201"/>
      <c r="Z63" s="202">
        <f>V62-Y61</f>
        <v>0</v>
      </c>
      <c r="AA63" s="203"/>
      <c r="AB63" s="33"/>
    </row>
    <row r="68" spans="1:28" ht="26.25" x14ac:dyDescent="0.4">
      <c r="B68" s="330" t="s">
        <v>130</v>
      </c>
      <c r="C68" s="330"/>
      <c r="D68" s="330"/>
      <c r="E68" s="330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30" t="s">
        <v>21</v>
      </c>
      <c r="Q69" s="330"/>
      <c r="R69" s="330"/>
      <c r="S69" s="330"/>
      <c r="T69" s="330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31" t="s">
        <v>17</v>
      </c>
      <c r="G92" s="331"/>
      <c r="H92" s="331"/>
      <c r="I92" s="331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31" t="s">
        <v>17</v>
      </c>
      <c r="V93" s="331"/>
      <c r="W93" s="331"/>
      <c r="X93" s="331"/>
      <c r="Y93" s="201"/>
      <c r="Z93" s="202">
        <f>V92-Y91</f>
        <v>0</v>
      </c>
      <c r="AA93" s="203"/>
      <c r="AB93" s="33"/>
    </row>
    <row r="99" spans="1:28" ht="26.25" x14ac:dyDescent="0.4">
      <c r="B99" s="330" t="s">
        <v>74</v>
      </c>
      <c r="C99" s="330"/>
      <c r="D99" s="330"/>
      <c r="E99" s="330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30" t="s">
        <v>75</v>
      </c>
      <c r="Q100" s="330"/>
      <c r="R100" s="330"/>
      <c r="S100" s="330"/>
      <c r="T100" s="330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31" t="s">
        <v>17</v>
      </c>
      <c r="G123" s="331"/>
      <c r="H123" s="331"/>
      <c r="I123" s="331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31" t="s">
        <v>17</v>
      </c>
      <c r="V124" s="331"/>
      <c r="W124" s="331"/>
      <c r="X124" s="331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30" t="s">
        <v>97</v>
      </c>
      <c r="C131" s="330"/>
      <c r="D131" s="330"/>
      <c r="E131" s="330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30" t="s">
        <v>167</v>
      </c>
      <c r="Q132" s="330"/>
      <c r="R132" s="330"/>
      <c r="S132" s="330"/>
      <c r="T132" s="330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31" t="s">
        <v>17</v>
      </c>
      <c r="G155" s="331"/>
      <c r="H155" s="331"/>
      <c r="I155" s="331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31" t="s">
        <v>17</v>
      </c>
      <c r="V157" s="331"/>
      <c r="W157" s="331"/>
      <c r="X157" s="331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30" t="s">
        <v>102</v>
      </c>
      <c r="C161" s="330"/>
      <c r="D161" s="330"/>
      <c r="E161" s="330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30" t="s">
        <v>203</v>
      </c>
      <c r="Q163" s="330"/>
      <c r="R163" s="330"/>
      <c r="S163" s="330"/>
      <c r="T163" s="330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31" t="s">
        <v>17</v>
      </c>
      <c r="G191" s="331"/>
      <c r="H191" s="331"/>
      <c r="I191" s="331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31" t="s">
        <v>17</v>
      </c>
      <c r="V193" s="331"/>
      <c r="W193" s="331"/>
      <c r="X193" s="331"/>
      <c r="Y193" s="201"/>
      <c r="Z193" s="202">
        <f>V192-Y191</f>
        <v>39.699000000000069</v>
      </c>
      <c r="AA193" s="203"/>
      <c r="AB193" s="33"/>
    </row>
  </sheetData>
  <mergeCells count="24"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  <mergeCell ref="F92:I92"/>
    <mergeCell ref="U93:X93"/>
    <mergeCell ref="B99:E99"/>
    <mergeCell ref="P100:T100"/>
    <mergeCell ref="F123:I123"/>
    <mergeCell ref="P39:T39"/>
    <mergeCell ref="F62:I62"/>
    <mergeCell ref="U63:X63"/>
    <mergeCell ref="B68:E68"/>
    <mergeCell ref="P69:T69"/>
    <mergeCell ref="B1:E1"/>
    <mergeCell ref="P2:T2"/>
    <mergeCell ref="F33:I33"/>
    <mergeCell ref="U34:X34"/>
    <mergeCell ref="B38:E3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2024-01-24T19:58:30Z</cp:lastPrinted>
  <dcterms:created xsi:type="dcterms:W3CDTF">2022-12-25T20:49:22Z</dcterms:created>
  <dcterms:modified xsi:type="dcterms:W3CDTF">2024-01-25T21:08:40Z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