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ENERO" sheetId="1" r:id="rId1"/>
    <sheet name="1" sheetId="6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6" i="6"/>
  <c r="F107" i="6"/>
  <c r="F108" i="6"/>
  <c r="F109" i="6"/>
  <c r="F110" i="6"/>
  <c r="F111" i="6"/>
  <c r="F112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10" i="1"/>
  <c r="C108" i="1"/>
  <c r="C106" i="1"/>
  <c r="C105" i="1"/>
  <c r="C103" i="1"/>
  <c r="C101" i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2" i="6" l="1"/>
  <c r="G110" i="6"/>
  <c r="G108" i="6"/>
  <c r="G106" i="6"/>
  <c r="G105" i="6"/>
  <c r="G103" i="6"/>
  <c r="G101" i="6"/>
  <c r="G109" i="6"/>
  <c r="G102" i="6"/>
  <c r="G111" i="6"/>
  <c r="G107" i="6"/>
  <c r="G104" i="6"/>
  <c r="G100" i="6"/>
  <c r="F100" i="6" s="1"/>
  <c r="G110" i="1"/>
  <c r="F110" i="1" s="1"/>
  <c r="G103" i="1"/>
  <c r="F103" i="1" s="1"/>
  <c r="G101" i="1"/>
  <c r="F101" i="1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8" i="1"/>
  <c r="F108" i="1" s="1"/>
  <c r="G106" i="1"/>
  <c r="F106" i="1" s="1"/>
</calcChain>
</file>

<file path=xl/sharedStrings.xml><?xml version="1.0" encoding="utf-8"?>
<sst xmlns="http://schemas.openxmlformats.org/spreadsheetml/2006/main" count="848" uniqueCount="184">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</sst>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7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zoomScaleNormal="100" workbookViewId="0">
      <selection activeCell="A4" activeCellId="1" sqref="E100:G112 A4"/>
    </sheetView>
  </sheetViews>
  <sheetFormatPr baseColWidth="10" defaultColWidth="10.7109375" defaultRowHeight="15" x14ac:dyDescent="0.25"/>
  <sheetData>
    <row r="1" spans="1:23" x14ac:dyDescent="0.25">
      <c r="A1" s="31" t="s">
        <v>0</v>
      </c>
      <c r="B1" s="31"/>
      <c r="C1" s="31"/>
      <c r="D1" s="31"/>
      <c r="E1" s="31"/>
      <c r="G1" s="31" t="s">
        <v>1</v>
      </c>
      <c r="H1" s="31"/>
      <c r="I1" s="31"/>
      <c r="J1" s="31"/>
      <c r="K1" s="31"/>
      <c r="M1" s="31" t="s">
        <v>2</v>
      </c>
      <c r="N1" s="31"/>
      <c r="O1" s="31"/>
      <c r="P1" s="31"/>
      <c r="Q1" s="31"/>
      <c r="S1" s="31" t="s">
        <v>3</v>
      </c>
      <c r="T1" s="31"/>
      <c r="U1" s="31"/>
      <c r="V1" s="31"/>
      <c r="W1" s="31"/>
    </row>
    <row r="2" spans="1:23" x14ac:dyDescent="0.25">
      <c r="A2" s="31"/>
      <c r="B2" s="31"/>
      <c r="C2" s="31"/>
      <c r="D2" s="31"/>
      <c r="E2" s="31"/>
      <c r="G2" s="31"/>
      <c r="H2" s="31"/>
      <c r="I2" s="31"/>
      <c r="J2" s="31"/>
      <c r="K2" s="31"/>
      <c r="M2" s="31"/>
      <c r="N2" s="31"/>
      <c r="O2" s="31"/>
      <c r="P2" s="31"/>
      <c r="Q2" s="31"/>
      <c r="S2" s="31"/>
      <c r="T2" s="31"/>
      <c r="U2" s="31"/>
      <c r="V2" s="31"/>
      <c r="W2" s="31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32" t="s">
        <v>34</v>
      </c>
      <c r="B27" s="32"/>
      <c r="C27" s="32"/>
      <c r="D27" s="17">
        <f>SUM(D4:D26)</f>
        <v>800</v>
      </c>
      <c r="E27" s="18">
        <f>SUM(E4:E26)</f>
        <v>1030</v>
      </c>
      <c r="G27" s="32" t="s">
        <v>34</v>
      </c>
      <c r="H27" s="32"/>
      <c r="I27" s="32"/>
      <c r="J27" s="17">
        <f>SUM(J4:J26)</f>
        <v>1490</v>
      </c>
      <c r="K27" s="18">
        <f>SUM(K4:K26)</f>
        <v>2690</v>
      </c>
      <c r="M27" s="32" t="s">
        <v>34</v>
      </c>
      <c r="N27" s="32"/>
      <c r="O27" s="32"/>
      <c r="P27" s="17">
        <f>SUM(P4:P26)</f>
        <v>910</v>
      </c>
      <c r="Q27" s="18">
        <f>SUM(Q4:Q26)</f>
        <v>1070</v>
      </c>
      <c r="S27" s="32" t="s">
        <v>34</v>
      </c>
      <c r="T27" s="32"/>
      <c r="U27" s="32"/>
      <c r="V27" s="17">
        <f>SUM(V4:V26)</f>
        <v>2570</v>
      </c>
      <c r="W27" s="18">
        <f>SUM(W4:W26)</f>
        <v>3260</v>
      </c>
    </row>
    <row r="30" spans="1:23" x14ac:dyDescent="0.25">
      <c r="A30" s="31" t="s">
        <v>35</v>
      </c>
      <c r="B30" s="31"/>
      <c r="C30" s="31"/>
      <c r="D30" s="31"/>
      <c r="E30" s="31"/>
      <c r="G30" s="31" t="s">
        <v>36</v>
      </c>
      <c r="H30" s="31"/>
      <c r="I30" s="31"/>
      <c r="J30" s="31"/>
      <c r="K30" s="31"/>
      <c r="M30" s="31" t="s">
        <v>37</v>
      </c>
      <c r="N30" s="31"/>
      <c r="O30" s="31"/>
      <c r="P30" s="31"/>
      <c r="Q30" s="31"/>
      <c r="S30" s="31" t="s">
        <v>38</v>
      </c>
      <c r="T30" s="31"/>
      <c r="U30" s="31"/>
      <c r="V30" s="31"/>
      <c r="W30" s="31"/>
    </row>
    <row r="31" spans="1:23" x14ac:dyDescent="0.25">
      <c r="A31" s="31"/>
      <c r="B31" s="31"/>
      <c r="C31" s="31"/>
      <c r="D31" s="31"/>
      <c r="E31" s="31"/>
      <c r="G31" s="31"/>
      <c r="H31" s="31"/>
      <c r="I31" s="31"/>
      <c r="J31" s="31"/>
      <c r="K31" s="31"/>
      <c r="M31" s="31"/>
      <c r="N31" s="31"/>
      <c r="O31" s="31"/>
      <c r="P31" s="31"/>
      <c r="Q31" s="31"/>
      <c r="S31" s="31"/>
      <c r="T31" s="31"/>
      <c r="U31" s="31"/>
      <c r="V31" s="31"/>
      <c r="W31" s="31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2" t="s">
        <v>34</v>
      </c>
      <c r="B56" s="32"/>
      <c r="C56" s="32"/>
      <c r="D56" s="17">
        <f>SUM(D33:D55)</f>
        <v>1740</v>
      </c>
      <c r="E56" s="18">
        <f>SUM(E33:E55)</f>
        <v>2320</v>
      </c>
      <c r="G56" s="32" t="s">
        <v>34</v>
      </c>
      <c r="H56" s="32"/>
      <c r="I56" s="32"/>
      <c r="J56" s="17">
        <f>SUM(J33:J55)</f>
        <v>2160</v>
      </c>
      <c r="K56" s="18">
        <f>SUM(K33:K55)</f>
        <v>3230</v>
      </c>
      <c r="M56" s="32" t="s">
        <v>34</v>
      </c>
      <c r="N56" s="32"/>
      <c r="O56" s="32"/>
      <c r="P56" s="17">
        <f>SUM(P33:P55)</f>
        <v>940</v>
      </c>
      <c r="Q56" s="18">
        <f>SUM(Q33:Q55)</f>
        <v>1630</v>
      </c>
      <c r="S56" s="32" t="s">
        <v>34</v>
      </c>
      <c r="T56" s="32"/>
      <c r="U56" s="32"/>
      <c r="V56" s="17">
        <f>SUM(V33:V55)</f>
        <v>1190</v>
      </c>
      <c r="W56" s="18">
        <f>SUM(W33:W55)</f>
        <v>1690</v>
      </c>
    </row>
    <row r="61" spans="1:23" x14ac:dyDescent="0.25">
      <c r="A61" s="31" t="s">
        <v>64</v>
      </c>
      <c r="B61" s="31"/>
      <c r="C61" s="31"/>
      <c r="D61" s="31"/>
      <c r="E61" s="31"/>
      <c r="G61" s="31" t="s">
        <v>65</v>
      </c>
      <c r="H61" s="31"/>
      <c r="I61" s="31"/>
      <c r="J61" s="31"/>
      <c r="K61" s="31"/>
      <c r="M61" s="31" t="s">
        <v>66</v>
      </c>
      <c r="N61" s="31"/>
      <c r="O61" s="31"/>
      <c r="P61" s="31"/>
      <c r="Q61" s="31"/>
      <c r="S61" s="31"/>
      <c r="T61" s="31"/>
      <c r="U61" s="31"/>
      <c r="V61" s="31"/>
      <c r="W61" s="31"/>
    </row>
    <row r="62" spans="1:23" x14ac:dyDescent="0.25">
      <c r="A62" s="31"/>
      <c r="B62" s="31"/>
      <c r="C62" s="31"/>
      <c r="D62" s="31"/>
      <c r="E62" s="31"/>
      <c r="G62" s="31"/>
      <c r="H62" s="31"/>
      <c r="I62" s="31"/>
      <c r="J62" s="31"/>
      <c r="K62" s="31"/>
      <c r="M62" s="31"/>
      <c r="N62" s="31"/>
      <c r="O62" s="31"/>
      <c r="P62" s="31"/>
      <c r="Q62" s="31"/>
      <c r="S62" s="31"/>
      <c r="T62" s="31"/>
      <c r="U62" s="31"/>
      <c r="V62" s="31"/>
      <c r="W62" s="3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2" t="s">
        <v>34</v>
      </c>
      <c r="B87" s="32"/>
      <c r="C87" s="32"/>
      <c r="D87" s="17">
        <f>SUM(D64:D86)</f>
        <v>1680</v>
      </c>
      <c r="E87" s="18">
        <f>SUM(E64:E86)</f>
        <v>3470</v>
      </c>
      <c r="G87" s="32" t="s">
        <v>34</v>
      </c>
      <c r="H87" s="32"/>
      <c r="I87" s="32"/>
      <c r="J87" s="17">
        <f>SUM(J64:J86)</f>
        <v>1990</v>
      </c>
      <c r="K87" s="18">
        <f>SUM(K64:K86)</f>
        <v>2680</v>
      </c>
      <c r="M87" s="32" t="s">
        <v>34</v>
      </c>
      <c r="N87" s="32"/>
      <c r="O87" s="32"/>
      <c r="P87" s="17">
        <f>SUM(P64:P86)</f>
        <v>1440</v>
      </c>
      <c r="Q87" s="18">
        <f>SUM(Q64:Q86)</f>
        <v>3500</v>
      </c>
      <c r="S87" s="32" t="s">
        <v>34</v>
      </c>
      <c r="T87" s="32"/>
      <c r="U87" s="32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6" zoomScaleNormal="100" workbookViewId="0">
      <selection activeCell="O105" sqref="O105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29" x14ac:dyDescent="0.25">
      <c r="A1" s="31" t="s">
        <v>0</v>
      </c>
      <c r="B1" s="31"/>
      <c r="C1" s="31"/>
      <c r="D1" s="31"/>
      <c r="E1" s="31"/>
      <c r="G1" s="31" t="s">
        <v>1</v>
      </c>
      <c r="H1" s="31"/>
      <c r="I1" s="31"/>
      <c r="J1" s="31"/>
      <c r="K1" s="31"/>
      <c r="M1" s="31" t="s">
        <v>2</v>
      </c>
      <c r="N1" s="31"/>
      <c r="O1" s="31"/>
      <c r="P1" s="31"/>
      <c r="Q1" s="31"/>
      <c r="S1" s="31" t="s">
        <v>3</v>
      </c>
      <c r="T1" s="31"/>
      <c r="U1" s="31"/>
      <c r="V1" s="31"/>
      <c r="W1" s="31"/>
      <c r="Y1" s="31" t="s">
        <v>121</v>
      </c>
      <c r="Z1" s="31"/>
      <c r="AA1" s="31"/>
      <c r="AB1" s="31"/>
      <c r="AC1" s="31"/>
    </row>
    <row r="2" spans="1:29" x14ac:dyDescent="0.25">
      <c r="A2" s="31"/>
      <c r="B2" s="31"/>
      <c r="C2" s="31"/>
      <c r="D2" s="31"/>
      <c r="E2" s="31"/>
      <c r="G2" s="31"/>
      <c r="H2" s="31"/>
      <c r="I2" s="31"/>
      <c r="J2" s="31"/>
      <c r="K2" s="31"/>
      <c r="M2" s="31"/>
      <c r="N2" s="31"/>
      <c r="O2" s="31"/>
      <c r="P2" s="31"/>
      <c r="Q2" s="31"/>
      <c r="S2" s="31"/>
      <c r="T2" s="31"/>
      <c r="U2" s="31"/>
      <c r="V2" s="31"/>
      <c r="W2" s="31"/>
      <c r="Y2" s="31"/>
      <c r="Z2" s="31"/>
      <c r="AA2" s="31"/>
      <c r="AB2" s="31"/>
      <c r="AC2" s="31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104</v>
      </c>
      <c r="C4" s="3" t="s">
        <v>122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123</v>
      </c>
      <c r="O4" s="3" t="s">
        <v>25</v>
      </c>
      <c r="P4" s="4">
        <v>140</v>
      </c>
      <c r="Q4" s="5">
        <v>140</v>
      </c>
      <c r="S4" s="2">
        <v>45295</v>
      </c>
      <c r="T4" s="3" t="s">
        <v>99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124</v>
      </c>
      <c r="AB4" s="4">
        <v>100</v>
      </c>
      <c r="AC4" s="5">
        <v>580</v>
      </c>
    </row>
    <row r="5" spans="1:29" x14ac:dyDescent="0.25">
      <c r="A5" s="2">
        <v>45295</v>
      </c>
      <c r="B5" s="3" t="s">
        <v>123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125</v>
      </c>
      <c r="J5" s="4"/>
      <c r="K5" s="5">
        <v>580</v>
      </c>
      <c r="M5" s="2">
        <v>45296</v>
      </c>
      <c r="N5" s="3" t="s">
        <v>9</v>
      </c>
      <c r="O5" s="3" t="s">
        <v>126</v>
      </c>
      <c r="P5" s="4">
        <v>100</v>
      </c>
      <c r="Q5" s="5">
        <v>310</v>
      </c>
      <c r="S5" s="2">
        <v>45295</v>
      </c>
      <c r="T5" s="3" t="s">
        <v>127</v>
      </c>
      <c r="U5" s="3" t="s">
        <v>122</v>
      </c>
      <c r="V5" s="4">
        <v>150</v>
      </c>
      <c r="W5" s="5">
        <v>150</v>
      </c>
      <c r="Y5" s="2">
        <v>45295</v>
      </c>
      <c r="Z5" s="3" t="s">
        <v>102</v>
      </c>
      <c r="AA5" s="3" t="s">
        <v>56</v>
      </c>
      <c r="AB5" s="4">
        <v>100</v>
      </c>
      <c r="AC5" s="5">
        <v>200</v>
      </c>
    </row>
    <row r="6" spans="1:29" x14ac:dyDescent="0.25">
      <c r="A6" s="2">
        <v>45299</v>
      </c>
      <c r="B6" s="3" t="s">
        <v>128</v>
      </c>
      <c r="C6" s="3" t="s">
        <v>53</v>
      </c>
      <c r="D6" s="4">
        <v>100</v>
      </c>
      <c r="E6" s="5">
        <v>400</v>
      </c>
      <c r="G6" s="2" t="s">
        <v>129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130</v>
      </c>
      <c r="U6" s="3" t="s">
        <v>131</v>
      </c>
      <c r="V6" s="4"/>
      <c r="W6" s="5">
        <v>350</v>
      </c>
      <c r="Y6" s="2">
        <v>45296</v>
      </c>
      <c r="Z6" s="3" t="s">
        <v>96</v>
      </c>
      <c r="AA6" s="3" t="s">
        <v>43</v>
      </c>
      <c r="AB6" s="4"/>
      <c r="AC6" s="5">
        <v>75</v>
      </c>
    </row>
    <row r="7" spans="1:29" x14ac:dyDescent="0.25">
      <c r="A7" s="2">
        <v>45302</v>
      </c>
      <c r="B7" s="3" t="s">
        <v>132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133</v>
      </c>
      <c r="V7" s="4">
        <v>150</v>
      </c>
      <c r="W7" s="5">
        <v>150</v>
      </c>
      <c r="Y7" s="2">
        <v>45300</v>
      </c>
      <c r="Z7" s="3" t="s">
        <v>93</v>
      </c>
      <c r="AA7" s="3" t="s">
        <v>134</v>
      </c>
      <c r="AB7" s="4">
        <v>100</v>
      </c>
      <c r="AC7" s="5">
        <v>580</v>
      </c>
    </row>
    <row r="8" spans="1:29" x14ac:dyDescent="0.25">
      <c r="A8" s="13" t="s">
        <v>129</v>
      </c>
      <c r="B8" s="13" t="s">
        <v>135</v>
      </c>
      <c r="C8" s="13" t="s">
        <v>17</v>
      </c>
      <c r="D8" s="14">
        <v>90</v>
      </c>
      <c r="E8" s="25">
        <v>90</v>
      </c>
      <c r="G8" s="12" t="s">
        <v>136</v>
      </c>
      <c r="H8" s="3" t="s">
        <v>137</v>
      </c>
      <c r="I8" s="3" t="s">
        <v>17</v>
      </c>
      <c r="J8" s="4">
        <v>115</v>
      </c>
      <c r="K8" s="5">
        <v>115</v>
      </c>
      <c r="M8" s="2" t="s">
        <v>129</v>
      </c>
      <c r="N8" s="3" t="s">
        <v>109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133</v>
      </c>
      <c r="V8" s="4">
        <v>150</v>
      </c>
      <c r="W8" s="5">
        <v>150</v>
      </c>
      <c r="Y8" s="2">
        <v>45301</v>
      </c>
      <c r="Z8" s="3" t="s">
        <v>138</v>
      </c>
      <c r="AA8" s="3" t="s">
        <v>43</v>
      </c>
      <c r="AB8" s="4">
        <v>140</v>
      </c>
      <c r="AC8" s="5">
        <v>140</v>
      </c>
    </row>
    <row r="9" spans="1:29" x14ac:dyDescent="0.25">
      <c r="A9" s="2">
        <v>45306</v>
      </c>
      <c r="B9" s="3" t="s">
        <v>139</v>
      </c>
      <c r="C9" s="3" t="s">
        <v>17</v>
      </c>
      <c r="D9" s="4">
        <v>160</v>
      </c>
      <c r="E9" s="5">
        <v>200</v>
      </c>
      <c r="G9" s="12">
        <v>45308</v>
      </c>
      <c r="H9" s="8" t="s">
        <v>106</v>
      </c>
      <c r="I9" s="8" t="s">
        <v>17</v>
      </c>
      <c r="J9" s="9">
        <v>150</v>
      </c>
      <c r="K9" s="10">
        <v>150</v>
      </c>
      <c r="M9" s="12">
        <v>45303</v>
      </c>
      <c r="N9" s="8" t="s">
        <v>25</v>
      </c>
      <c r="O9" s="8" t="s">
        <v>140</v>
      </c>
      <c r="P9" s="9"/>
      <c r="Q9" s="10">
        <v>150</v>
      </c>
      <c r="S9" s="2" t="s">
        <v>129</v>
      </c>
      <c r="T9" s="3" t="s">
        <v>63</v>
      </c>
      <c r="U9" s="3" t="s">
        <v>17</v>
      </c>
      <c r="V9" s="4"/>
      <c r="W9" s="5">
        <v>200</v>
      </c>
      <c r="Y9" s="2" t="s">
        <v>129</v>
      </c>
      <c r="Z9" s="3" t="s">
        <v>135</v>
      </c>
      <c r="AA9" s="3" t="s">
        <v>43</v>
      </c>
      <c r="AB9" s="4">
        <v>90</v>
      </c>
      <c r="AC9" s="5">
        <v>90</v>
      </c>
    </row>
    <row r="10" spans="1:29" x14ac:dyDescent="0.25">
      <c r="A10" s="2" t="s">
        <v>136</v>
      </c>
      <c r="B10" s="3" t="s">
        <v>109</v>
      </c>
      <c r="C10" s="3" t="s">
        <v>25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141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142</v>
      </c>
      <c r="AA10" s="3" t="s">
        <v>28</v>
      </c>
      <c r="AB10" s="4">
        <v>100</v>
      </c>
      <c r="AC10" s="5">
        <v>530</v>
      </c>
    </row>
    <row r="11" spans="1:29" x14ac:dyDescent="0.25">
      <c r="A11" s="13">
        <v>45309</v>
      </c>
      <c r="B11" s="13" t="s">
        <v>128</v>
      </c>
      <c r="C11" s="13" t="s">
        <v>12</v>
      </c>
      <c r="D11" s="14">
        <v>170</v>
      </c>
      <c r="E11" s="15">
        <v>170</v>
      </c>
      <c r="G11" s="12">
        <v>45312</v>
      </c>
      <c r="H11" s="16" t="s">
        <v>9</v>
      </c>
      <c r="I11" s="16" t="s">
        <v>53</v>
      </c>
      <c r="J11" s="16">
        <v>100</v>
      </c>
      <c r="K11" s="16">
        <v>500</v>
      </c>
      <c r="M11" s="13">
        <v>45309</v>
      </c>
      <c r="N11" s="13" t="s">
        <v>25</v>
      </c>
      <c r="O11" s="13" t="s">
        <v>12</v>
      </c>
      <c r="P11" s="14">
        <v>160</v>
      </c>
      <c r="Q11" s="15">
        <v>160</v>
      </c>
      <c r="S11" s="13">
        <v>45308</v>
      </c>
      <c r="T11" s="13" t="s">
        <v>138</v>
      </c>
      <c r="U11" s="13" t="s">
        <v>94</v>
      </c>
      <c r="V11" s="14">
        <v>100</v>
      </c>
      <c r="W11" s="15">
        <v>500</v>
      </c>
      <c r="Y11" s="13" t="s">
        <v>143</v>
      </c>
      <c r="Z11" s="13" t="s">
        <v>144</v>
      </c>
      <c r="AA11" s="13" t="s">
        <v>145</v>
      </c>
      <c r="AB11" s="14">
        <v>100</v>
      </c>
      <c r="AC11" s="15">
        <v>230</v>
      </c>
    </row>
    <row r="12" spans="1:29" x14ac:dyDescent="0.25">
      <c r="A12" s="11">
        <v>45311</v>
      </c>
      <c r="B12" s="16" t="s">
        <v>11</v>
      </c>
      <c r="C12" s="16" t="s">
        <v>27</v>
      </c>
      <c r="D12" s="4">
        <v>160</v>
      </c>
      <c r="E12" s="5">
        <v>160</v>
      </c>
      <c r="G12" s="11">
        <v>45314</v>
      </c>
      <c r="H12" s="16" t="s">
        <v>175</v>
      </c>
      <c r="I12" s="16" t="s">
        <v>176</v>
      </c>
      <c r="J12" s="4">
        <v>100</v>
      </c>
      <c r="K12" s="5">
        <v>100</v>
      </c>
      <c r="M12" s="11">
        <v>45314</v>
      </c>
      <c r="N12" s="16" t="s">
        <v>177</v>
      </c>
      <c r="O12" s="16" t="s">
        <v>178</v>
      </c>
      <c r="P12" s="4">
        <v>140</v>
      </c>
      <c r="Q12" s="5">
        <v>140</v>
      </c>
      <c r="S12" s="11">
        <v>45309</v>
      </c>
      <c r="T12" s="16" t="s">
        <v>170</v>
      </c>
      <c r="U12" s="16" t="s">
        <v>111</v>
      </c>
      <c r="V12" s="4">
        <v>100</v>
      </c>
      <c r="W12" s="5">
        <v>180</v>
      </c>
      <c r="Y12" s="11" t="s">
        <v>136</v>
      </c>
      <c r="Z12" s="16" t="s">
        <v>146</v>
      </c>
      <c r="AA12" s="16" t="s">
        <v>147</v>
      </c>
      <c r="AB12" s="4">
        <v>100</v>
      </c>
      <c r="AC12" s="5">
        <v>520</v>
      </c>
    </row>
    <row r="13" spans="1:29" x14ac:dyDescent="0.25">
      <c r="A13" s="11">
        <v>45314</v>
      </c>
      <c r="B13" s="16" t="s">
        <v>128</v>
      </c>
      <c r="C13" s="16" t="s">
        <v>156</v>
      </c>
      <c r="D13" s="4">
        <v>100</v>
      </c>
      <c r="E13" s="5">
        <v>530</v>
      </c>
      <c r="G13" s="11"/>
      <c r="H13" s="16"/>
      <c r="I13" s="16"/>
      <c r="J13" s="4"/>
      <c r="K13" s="5"/>
      <c r="M13" s="11">
        <v>45315</v>
      </c>
      <c r="N13" s="16" t="s">
        <v>107</v>
      </c>
      <c r="O13" s="16" t="s">
        <v>10</v>
      </c>
      <c r="P13" s="4">
        <v>170</v>
      </c>
      <c r="Q13" s="5">
        <v>170</v>
      </c>
      <c r="S13" s="11">
        <v>45310</v>
      </c>
      <c r="T13" s="16" t="s">
        <v>63</v>
      </c>
      <c r="U13" s="16" t="s">
        <v>17</v>
      </c>
      <c r="V13" s="4">
        <v>160</v>
      </c>
      <c r="W13" s="5">
        <v>200</v>
      </c>
      <c r="Y13" s="11">
        <v>45310</v>
      </c>
      <c r="Z13" s="16" t="s">
        <v>165</v>
      </c>
      <c r="AA13" s="16" t="s">
        <v>107</v>
      </c>
      <c r="AB13" s="4">
        <v>100</v>
      </c>
      <c r="AC13" s="5">
        <v>320</v>
      </c>
    </row>
    <row r="14" spans="1:29" x14ac:dyDescent="0.25">
      <c r="A14" s="11">
        <v>45315</v>
      </c>
      <c r="B14" s="16" t="s">
        <v>180</v>
      </c>
      <c r="C14" s="16" t="s">
        <v>181</v>
      </c>
      <c r="D14" s="4">
        <v>100</v>
      </c>
      <c r="E14" s="5">
        <v>140</v>
      </c>
      <c r="G14" s="11"/>
      <c r="H14" s="16"/>
      <c r="I14" s="16"/>
      <c r="J14" s="4"/>
      <c r="K14" s="5"/>
      <c r="M14" s="11"/>
      <c r="N14" s="16"/>
      <c r="O14" s="16"/>
      <c r="P14" s="4"/>
      <c r="Q14" s="5"/>
      <c r="S14" s="11">
        <v>45312</v>
      </c>
      <c r="T14" s="16" t="s">
        <v>9</v>
      </c>
      <c r="U14" s="16" t="s">
        <v>94</v>
      </c>
      <c r="V14" s="4">
        <v>100</v>
      </c>
      <c r="W14" s="5">
        <v>500</v>
      </c>
      <c r="Y14" s="11">
        <v>45315</v>
      </c>
      <c r="Z14" s="16" t="s">
        <v>107</v>
      </c>
      <c r="AA14" s="16" t="s">
        <v>183</v>
      </c>
      <c r="AB14" s="4">
        <v>100</v>
      </c>
      <c r="AC14" s="5">
        <v>570</v>
      </c>
    </row>
    <row r="15" spans="1:29" x14ac:dyDescent="0.25">
      <c r="A15" s="11"/>
      <c r="B15" s="16"/>
      <c r="C15" s="16"/>
      <c r="D15" s="4"/>
      <c r="E15" s="5"/>
      <c r="G15" s="11"/>
      <c r="H15" s="16"/>
      <c r="I15" s="16"/>
      <c r="J15" s="4"/>
      <c r="K15" s="5"/>
      <c r="M15" s="11"/>
      <c r="N15" s="16"/>
      <c r="O15" s="16"/>
      <c r="P15" s="4"/>
      <c r="Q15" s="5"/>
      <c r="S15" s="11">
        <v>45315</v>
      </c>
      <c r="T15" s="16" t="s">
        <v>138</v>
      </c>
      <c r="U15" s="16" t="s">
        <v>168</v>
      </c>
      <c r="V15" s="4">
        <v>100</v>
      </c>
      <c r="W15" s="5">
        <v>560</v>
      </c>
      <c r="Y15" s="11">
        <v>45314</v>
      </c>
      <c r="Z15" s="16" t="s">
        <v>11</v>
      </c>
      <c r="AA15" s="16" t="s">
        <v>52</v>
      </c>
      <c r="AB15" s="4">
        <v>160</v>
      </c>
      <c r="AC15" s="5">
        <v>160</v>
      </c>
    </row>
    <row r="16" spans="1:29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/>
      <c r="T16" s="16"/>
      <c r="U16" s="16"/>
      <c r="V16" s="4"/>
      <c r="W16" s="5"/>
      <c r="Y16" s="11"/>
      <c r="Z16" s="16"/>
      <c r="AA16" s="16"/>
      <c r="AB16" s="4"/>
      <c r="AC16" s="5"/>
    </row>
    <row r="17" spans="1:29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/>
      <c r="Z17" s="16"/>
      <c r="AA17" s="16"/>
      <c r="AB17" s="4"/>
      <c r="AC17" s="5"/>
    </row>
    <row r="18" spans="1:29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</row>
    <row r="19" spans="1:29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</row>
    <row r="20" spans="1:29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32" t="s">
        <v>34</v>
      </c>
      <c r="B27" s="32"/>
      <c r="C27" s="32"/>
      <c r="D27" s="17">
        <f>SUM(D4:D26)</f>
        <v>1410</v>
      </c>
      <c r="E27" s="18">
        <f>SUM(E4:E26)</f>
        <v>2320</v>
      </c>
      <c r="G27" s="32" t="s">
        <v>34</v>
      </c>
      <c r="H27" s="32"/>
      <c r="I27" s="32"/>
      <c r="J27" s="17">
        <f>SUM(J4:J26)</f>
        <v>1095</v>
      </c>
      <c r="K27" s="18">
        <f>SUM(K4:K26)</f>
        <v>2115</v>
      </c>
      <c r="M27" s="32" t="s">
        <v>34</v>
      </c>
      <c r="N27" s="32"/>
      <c r="O27" s="32"/>
      <c r="P27" s="17">
        <f>SUM(P4:P26)</f>
        <v>1265</v>
      </c>
      <c r="Q27" s="18">
        <f>SUM(Q4:Q26)</f>
        <v>1665</v>
      </c>
      <c r="S27" s="32" t="s">
        <v>34</v>
      </c>
      <c r="T27" s="32"/>
      <c r="U27" s="32"/>
      <c r="V27" s="17">
        <f>SUM(V4:V26)</f>
        <v>1310</v>
      </c>
      <c r="W27" s="18">
        <f>SUM(W4:W26)</f>
        <v>3280</v>
      </c>
      <c r="Y27" s="32" t="s">
        <v>34</v>
      </c>
      <c r="Z27" s="32"/>
      <c r="AA27" s="32"/>
      <c r="AB27" s="17">
        <f>SUM(AB4:AB26)</f>
        <v>1190</v>
      </c>
      <c r="AC27" s="18">
        <f>SUM(AC4:AC26)</f>
        <v>3995</v>
      </c>
    </row>
    <row r="30" spans="1:29" x14ac:dyDescent="0.25">
      <c r="A30" s="31" t="s">
        <v>35</v>
      </c>
      <c r="B30" s="31"/>
      <c r="C30" s="31"/>
      <c r="D30" s="31"/>
      <c r="E30" s="31"/>
      <c r="G30" s="31" t="s">
        <v>36</v>
      </c>
      <c r="H30" s="31"/>
      <c r="I30" s="31"/>
      <c r="J30" s="31"/>
      <c r="K30" s="31"/>
      <c r="M30" s="31" t="s">
        <v>37</v>
      </c>
      <c r="N30" s="31"/>
      <c r="O30" s="31"/>
      <c r="P30" s="31"/>
      <c r="Q30" s="31"/>
      <c r="S30" s="31" t="s">
        <v>38</v>
      </c>
      <c r="T30" s="31"/>
      <c r="U30" s="31"/>
      <c r="V30" s="31"/>
      <c r="W30" s="31"/>
    </row>
    <row r="31" spans="1:29" x14ac:dyDescent="0.25">
      <c r="A31" s="31"/>
      <c r="B31" s="31"/>
      <c r="C31" s="31"/>
      <c r="D31" s="31"/>
      <c r="E31" s="31"/>
      <c r="G31" s="31"/>
      <c r="H31" s="31"/>
      <c r="I31" s="31"/>
      <c r="J31" s="31"/>
      <c r="K31" s="31"/>
      <c r="M31" s="31"/>
      <c r="N31" s="31"/>
      <c r="O31" s="31"/>
      <c r="P31" s="31"/>
      <c r="Q31" s="31"/>
      <c r="S31" s="31"/>
      <c r="T31" s="31"/>
      <c r="U31" s="31"/>
      <c r="V31" s="31"/>
      <c r="W31" s="31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109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148</v>
      </c>
      <c r="O33" s="3" t="s">
        <v>149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96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106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125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109</v>
      </c>
      <c r="O36" s="3" t="s">
        <v>43</v>
      </c>
      <c r="P36" s="4">
        <v>140</v>
      </c>
      <c r="Q36" s="5">
        <v>140</v>
      </c>
      <c r="S36" s="2" t="s">
        <v>129</v>
      </c>
      <c r="T36" s="3" t="s">
        <v>150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106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138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95</v>
      </c>
      <c r="V37" s="4">
        <v>100</v>
      </c>
      <c r="W37" s="5">
        <v>280</v>
      </c>
    </row>
    <row r="38" spans="1:23" x14ac:dyDescent="0.25">
      <c r="A38" s="6">
        <v>45308</v>
      </c>
      <c r="B38" s="8" t="s">
        <v>63</v>
      </c>
      <c r="C38" s="8" t="s">
        <v>17</v>
      </c>
      <c r="D38" s="9">
        <v>160</v>
      </c>
      <c r="E38" s="10">
        <v>200</v>
      </c>
      <c r="G38" s="24">
        <v>45306</v>
      </c>
      <c r="H38" s="8" t="s">
        <v>9</v>
      </c>
      <c r="I38" s="8" t="s">
        <v>151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152</v>
      </c>
      <c r="U38" s="8" t="s">
        <v>17</v>
      </c>
      <c r="V38" s="9">
        <v>90</v>
      </c>
      <c r="W38" s="10">
        <v>90</v>
      </c>
    </row>
    <row r="39" spans="1:23" x14ac:dyDescent="0.25">
      <c r="A39" s="2">
        <v>45310</v>
      </c>
      <c r="B39" s="3" t="s">
        <v>63</v>
      </c>
      <c r="C39" s="3" t="s">
        <v>17</v>
      </c>
      <c r="D39" s="4">
        <v>160</v>
      </c>
      <c r="E39" s="5">
        <v>200</v>
      </c>
      <c r="G39" s="2">
        <v>45309</v>
      </c>
      <c r="H39" s="3" t="s">
        <v>25</v>
      </c>
      <c r="I39" s="3" t="s">
        <v>172</v>
      </c>
      <c r="J39" s="4">
        <v>140</v>
      </c>
      <c r="K39" s="5">
        <v>140</v>
      </c>
      <c r="M39" s="2" t="s">
        <v>143</v>
      </c>
      <c r="N39" s="3" t="s">
        <v>153</v>
      </c>
      <c r="O39" s="3" t="s">
        <v>52</v>
      </c>
      <c r="P39" s="4">
        <v>120</v>
      </c>
      <c r="Q39" s="5">
        <v>120</v>
      </c>
      <c r="S39" s="13" t="s">
        <v>143</v>
      </c>
      <c r="T39" s="13" t="s">
        <v>9</v>
      </c>
      <c r="U39" s="13" t="s">
        <v>17</v>
      </c>
      <c r="V39" s="14">
        <v>140</v>
      </c>
      <c r="W39" s="15">
        <v>140</v>
      </c>
    </row>
    <row r="40" spans="1:23" x14ac:dyDescent="0.25">
      <c r="A40" s="13">
        <v>45314</v>
      </c>
      <c r="B40" s="13" t="s">
        <v>179</v>
      </c>
      <c r="C40" s="13" t="s">
        <v>156</v>
      </c>
      <c r="D40" s="14">
        <v>100</v>
      </c>
      <c r="E40" s="15">
        <v>100</v>
      </c>
      <c r="G40" s="13">
        <v>45310</v>
      </c>
      <c r="H40" s="13" t="s">
        <v>9</v>
      </c>
      <c r="I40" s="13" t="s">
        <v>10</v>
      </c>
      <c r="J40" s="14">
        <v>170</v>
      </c>
      <c r="K40" s="15">
        <v>170</v>
      </c>
      <c r="M40" s="13">
        <v>45310</v>
      </c>
      <c r="N40" s="13" t="s">
        <v>9</v>
      </c>
      <c r="O40" s="13" t="s">
        <v>43</v>
      </c>
      <c r="P40" s="14">
        <v>140</v>
      </c>
      <c r="Q40" s="15">
        <v>140</v>
      </c>
      <c r="S40" s="13" t="s">
        <v>136</v>
      </c>
      <c r="T40" s="13" t="s">
        <v>108</v>
      </c>
      <c r="U40" s="13" t="s">
        <v>154</v>
      </c>
      <c r="V40" s="14">
        <v>150</v>
      </c>
      <c r="W40" s="15">
        <v>150</v>
      </c>
    </row>
    <row r="41" spans="1:23" x14ac:dyDescent="0.25">
      <c r="A41" s="11"/>
      <c r="B41" s="16"/>
      <c r="C41" s="16"/>
      <c r="D41" s="4"/>
      <c r="E41" s="5"/>
      <c r="G41" s="11">
        <v>45315</v>
      </c>
      <c r="H41" s="16" t="s">
        <v>96</v>
      </c>
      <c r="I41" s="16" t="s">
        <v>43</v>
      </c>
      <c r="J41" s="4">
        <v>70</v>
      </c>
      <c r="K41" s="5">
        <v>70</v>
      </c>
      <c r="M41" s="11">
        <v>45314</v>
      </c>
      <c r="N41" s="16" t="s">
        <v>9</v>
      </c>
      <c r="O41" s="16" t="s">
        <v>43</v>
      </c>
      <c r="P41" s="4">
        <v>140</v>
      </c>
      <c r="Q41" s="5">
        <v>140</v>
      </c>
      <c r="S41" s="11">
        <v>45309</v>
      </c>
      <c r="T41" s="16" t="s">
        <v>100</v>
      </c>
      <c r="U41" s="16" t="s">
        <v>171</v>
      </c>
      <c r="V41" s="4">
        <v>100</v>
      </c>
      <c r="W41" s="5">
        <v>250</v>
      </c>
    </row>
    <row r="42" spans="1:23" x14ac:dyDescent="0.25">
      <c r="A42" s="11"/>
      <c r="B42" s="16"/>
      <c r="C42" s="16"/>
      <c r="D42" s="4"/>
      <c r="E42" s="5"/>
      <c r="G42" s="11"/>
      <c r="H42" s="16"/>
      <c r="I42" s="16"/>
      <c r="J42" s="4"/>
      <c r="K42" s="5"/>
      <c r="L42" s="6"/>
      <c r="M42" s="11">
        <v>45315</v>
      </c>
      <c r="N42" s="16" t="s">
        <v>63</v>
      </c>
      <c r="O42" s="16" t="s">
        <v>43</v>
      </c>
      <c r="P42" s="4">
        <v>160</v>
      </c>
      <c r="Q42" s="5">
        <v>200</v>
      </c>
      <c r="S42" s="26">
        <v>45310</v>
      </c>
      <c r="T42" s="26" t="s">
        <v>9</v>
      </c>
      <c r="U42" s="26" t="s">
        <v>10</v>
      </c>
      <c r="V42" s="27">
        <v>170</v>
      </c>
      <c r="W42" s="27">
        <v>170</v>
      </c>
    </row>
    <row r="43" spans="1:23" x14ac:dyDescent="0.25">
      <c r="A43" s="11"/>
      <c r="B43" s="16"/>
      <c r="C43" s="16"/>
      <c r="D43" s="4"/>
      <c r="E43" s="5"/>
      <c r="G43" s="11"/>
      <c r="H43" s="16"/>
      <c r="I43" s="16"/>
      <c r="J43" s="4"/>
      <c r="K43" s="5"/>
      <c r="M43" s="11"/>
      <c r="N43" s="16"/>
      <c r="O43" s="16"/>
      <c r="P43" s="4"/>
      <c r="Q43" s="5"/>
      <c r="S43" s="11">
        <v>45315</v>
      </c>
      <c r="T43" s="16" t="s">
        <v>182</v>
      </c>
      <c r="U43" s="16" t="s">
        <v>17</v>
      </c>
      <c r="V43" s="4">
        <v>130</v>
      </c>
      <c r="W43" s="5">
        <v>120</v>
      </c>
    </row>
    <row r="44" spans="1:23" x14ac:dyDescent="0.25">
      <c r="A44" s="11"/>
      <c r="B44" s="16"/>
      <c r="C44" s="16"/>
      <c r="D44" s="4"/>
      <c r="E44" s="5"/>
      <c r="G44" s="11"/>
      <c r="H44" s="16"/>
      <c r="I44" s="16"/>
      <c r="J44" s="4"/>
      <c r="K44" s="5"/>
      <c r="M44" s="11"/>
      <c r="N44" s="16"/>
      <c r="O44" s="16"/>
      <c r="P44" s="4"/>
      <c r="Q44" s="5"/>
      <c r="S44" s="11">
        <v>45315</v>
      </c>
      <c r="T44" s="16" t="s">
        <v>96</v>
      </c>
      <c r="U44" s="16" t="s">
        <v>17</v>
      </c>
      <c r="V44" s="4">
        <v>70</v>
      </c>
      <c r="W44" s="5">
        <v>70</v>
      </c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2" t="s">
        <v>34</v>
      </c>
      <c r="B56" s="32"/>
      <c r="C56" s="32"/>
      <c r="D56" s="17">
        <f>SUM(D33:D55)</f>
        <v>860</v>
      </c>
      <c r="E56" s="18">
        <f>SUM(E33:E55)</f>
        <v>1300</v>
      </c>
      <c r="G56" s="32" t="s">
        <v>34</v>
      </c>
      <c r="H56" s="32"/>
      <c r="I56" s="32"/>
      <c r="J56" s="17">
        <f>SUM(J33:J55)</f>
        <v>1070</v>
      </c>
      <c r="K56" s="18">
        <f>SUM(K33:K55)</f>
        <v>1700</v>
      </c>
      <c r="M56" s="32" t="s">
        <v>34</v>
      </c>
      <c r="N56" s="32"/>
      <c r="O56" s="32"/>
      <c r="P56" s="17">
        <f>SUM(P33:P55)</f>
        <v>1160</v>
      </c>
      <c r="Q56" s="18">
        <f>SUM(Q33:Q55)</f>
        <v>1605</v>
      </c>
      <c r="S56" s="32" t="s">
        <v>34</v>
      </c>
      <c r="T56" s="32"/>
      <c r="U56" s="32"/>
      <c r="V56" s="17">
        <f>SUM(V33:V55)</f>
        <v>1150</v>
      </c>
      <c r="W56" s="18">
        <f>SUM(W33:W55)</f>
        <v>2340</v>
      </c>
    </row>
    <row r="61" spans="1:23" x14ac:dyDescent="0.25">
      <c r="A61" s="31" t="s">
        <v>64</v>
      </c>
      <c r="B61" s="31"/>
      <c r="C61" s="31"/>
      <c r="D61" s="31"/>
      <c r="E61" s="31"/>
      <c r="G61" s="31" t="s">
        <v>65</v>
      </c>
      <c r="H61" s="31"/>
      <c r="I61" s="31"/>
      <c r="J61" s="31"/>
      <c r="K61" s="31"/>
      <c r="M61" s="31" t="s">
        <v>66</v>
      </c>
      <c r="N61" s="31"/>
      <c r="O61" s="31"/>
      <c r="P61" s="31"/>
      <c r="Q61" s="31"/>
      <c r="S61" s="31" t="s">
        <v>101</v>
      </c>
      <c r="T61" s="31"/>
      <c r="U61" s="31"/>
      <c r="V61" s="31"/>
      <c r="W61" s="31"/>
    </row>
    <row r="62" spans="1:23" x14ac:dyDescent="0.25">
      <c r="A62" s="31"/>
      <c r="B62" s="31"/>
      <c r="C62" s="31"/>
      <c r="D62" s="31"/>
      <c r="E62" s="31"/>
      <c r="G62" s="31"/>
      <c r="H62" s="31"/>
      <c r="I62" s="31"/>
      <c r="J62" s="31"/>
      <c r="K62" s="31"/>
      <c r="M62" s="31"/>
      <c r="N62" s="31"/>
      <c r="O62" s="31"/>
      <c r="P62" s="31"/>
      <c r="Q62" s="31"/>
      <c r="S62" s="31"/>
      <c r="T62" s="31"/>
      <c r="U62" s="31"/>
      <c r="V62" s="31"/>
      <c r="W62" s="3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155</v>
      </c>
      <c r="I64" s="3" t="s">
        <v>156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155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98</v>
      </c>
      <c r="D65" s="4">
        <v>100</v>
      </c>
      <c r="E65" s="5">
        <v>330</v>
      </c>
      <c r="G65" s="2">
        <v>45299</v>
      </c>
      <c r="H65" s="3" t="s">
        <v>157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125</v>
      </c>
      <c r="P65" s="4">
        <v>100</v>
      </c>
      <c r="Q65" s="5">
        <v>580</v>
      </c>
      <c r="S65" s="2">
        <v>45295</v>
      </c>
      <c r="T65" s="3" t="s">
        <v>158</v>
      </c>
      <c r="U65" s="3" t="s">
        <v>159</v>
      </c>
      <c r="V65" s="4">
        <v>100</v>
      </c>
      <c r="W65" s="5">
        <v>200</v>
      </c>
    </row>
    <row r="66" spans="1:23" x14ac:dyDescent="0.25">
      <c r="A66" s="2" t="s">
        <v>129</v>
      </c>
      <c r="B66" s="3" t="s">
        <v>100</v>
      </c>
      <c r="C66" s="3" t="s">
        <v>97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160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161</v>
      </c>
      <c r="U66" s="3" t="s">
        <v>107</v>
      </c>
      <c r="V66" s="4">
        <v>140</v>
      </c>
      <c r="W66" s="5">
        <v>140</v>
      </c>
    </row>
    <row r="67" spans="1:23" x14ac:dyDescent="0.25">
      <c r="A67" s="2" t="s">
        <v>129</v>
      </c>
      <c r="B67" s="3" t="s">
        <v>100</v>
      </c>
      <c r="C67" s="3" t="s">
        <v>162</v>
      </c>
      <c r="D67" s="4"/>
      <c r="E67" s="5">
        <v>350</v>
      </c>
      <c r="G67" s="2" t="s">
        <v>129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110</v>
      </c>
      <c r="U67" s="3" t="s">
        <v>134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135</v>
      </c>
      <c r="C68" s="3" t="s">
        <v>17</v>
      </c>
      <c r="D68" s="4">
        <v>90</v>
      </c>
      <c r="E68" s="5">
        <v>90</v>
      </c>
      <c r="G68" s="2">
        <v>45303</v>
      </c>
      <c r="H68" s="3" t="s">
        <v>110</v>
      </c>
      <c r="I68" s="3" t="s">
        <v>163</v>
      </c>
      <c r="J68" s="4"/>
      <c r="K68" s="5">
        <v>140</v>
      </c>
      <c r="M68" s="2" t="s">
        <v>129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134</v>
      </c>
      <c r="V68" s="4">
        <v>100</v>
      </c>
      <c r="W68" s="28">
        <v>500</v>
      </c>
    </row>
    <row r="69" spans="1:23" x14ac:dyDescent="0.25">
      <c r="A69" s="6">
        <v>45307</v>
      </c>
      <c r="B69" s="8" t="s">
        <v>11</v>
      </c>
      <c r="C69" s="8" t="s">
        <v>17</v>
      </c>
      <c r="D69" s="9">
        <v>140</v>
      </c>
      <c r="E69" s="10">
        <v>140</v>
      </c>
      <c r="G69" s="12">
        <v>45304</v>
      </c>
      <c r="H69" s="8" t="s">
        <v>142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110</v>
      </c>
      <c r="U69" s="8" t="s">
        <v>164</v>
      </c>
      <c r="V69" s="9">
        <v>100</v>
      </c>
      <c r="W69" s="10">
        <v>500</v>
      </c>
    </row>
    <row r="70" spans="1:23" x14ac:dyDescent="0.25">
      <c r="A70" s="2">
        <v>45309</v>
      </c>
      <c r="B70" s="3" t="s">
        <v>141</v>
      </c>
      <c r="C70" s="3" t="s">
        <v>17</v>
      </c>
      <c r="D70" s="4">
        <v>115</v>
      </c>
      <c r="E70" s="5">
        <v>115</v>
      </c>
      <c r="G70" s="2" t="s">
        <v>143</v>
      </c>
      <c r="H70" s="3" t="s">
        <v>165</v>
      </c>
      <c r="I70" s="3" t="s">
        <v>166</v>
      </c>
      <c r="J70" s="4">
        <v>100</v>
      </c>
      <c r="K70" s="5">
        <v>320</v>
      </c>
      <c r="M70" s="2" t="s">
        <v>136</v>
      </c>
      <c r="N70" s="3" t="s">
        <v>25</v>
      </c>
      <c r="O70" s="3" t="s">
        <v>43</v>
      </c>
      <c r="P70" s="4">
        <v>135</v>
      </c>
      <c r="Q70" s="5">
        <v>135</v>
      </c>
      <c r="S70" s="2" t="s">
        <v>143</v>
      </c>
      <c r="T70" s="3" t="s">
        <v>161</v>
      </c>
      <c r="U70" s="3" t="s">
        <v>167</v>
      </c>
      <c r="V70" s="4">
        <v>100</v>
      </c>
      <c r="W70" s="5">
        <v>250</v>
      </c>
    </row>
    <row r="71" spans="1:23" x14ac:dyDescent="0.25">
      <c r="A71" s="13">
        <v>45309</v>
      </c>
      <c r="B71" s="13" t="s">
        <v>141</v>
      </c>
      <c r="C71" s="13" t="s">
        <v>17</v>
      </c>
      <c r="D71" s="14">
        <v>115</v>
      </c>
      <c r="E71" s="15">
        <v>115</v>
      </c>
      <c r="G71" s="13" t="s">
        <v>136</v>
      </c>
      <c r="H71" s="13" t="s">
        <v>25</v>
      </c>
      <c r="I71" s="13" t="s">
        <v>17</v>
      </c>
      <c r="J71" s="14">
        <v>135</v>
      </c>
      <c r="K71" s="15">
        <v>135</v>
      </c>
      <c r="M71" s="13">
        <v>45309</v>
      </c>
      <c r="N71" s="13" t="s">
        <v>9</v>
      </c>
      <c r="O71" s="13" t="s">
        <v>10</v>
      </c>
      <c r="P71" s="14">
        <v>170</v>
      </c>
      <c r="Q71" s="15">
        <v>170</v>
      </c>
      <c r="S71" s="13" t="s">
        <v>136</v>
      </c>
      <c r="T71" s="13" t="s">
        <v>138</v>
      </c>
      <c r="U71" s="13" t="s">
        <v>168</v>
      </c>
      <c r="V71" s="14">
        <v>100</v>
      </c>
      <c r="W71" s="15">
        <v>100</v>
      </c>
    </row>
    <row r="72" spans="1:23" x14ac:dyDescent="0.25">
      <c r="A72" s="11">
        <v>45310</v>
      </c>
      <c r="B72" s="16" t="s">
        <v>135</v>
      </c>
      <c r="C72" s="16" t="s">
        <v>17</v>
      </c>
      <c r="D72" s="4">
        <v>90</v>
      </c>
      <c r="E72" s="5">
        <v>90</v>
      </c>
      <c r="G72" s="11">
        <v>45310</v>
      </c>
      <c r="H72" s="16" t="s">
        <v>174</v>
      </c>
      <c r="I72" s="16" t="s">
        <v>17</v>
      </c>
      <c r="J72" s="4">
        <v>115</v>
      </c>
      <c r="K72" s="5">
        <v>115</v>
      </c>
      <c r="M72" s="11">
        <v>45314</v>
      </c>
      <c r="N72" s="16" t="s">
        <v>25</v>
      </c>
      <c r="O72" s="16" t="s">
        <v>178</v>
      </c>
      <c r="P72" s="4">
        <v>140</v>
      </c>
      <c r="Q72" s="5">
        <v>140</v>
      </c>
      <c r="S72" s="11">
        <v>45309</v>
      </c>
      <c r="T72" s="16" t="s">
        <v>173</v>
      </c>
      <c r="U72" s="16" t="s">
        <v>107</v>
      </c>
      <c r="V72" s="4">
        <v>100</v>
      </c>
      <c r="W72" s="5">
        <v>330</v>
      </c>
    </row>
    <row r="73" spans="1:23" x14ac:dyDescent="0.25">
      <c r="A73" s="11">
        <v>45310</v>
      </c>
      <c r="B73" s="16" t="s">
        <v>9</v>
      </c>
      <c r="C73" s="16" t="s">
        <v>10</v>
      </c>
      <c r="D73" s="4">
        <v>170</v>
      </c>
      <c r="E73" s="5">
        <v>170</v>
      </c>
      <c r="G73" s="11">
        <v>45314</v>
      </c>
      <c r="H73" s="16" t="s">
        <v>106</v>
      </c>
      <c r="I73" s="16" t="s">
        <v>52</v>
      </c>
      <c r="J73" s="4">
        <v>150</v>
      </c>
      <c r="K73" s="5">
        <v>150</v>
      </c>
      <c r="M73" s="11">
        <v>45315</v>
      </c>
      <c r="N73" s="16" t="s">
        <v>25</v>
      </c>
      <c r="O73" s="16" t="s">
        <v>10</v>
      </c>
      <c r="P73" s="4">
        <v>170</v>
      </c>
      <c r="Q73" s="5">
        <v>170</v>
      </c>
      <c r="S73" s="11">
        <v>45314</v>
      </c>
      <c r="T73" s="16" t="s">
        <v>106</v>
      </c>
      <c r="U73" s="16" t="s">
        <v>52</v>
      </c>
      <c r="V73" s="4">
        <v>150</v>
      </c>
      <c r="W73" s="5">
        <v>150</v>
      </c>
    </row>
    <row r="74" spans="1:23" x14ac:dyDescent="0.25">
      <c r="A74" s="11">
        <v>45315</v>
      </c>
      <c r="B74" s="16" t="s">
        <v>96</v>
      </c>
      <c r="C74" s="16" t="s">
        <v>43</v>
      </c>
      <c r="D74" s="4">
        <v>70</v>
      </c>
      <c r="E74" s="5">
        <v>70</v>
      </c>
      <c r="G74" s="11">
        <v>45315</v>
      </c>
      <c r="H74" s="16" t="s">
        <v>107</v>
      </c>
      <c r="I74" s="16" t="s">
        <v>183</v>
      </c>
      <c r="J74" s="4">
        <v>100</v>
      </c>
      <c r="K74" s="5">
        <v>580</v>
      </c>
      <c r="M74" s="11"/>
      <c r="N74" s="16"/>
      <c r="O74" s="16"/>
      <c r="P74" s="4"/>
      <c r="Q74" s="5"/>
      <c r="S74" s="11">
        <v>45315</v>
      </c>
      <c r="T74" s="16" t="s">
        <v>138</v>
      </c>
      <c r="U74" s="16" t="s">
        <v>168</v>
      </c>
      <c r="V74" s="4">
        <v>100</v>
      </c>
      <c r="W74" s="5">
        <v>570</v>
      </c>
    </row>
    <row r="75" spans="1:23" x14ac:dyDescent="0.25">
      <c r="A75" s="11">
        <v>45315</v>
      </c>
      <c r="B75" s="16" t="s">
        <v>135</v>
      </c>
      <c r="C75" s="16" t="s">
        <v>10</v>
      </c>
      <c r="D75" s="4">
        <v>130</v>
      </c>
      <c r="E75" s="5">
        <v>130</v>
      </c>
      <c r="G75" s="11"/>
      <c r="H75" s="16"/>
      <c r="I75" s="16"/>
      <c r="J75" s="4"/>
      <c r="K75" s="5"/>
      <c r="M75" s="11"/>
      <c r="N75" s="16"/>
      <c r="O75" s="16"/>
      <c r="P75" s="4"/>
      <c r="Q75" s="5"/>
      <c r="S75" s="11"/>
      <c r="T75" s="16"/>
      <c r="U75" s="16"/>
      <c r="V75" s="4"/>
      <c r="W75" s="5"/>
    </row>
    <row r="76" spans="1:23" x14ac:dyDescent="0.25">
      <c r="A76" s="11"/>
      <c r="B76" s="16"/>
      <c r="C76" s="16"/>
      <c r="D76" s="4"/>
      <c r="E76" s="5"/>
      <c r="G76" s="11"/>
      <c r="H76" s="16"/>
      <c r="I76" s="16"/>
      <c r="J76" s="4"/>
      <c r="K76" s="5"/>
      <c r="M76" s="11"/>
      <c r="N76" s="16"/>
      <c r="O76" s="16"/>
      <c r="P76" s="4"/>
      <c r="Q76" s="5"/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2" t="s">
        <v>34</v>
      </c>
      <c r="B87" s="32"/>
      <c r="C87" s="32"/>
      <c r="D87" s="17">
        <f>SUM(D64:D86)</f>
        <v>1170</v>
      </c>
      <c r="E87" s="18">
        <f>SUM(E64:E86)</f>
        <v>2130</v>
      </c>
      <c r="G87" s="32" t="s">
        <v>34</v>
      </c>
      <c r="H87" s="32"/>
      <c r="I87" s="32"/>
      <c r="J87" s="17">
        <f>SUM(J64:J86)</f>
        <v>1180</v>
      </c>
      <c r="K87" s="18">
        <f>SUM(K64:K86)</f>
        <v>2870</v>
      </c>
      <c r="M87" s="32" t="s">
        <v>34</v>
      </c>
      <c r="N87" s="32"/>
      <c r="O87" s="32"/>
      <c r="P87" s="17">
        <f>SUM(P64:P86)</f>
        <v>1275</v>
      </c>
      <c r="Q87" s="18">
        <f>SUM(Q64:Q86)</f>
        <v>2025</v>
      </c>
      <c r="S87" s="32" t="s">
        <v>34</v>
      </c>
      <c r="T87" s="32"/>
      <c r="U87" s="32"/>
      <c r="V87" s="17">
        <f>SUM(V64:V86)</f>
        <v>1190</v>
      </c>
      <c r="W87" s="18">
        <f>SUM(W64:W86)</f>
        <v>3360</v>
      </c>
    </row>
    <row r="99" spans="1:14" x14ac:dyDescent="0.25">
      <c r="L99" s="33" t="s">
        <v>105</v>
      </c>
      <c r="M99" s="34" t="s">
        <v>112</v>
      </c>
      <c r="N99" s="16"/>
    </row>
    <row r="100" spans="1:14" x14ac:dyDescent="0.25">
      <c r="A100">
        <v>1</v>
      </c>
      <c r="B100" s="19" t="s">
        <v>3</v>
      </c>
      <c r="C100" s="20">
        <f>V27</f>
        <v>1310</v>
      </c>
      <c r="D100" s="19" t="s">
        <v>3</v>
      </c>
      <c r="E100" s="21" t="s">
        <v>169</v>
      </c>
      <c r="F100" s="21" t="str">
        <f t="shared" ref="F100:F112" si="0">VLOOKUP(G100,$C$100:$D$112,2,0)</f>
        <v>PAB 2383</v>
      </c>
      <c r="G100" s="22">
        <f t="shared" ref="G100:G112" si="1">LARGE($C$100:$C$112,A100)</f>
        <v>1410</v>
      </c>
      <c r="H100" s="19"/>
      <c r="I100" s="19"/>
      <c r="J100" s="19"/>
      <c r="L100" s="35" t="s">
        <v>1</v>
      </c>
      <c r="M100" s="36" t="s">
        <v>113</v>
      </c>
      <c r="N100" s="16"/>
    </row>
    <row r="101" spans="1:14" x14ac:dyDescent="0.25">
      <c r="A101">
        <v>2</v>
      </c>
      <c r="B101" s="19" t="s">
        <v>1</v>
      </c>
      <c r="C101" s="20">
        <f>J27</f>
        <v>1095</v>
      </c>
      <c r="D101" s="19" t="s">
        <v>1</v>
      </c>
      <c r="E101" s="21" t="s">
        <v>103</v>
      </c>
      <c r="F101" s="21" t="str">
        <f t="shared" si="0"/>
        <v>PTO 0223</v>
      </c>
      <c r="G101" s="22">
        <f t="shared" si="1"/>
        <v>1310</v>
      </c>
      <c r="H101" s="19"/>
      <c r="I101" s="19"/>
      <c r="J101" s="19"/>
      <c r="L101" s="35" t="s">
        <v>66</v>
      </c>
      <c r="M101" s="36" t="s">
        <v>114</v>
      </c>
      <c r="N101" s="16"/>
    </row>
    <row r="102" spans="1:14" x14ac:dyDescent="0.25">
      <c r="A102">
        <v>3</v>
      </c>
      <c r="B102" s="19" t="s">
        <v>0</v>
      </c>
      <c r="C102" s="20">
        <f>D27</f>
        <v>1410</v>
      </c>
      <c r="D102" s="19" t="s">
        <v>0</v>
      </c>
      <c r="E102" s="21" t="s">
        <v>82</v>
      </c>
      <c r="F102" s="21" t="str">
        <f t="shared" si="0"/>
        <v>AFU 0919</v>
      </c>
      <c r="G102" s="22">
        <f t="shared" si="1"/>
        <v>1275</v>
      </c>
      <c r="H102" s="19"/>
      <c r="L102" s="35" t="s">
        <v>2</v>
      </c>
      <c r="M102" s="36" t="s">
        <v>115</v>
      </c>
      <c r="N102" s="16"/>
    </row>
    <row r="103" spans="1:14" x14ac:dyDescent="0.25">
      <c r="A103">
        <v>4</v>
      </c>
      <c r="B103" s="19" t="s">
        <v>36</v>
      </c>
      <c r="C103" s="20">
        <f>J56</f>
        <v>1070</v>
      </c>
      <c r="D103" s="19" t="s">
        <v>36</v>
      </c>
      <c r="E103" s="21" t="s">
        <v>83</v>
      </c>
      <c r="F103" s="21" t="str">
        <f t="shared" si="0"/>
        <v>GBN 8358</v>
      </c>
      <c r="G103" s="22">
        <f t="shared" si="1"/>
        <v>1265</v>
      </c>
      <c r="H103" s="19"/>
      <c r="J103" s="19"/>
      <c r="L103" s="35" t="s">
        <v>65</v>
      </c>
      <c r="M103" s="36" t="s">
        <v>116</v>
      </c>
      <c r="N103" s="16"/>
    </row>
    <row r="104" spans="1:14" x14ac:dyDescent="0.25">
      <c r="A104">
        <v>5</v>
      </c>
      <c r="B104" s="19" t="s">
        <v>37</v>
      </c>
      <c r="C104" s="20">
        <f>P56</f>
        <v>1160</v>
      </c>
      <c r="D104" s="19" t="s">
        <v>37</v>
      </c>
      <c r="E104" s="21" t="s">
        <v>84</v>
      </c>
      <c r="F104" s="21" t="str">
        <f t="shared" si="0"/>
        <v>PZQ 0360</v>
      </c>
      <c r="G104" s="22">
        <f t="shared" si="1"/>
        <v>1190</v>
      </c>
      <c r="H104" s="19"/>
      <c r="J104" s="19"/>
      <c r="L104" s="35" t="s">
        <v>64</v>
      </c>
      <c r="M104" s="36" t="s">
        <v>117</v>
      </c>
      <c r="N104" s="16"/>
    </row>
    <row r="105" spans="1:14" x14ac:dyDescent="0.25">
      <c r="A105">
        <v>6</v>
      </c>
      <c r="B105" s="19" t="s">
        <v>2</v>
      </c>
      <c r="C105" s="20">
        <f>P27</f>
        <v>1265</v>
      </c>
      <c r="D105" s="19" t="s">
        <v>2</v>
      </c>
      <c r="E105" s="21" t="s">
        <v>85</v>
      </c>
      <c r="F105" s="21" t="s">
        <v>121</v>
      </c>
      <c r="G105" s="22">
        <f t="shared" si="1"/>
        <v>1190</v>
      </c>
      <c r="H105" s="19"/>
      <c r="J105" s="19"/>
      <c r="L105" s="35" t="s">
        <v>36</v>
      </c>
      <c r="M105" s="36" t="s">
        <v>118</v>
      </c>
      <c r="N105" s="16"/>
    </row>
    <row r="106" spans="1:14" x14ac:dyDescent="0.25">
      <c r="A106">
        <v>7</v>
      </c>
      <c r="B106" s="19" t="s">
        <v>38</v>
      </c>
      <c r="C106" s="20">
        <f>V56</f>
        <v>1150</v>
      </c>
      <c r="D106" s="19" t="s">
        <v>38</v>
      </c>
      <c r="E106" s="21" t="s">
        <v>86</v>
      </c>
      <c r="F106" s="21" t="str">
        <f t="shared" si="0"/>
        <v>GBP 3078</v>
      </c>
      <c r="G106" s="22">
        <f t="shared" si="1"/>
        <v>1180</v>
      </c>
      <c r="H106" s="19"/>
      <c r="J106" s="19"/>
      <c r="L106" s="35" t="s">
        <v>37</v>
      </c>
      <c r="M106" s="36" t="s">
        <v>119</v>
      </c>
      <c r="N106" s="16"/>
    </row>
    <row r="107" spans="1:14" x14ac:dyDescent="0.25">
      <c r="A107">
        <v>8</v>
      </c>
      <c r="B107" s="19" t="s">
        <v>35</v>
      </c>
      <c r="C107" s="20">
        <f>D56</f>
        <v>860</v>
      </c>
      <c r="D107" s="19" t="s">
        <v>35</v>
      </c>
      <c r="E107" s="21" t="s">
        <v>87</v>
      </c>
      <c r="F107" s="21" t="str">
        <f t="shared" si="0"/>
        <v>GIR 0872</v>
      </c>
      <c r="G107" s="22">
        <f t="shared" si="1"/>
        <v>1170</v>
      </c>
      <c r="H107" s="19"/>
      <c r="J107" s="19"/>
      <c r="L107" s="35" t="s">
        <v>0</v>
      </c>
      <c r="M107" s="36" t="s">
        <v>116</v>
      </c>
      <c r="N107" s="16"/>
    </row>
    <row r="108" spans="1:14" x14ac:dyDescent="0.25">
      <c r="A108">
        <v>9</v>
      </c>
      <c r="B108" s="19" t="s">
        <v>65</v>
      </c>
      <c r="C108" s="20">
        <f>J87</f>
        <v>1180</v>
      </c>
      <c r="D108" s="19" t="s">
        <v>65</v>
      </c>
      <c r="E108" s="21" t="s">
        <v>88</v>
      </c>
      <c r="F108" s="21" t="str">
        <f t="shared" si="0"/>
        <v>GSB 3779</v>
      </c>
      <c r="G108" s="22">
        <f t="shared" si="1"/>
        <v>1160</v>
      </c>
      <c r="H108" s="19"/>
      <c r="L108" s="35" t="s">
        <v>38</v>
      </c>
      <c r="M108" s="36" t="s">
        <v>119</v>
      </c>
      <c r="N108" s="16"/>
    </row>
    <row r="109" spans="1:14" x14ac:dyDescent="0.25">
      <c r="A109">
        <v>10</v>
      </c>
      <c r="B109" s="19" t="s">
        <v>64</v>
      </c>
      <c r="C109" s="20">
        <f>D87</f>
        <v>1170</v>
      </c>
      <c r="D109" s="19" t="s">
        <v>64</v>
      </c>
      <c r="E109" s="21" t="s">
        <v>89</v>
      </c>
      <c r="F109" s="21" t="str">
        <f t="shared" si="0"/>
        <v>PCS 1771</v>
      </c>
      <c r="G109" s="22">
        <f t="shared" si="1"/>
        <v>1150</v>
      </c>
      <c r="H109" s="19"/>
      <c r="L109" s="35" t="s">
        <v>35</v>
      </c>
      <c r="M109" s="36" t="s">
        <v>115</v>
      </c>
      <c r="N109" s="16"/>
    </row>
    <row r="110" spans="1:14" x14ac:dyDescent="0.25">
      <c r="A110">
        <v>11</v>
      </c>
      <c r="B110" s="19" t="s">
        <v>66</v>
      </c>
      <c r="C110" s="20">
        <f>P87</f>
        <v>1275</v>
      </c>
      <c r="D110" s="19" t="s">
        <v>66</v>
      </c>
      <c r="E110" s="21" t="s">
        <v>90</v>
      </c>
      <c r="F110" s="21" t="str">
        <f t="shared" si="0"/>
        <v>AAY 0116</v>
      </c>
      <c r="G110" s="22">
        <f t="shared" si="1"/>
        <v>1095</v>
      </c>
      <c r="H110" s="19"/>
      <c r="L110" s="35" t="s">
        <v>3</v>
      </c>
      <c r="M110" s="36" t="s">
        <v>120</v>
      </c>
      <c r="N110" s="16"/>
    </row>
    <row r="111" spans="1:14" x14ac:dyDescent="0.25">
      <c r="A111">
        <v>12</v>
      </c>
      <c r="B111" s="19" t="s">
        <v>101</v>
      </c>
      <c r="C111" s="20">
        <f>V87</f>
        <v>1190</v>
      </c>
      <c r="D111" s="19" t="s">
        <v>101</v>
      </c>
      <c r="E111" s="21" t="s">
        <v>91</v>
      </c>
      <c r="F111" s="21" t="str">
        <f t="shared" si="0"/>
        <v>GLL 0927</v>
      </c>
      <c r="G111" s="22">
        <f t="shared" si="1"/>
        <v>1070</v>
      </c>
      <c r="H111" s="19"/>
      <c r="L111" s="35" t="s">
        <v>101</v>
      </c>
      <c r="M111" s="36" t="s">
        <v>119</v>
      </c>
      <c r="N111" s="16"/>
    </row>
    <row r="112" spans="1:14" x14ac:dyDescent="0.25">
      <c r="A112">
        <v>13</v>
      </c>
      <c r="B112" s="19" t="s">
        <v>121</v>
      </c>
      <c r="C112" s="29">
        <f>AB27</f>
        <v>1190</v>
      </c>
      <c r="D112" s="19" t="s">
        <v>121</v>
      </c>
      <c r="E112" s="21" t="s">
        <v>92</v>
      </c>
      <c r="F112" s="21" t="str">
        <f t="shared" si="0"/>
        <v>POS 0267</v>
      </c>
      <c r="G112" s="22">
        <f t="shared" si="1"/>
        <v>860</v>
      </c>
    </row>
    <row r="113" spans="3:3" x14ac:dyDescent="0.25">
      <c r="C113" s="30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2024-01-25T15:12:12Z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