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AFB7479-1B29-4834-B61A-2BBCCED2C976}" xr6:coauthVersionLast="47" xr6:coauthVersionMax="47" xr10:uidLastSave="{00000000-0000-0000-0000-000000000000}"/>
  <bookViews>
    <workbookView xWindow="-120" yWindow="-120" windowWidth="20730" windowHeight="11040" tabRatio="647" firstSheet="8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0" i="18" l="1"/>
  <c r="U74" i="9"/>
  <c r="R74" i="9"/>
  <c r="G3" i="33" l="1"/>
  <c r="J3" i="33"/>
  <c r="P101" i="31" l="1"/>
  <c r="P102" i="31"/>
  <c r="P103" i="31"/>
  <c r="P104" i="31"/>
  <c r="P105" i="31"/>
  <c r="P106" i="31"/>
  <c r="P97" i="31"/>
  <c r="P98" i="31"/>
  <c r="P99" i="31"/>
  <c r="P100" i="3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<sst xmlns="http://schemas.openxmlformats.org/spreadsheetml/2006/main" count="10247" uniqueCount="845">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</sst>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0" fontId="22" fillId="0" borderId="1" xfId="0" applyFont="1" applyBorder="1"/>
    <xf numFmtId="0" fontId="0" fillId="45" borderId="1" xfId="0" applyFill="1" applyBorder="1"/>
    <xf numFmtId="14" fontId="0" fillId="6" borderId="0" xfId="0" applyNumberFormat="1" applyFill="1"/>
    <xf numFmtId="164" fontId="0" fillId="6" borderId="0" xfId="0" applyNumberFormat="1" applyFill="1"/>
    <xf numFmtId="0" fontId="0" fillId="26" borderId="0" xfId="0" applyFill="1" applyAlignment="1">
      <alignment horizontal="center"/>
    </xf>
    <xf numFmtId="0" fontId="0" fillId="25" borderId="2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5" zoomScale="130" zoomScaleNormal="130" workbookViewId="0">
      <selection activeCell="B239" sqref="B2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8" t="s">
        <v>24</v>
      </c>
      <c r="E1" s="278"/>
      <c r="F1" s="278"/>
      <c r="G1" s="278"/>
      <c r="H1" s="2"/>
      <c r="I1" s="2"/>
      <c r="M1" s="1"/>
      <c r="N1" s="2"/>
      <c r="O1" s="2"/>
      <c r="P1" s="278" t="s">
        <v>87</v>
      </c>
      <c r="Q1" s="278"/>
      <c r="R1" s="278"/>
      <c r="S1" s="27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9" t="s">
        <v>18</v>
      </c>
      <c r="G55" s="279"/>
      <c r="H55" s="279"/>
      <c r="I55" s="279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9" t="s">
        <v>18</v>
      </c>
      <c r="S56" s="279"/>
      <c r="T56" s="279"/>
      <c r="U56" s="279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8" t="s">
        <v>88</v>
      </c>
      <c r="E63" s="278"/>
      <c r="F63" s="278"/>
      <c r="G63" s="27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8" t="s">
        <v>89</v>
      </c>
      <c r="Q64" s="278"/>
      <c r="R64" s="278"/>
      <c r="S64" s="27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9" t="s">
        <v>18</v>
      </c>
      <c r="G117" s="279"/>
      <c r="H117" s="279"/>
      <c r="I117" s="279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9" t="s">
        <v>18</v>
      </c>
      <c r="S118" s="279"/>
      <c r="T118" s="279"/>
      <c r="U118" s="279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8" t="s">
        <v>90</v>
      </c>
      <c r="E122" s="278"/>
      <c r="F122" s="278"/>
      <c r="G122" s="278"/>
      <c r="H122" s="2"/>
      <c r="I122" s="2"/>
      <c r="M122" s="1"/>
      <c r="N122" s="2"/>
      <c r="O122" s="2"/>
      <c r="P122" s="278" t="s">
        <v>91</v>
      </c>
      <c r="Q122" s="278"/>
      <c r="R122" s="278"/>
      <c r="S122" s="27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9" t="s">
        <v>18</v>
      </c>
      <c r="G175" s="279"/>
      <c r="H175" s="279"/>
      <c r="I175" s="279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9" t="s">
        <v>18</v>
      </c>
      <c r="S175" s="279"/>
      <c r="T175" s="279"/>
      <c r="U175" s="279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8" t="s">
        <v>92</v>
      </c>
      <c r="E180" s="278"/>
      <c r="F180" s="278"/>
      <c r="G180" s="278"/>
      <c r="H180" s="2"/>
      <c r="I180" s="2"/>
      <c r="M180" s="1"/>
      <c r="N180" s="2"/>
      <c r="O180" s="2"/>
      <c r="P180" s="278" t="s">
        <v>93</v>
      </c>
      <c r="Q180" s="278"/>
      <c r="R180" s="278"/>
      <c r="S180" s="27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/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9" t="s">
        <v>18</v>
      </c>
      <c r="G234" s="279"/>
      <c r="H234" s="279"/>
      <c r="I234" s="279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9" t="s">
        <v>18</v>
      </c>
      <c r="S234" s="279"/>
      <c r="T234" s="279"/>
      <c r="U234" s="279"/>
      <c r="V234" s="276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8" t="s">
        <v>94</v>
      </c>
      <c r="E241" s="278"/>
      <c r="F241" s="278"/>
      <c r="G241" s="278"/>
      <c r="H241" s="2"/>
      <c r="I241" s="2"/>
      <c r="M241" s="1"/>
      <c r="N241" s="2"/>
      <c r="O241" s="2"/>
      <c r="P241" s="278" t="s">
        <v>95</v>
      </c>
      <c r="Q241" s="278"/>
      <c r="R241" s="278"/>
      <c r="S241" s="27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/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9" t="s">
        <v>18</v>
      </c>
      <c r="G295" s="279"/>
      <c r="H295" s="279"/>
      <c r="I295" s="279"/>
      <c r="J295" s="276">
        <f>I293-K292</f>
        <v>6.0200000000000102</v>
      </c>
      <c r="K295" s="8"/>
      <c r="M295" s="8"/>
      <c r="N295" s="8"/>
      <c r="O295" s="8"/>
      <c r="P295" s="8"/>
      <c r="Q295" s="8"/>
      <c r="R295" s="279" t="s">
        <v>18</v>
      </c>
      <c r="S295" s="279"/>
      <c r="T295" s="279"/>
      <c r="U295" s="279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8" t="s">
        <v>96</v>
      </c>
      <c r="E301" s="278"/>
      <c r="F301" s="278"/>
      <c r="G301" s="278"/>
      <c r="H301" s="2"/>
      <c r="I301" s="2"/>
      <c r="M301" s="1"/>
      <c r="N301" s="2"/>
      <c r="O301" s="2"/>
      <c r="P301" s="278" t="s">
        <v>30</v>
      </c>
      <c r="Q301" s="278"/>
      <c r="R301" s="278"/>
      <c r="S301" s="27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9" t="s">
        <v>18</v>
      </c>
      <c r="G355" s="279"/>
      <c r="H355" s="279"/>
      <c r="I355" s="279"/>
      <c r="J355" s="276">
        <f>I353-K352</f>
        <v>0</v>
      </c>
      <c r="K355" s="8"/>
      <c r="M355" s="8"/>
      <c r="N355" s="8"/>
      <c r="O355" s="8"/>
      <c r="P355" s="8"/>
      <c r="Q355" s="8"/>
      <c r="R355" s="279" t="s">
        <v>18</v>
      </c>
      <c r="S355" s="279"/>
      <c r="T355" s="279"/>
      <c r="U355" s="279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65" workbookViewId="0">
      <selection activeCell="L69" sqref="L69:V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4" t="s">
        <v>24</v>
      </c>
      <c r="E1" s="294"/>
      <c r="F1" s="294"/>
      <c r="G1" s="294"/>
      <c r="O1" s="294" t="s">
        <v>87</v>
      </c>
      <c r="P1" s="294"/>
      <c r="Q1" s="294"/>
      <c r="R1" s="294"/>
    </row>
    <row r="2" spans="1:21" x14ac:dyDescent="0.25">
      <c r="D2" s="278"/>
      <c r="E2" s="278"/>
      <c r="F2" s="278"/>
      <c r="G2" s="278"/>
      <c r="O2" s="278"/>
      <c r="P2" s="278"/>
      <c r="Q2" s="278"/>
      <c r="R2" s="27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4" t="s">
        <v>88</v>
      </c>
      <c r="E23" s="294"/>
      <c r="F23" s="294"/>
      <c r="G23" s="294"/>
      <c r="O23" s="294" t="s">
        <v>89</v>
      </c>
      <c r="P23" s="294"/>
      <c r="Q23" s="294"/>
      <c r="R23" s="294"/>
    </row>
    <row r="24" spans="1:21" x14ac:dyDescent="0.25">
      <c r="D24" s="278"/>
      <c r="E24" s="278"/>
      <c r="F24" s="278"/>
      <c r="G24" s="278"/>
      <c r="O24" s="278"/>
      <c r="P24" s="278"/>
      <c r="Q24" s="278"/>
      <c r="R24" s="27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4" t="s">
        <v>90</v>
      </c>
      <c r="E45" s="294"/>
      <c r="F45" s="294"/>
      <c r="G45" s="294"/>
      <c r="O45" s="294" t="s">
        <v>91</v>
      </c>
      <c r="P45" s="294"/>
      <c r="Q45" s="294"/>
      <c r="R45" s="294"/>
    </row>
    <row r="46" spans="1:21" x14ac:dyDescent="0.25">
      <c r="D46" s="278"/>
      <c r="E46" s="278"/>
      <c r="F46" s="278"/>
      <c r="G46" s="278"/>
      <c r="O46" s="278"/>
      <c r="P46" s="278"/>
      <c r="Q46" s="278"/>
      <c r="R46" s="27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4" t="s">
        <v>92</v>
      </c>
      <c r="E69" s="294"/>
      <c r="F69" s="294"/>
      <c r="G69" s="294"/>
      <c r="O69" s="294" t="s">
        <v>93</v>
      </c>
      <c r="P69" s="294"/>
      <c r="Q69" s="294"/>
      <c r="R69" s="294"/>
    </row>
    <row r="70" spans="1:22" x14ac:dyDescent="0.25">
      <c r="D70" s="278"/>
      <c r="E70" s="278"/>
      <c r="F70" s="278"/>
      <c r="G70" s="278"/>
      <c r="O70" s="278"/>
      <c r="P70" s="278"/>
      <c r="Q70" s="278"/>
      <c r="R70" s="27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>
        <f>SUM(R72:R73)</f>
        <v>420</v>
      </c>
      <c r="S74" s="10"/>
      <c r="T74" s="10"/>
      <c r="U74" s="10">
        <f>SUM(U72:U73)</f>
        <v>380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840</v>
      </c>
      <c r="S85" s="13">
        <f>SUM(S72:S84)</f>
        <v>0</v>
      </c>
      <c r="T85" s="13">
        <f>SUM(T72:T84)</f>
        <v>0</v>
      </c>
      <c r="U85" s="13">
        <f>R86-S85</f>
        <v>831.6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831.6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R86-T85</f>
        <v>831.6</v>
      </c>
    </row>
    <row r="92" spans="1:21" x14ac:dyDescent="0.25">
      <c r="D92" s="294" t="s">
        <v>94</v>
      </c>
      <c r="E92" s="294"/>
      <c r="F92" s="294"/>
      <c r="G92" s="294"/>
      <c r="O92" s="294" t="s">
        <v>99</v>
      </c>
      <c r="P92" s="294"/>
      <c r="Q92" s="294"/>
      <c r="R92" s="294"/>
    </row>
    <row r="93" spans="1:21" x14ac:dyDescent="0.25">
      <c r="D93" s="278"/>
      <c r="E93" s="278"/>
      <c r="F93" s="278"/>
      <c r="G93" s="278"/>
      <c r="O93" s="278"/>
      <c r="P93" s="278"/>
      <c r="Q93" s="278"/>
      <c r="R93" s="27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4" t="s">
        <v>96</v>
      </c>
      <c r="E115" s="294"/>
      <c r="F115" s="294"/>
      <c r="G115" s="294"/>
      <c r="O115" s="294" t="s">
        <v>0</v>
      </c>
      <c r="P115" s="294"/>
      <c r="Q115" s="294"/>
      <c r="R115" s="294"/>
    </row>
    <row r="116" spans="1:21" x14ac:dyDescent="0.25">
      <c r="D116" s="278"/>
      <c r="E116" s="278"/>
      <c r="F116" s="278"/>
      <c r="G116" s="278"/>
      <c r="O116" s="278"/>
      <c r="P116" s="278"/>
      <c r="Q116" s="278"/>
      <c r="R116" s="27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5" zoomScaleNormal="100" workbookViewId="0">
      <selection activeCell="W110" sqref="W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145</v>
      </c>
      <c r="W110" s="45">
        <f t="shared" si="38"/>
        <v>143.55000000000001</v>
      </c>
      <c r="X110" s="45">
        <f t="shared" si="38"/>
        <v>142.11450000000002</v>
      </c>
      <c r="Y110" s="45"/>
      <c r="Z110" s="45">
        <f t="shared" si="39"/>
        <v>140.679</v>
      </c>
      <c r="AA110" s="46"/>
      <c r="AB110" s="59">
        <f t="shared" si="40"/>
        <v>142.11450000000002</v>
      </c>
      <c r="AC110" s="10">
        <f>AB110*0.99</f>
        <v>140.69335500000003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4019.4</v>
      </c>
      <c r="X114" s="13"/>
      <c r="Y114" s="13" t="s">
        <v>82</v>
      </c>
      <c r="Z114" s="13">
        <f>SUM(Z94:Z113)</f>
        <v>3939.0120000000002</v>
      </c>
      <c r="AA114" s="13"/>
      <c r="AB114" s="13"/>
      <c r="AC114" s="13">
        <f>SUM(AC94:AC113)</f>
        <v>3335.5139399999998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3979.2060000000001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40.19399999999996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K115" sqref="K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5" t="s">
        <v>24</v>
      </c>
      <c r="D1" s="295"/>
      <c r="E1" s="295"/>
      <c r="M1" s="295" t="s">
        <v>87</v>
      </c>
      <c r="N1" s="295"/>
      <c r="O1" s="29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5" t="s">
        <v>88</v>
      </c>
      <c r="D34" s="295"/>
      <c r="E34" s="295"/>
      <c r="M34" s="295" t="s">
        <v>89</v>
      </c>
      <c r="N34" s="295"/>
      <c r="O34" s="29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5" t="s">
        <v>90</v>
      </c>
      <c r="D70" s="295"/>
      <c r="E70" s="295"/>
      <c r="M70" s="295" t="s">
        <v>91</v>
      </c>
      <c r="N70" s="295"/>
      <c r="O70" s="29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19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19" ht="26.25" x14ac:dyDescent="0.4">
      <c r="M102" s="295" t="s">
        <v>93</v>
      </c>
      <c r="N102" s="295"/>
      <c r="O102" s="295"/>
    </row>
    <row r="103" spans="1:19" ht="26.25" x14ac:dyDescent="0.4">
      <c r="C103" s="295" t="s">
        <v>92</v>
      </c>
      <c r="D103" s="295"/>
      <c r="E103" s="29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5" t="s">
        <v>99</v>
      </c>
      <c r="N143" s="295"/>
      <c r="O143" s="295"/>
    </row>
    <row r="144" spans="1:19" ht="26.25" x14ac:dyDescent="0.4">
      <c r="C144" s="295" t="s">
        <v>94</v>
      </c>
      <c r="D144" s="295"/>
      <c r="E144" s="29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0</v>
      </c>
    </row>
    <row r="176" spans="1:19" ht="26.25" x14ac:dyDescent="0.4">
      <c r="M176" s="295" t="s">
        <v>0</v>
      </c>
      <c r="N176" s="295"/>
      <c r="O176" s="295"/>
    </row>
    <row r="177" spans="1:19" ht="26.25" x14ac:dyDescent="0.4">
      <c r="C177" s="295" t="s">
        <v>96</v>
      </c>
      <c r="D177" s="295"/>
      <c r="E177" s="29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abSelected="1" topLeftCell="L100" zoomScale="130" zoomScaleNormal="130" workbookViewId="0">
      <selection activeCell="T112" sqref="Q112:T112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7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7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0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18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98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0" t="s">
        <v>40</v>
      </c>
      <c r="D130" s="301"/>
      <c r="E130" s="301"/>
      <c r="F130" s="302"/>
      <c r="G130" s="297">
        <f>SUM(G114:G129)</f>
        <v>0</v>
      </c>
      <c r="H130" s="8"/>
      <c r="K130" s="8"/>
      <c r="L130" s="300" t="s">
        <v>40</v>
      </c>
      <c r="M130" s="301"/>
      <c r="N130" s="301"/>
      <c r="O130" s="302"/>
      <c r="P130" s="297">
        <f>SUM(P114:P129)</f>
        <v>0</v>
      </c>
      <c r="Q130" s="8"/>
    </row>
    <row r="131" spans="2:17" x14ac:dyDescent="0.25">
      <c r="B131" s="8"/>
      <c r="C131" s="303"/>
      <c r="D131" s="304"/>
      <c r="E131" s="304"/>
      <c r="F131" s="305"/>
      <c r="G131" s="298"/>
      <c r="H131" s="8"/>
      <c r="K131" s="8"/>
      <c r="L131" s="303"/>
      <c r="M131" s="304"/>
      <c r="N131" s="304"/>
      <c r="O131" s="305"/>
      <c r="P131" s="298"/>
      <c r="Q131" s="8"/>
    </row>
    <row r="138" spans="2:17" ht="27" x14ac:dyDescent="0.35">
      <c r="C138" s="299" t="s">
        <v>96</v>
      </c>
      <c r="D138" s="299"/>
      <c r="E138" s="299"/>
      <c r="F138" s="54"/>
      <c r="L138" s="299" t="s">
        <v>0</v>
      </c>
      <c r="M138" s="299"/>
      <c r="N138" s="299"/>
      <c r="O138" s="54"/>
    </row>
    <row r="139" spans="2:17" ht="27" x14ac:dyDescent="0.35">
      <c r="C139" s="299"/>
      <c r="D139" s="299"/>
      <c r="E139" s="299"/>
      <c r="F139" s="54"/>
      <c r="L139" s="299"/>
      <c r="M139" s="299"/>
      <c r="N139" s="29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0" t="s">
        <v>40</v>
      </c>
      <c r="D158" s="301"/>
      <c r="E158" s="301"/>
      <c r="F158" s="302"/>
      <c r="G158" s="297">
        <f>SUM(G142:G157)</f>
        <v>0</v>
      </c>
      <c r="H158" s="8"/>
      <c r="K158" s="8"/>
      <c r="L158" s="300" t="s">
        <v>40</v>
      </c>
      <c r="M158" s="301"/>
      <c r="N158" s="301"/>
      <c r="O158" s="302"/>
      <c r="P158" s="297">
        <f>SUM(P142:P157)</f>
        <v>0</v>
      </c>
      <c r="Q158" s="8"/>
    </row>
    <row r="159" spans="2:17" x14ac:dyDescent="0.25">
      <c r="B159" s="8"/>
      <c r="C159" s="303"/>
      <c r="D159" s="304"/>
      <c r="E159" s="304"/>
      <c r="F159" s="305"/>
      <c r="G159" s="298"/>
      <c r="H159" s="8"/>
      <c r="K159" s="8"/>
      <c r="L159" s="303"/>
      <c r="M159" s="304"/>
      <c r="N159" s="304"/>
      <c r="O159" s="305"/>
      <c r="P159" s="29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94" zoomScale="115" zoomScaleNormal="115" workbookViewId="0">
      <selection activeCell="M203" sqref="M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6.710937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4" t="s">
        <v>24</v>
      </c>
      <c r="C1" s="285"/>
      <c r="D1" s="285"/>
      <c r="E1" s="285"/>
      <c r="F1" s="286"/>
      <c r="G1" s="8"/>
      <c r="H1" s="8"/>
      <c r="I1" s="8"/>
      <c r="J1" s="22"/>
      <c r="M1" s="7"/>
      <c r="N1" s="284" t="s">
        <v>87</v>
      </c>
      <c r="O1" s="285"/>
      <c r="P1" s="285"/>
      <c r="Q1" s="285"/>
      <c r="R1" s="28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84" t="s">
        <v>88</v>
      </c>
      <c r="C59" s="285"/>
      <c r="D59" s="285"/>
      <c r="E59" s="285"/>
      <c r="F59" s="286"/>
      <c r="G59" s="8"/>
      <c r="H59" s="8"/>
      <c r="I59" s="8"/>
      <c r="J59" s="22"/>
      <c r="M59" s="7"/>
      <c r="N59" s="284" t="s">
        <v>89</v>
      </c>
      <c r="O59" s="285"/>
      <c r="P59" s="285"/>
      <c r="Q59" s="285"/>
      <c r="R59" s="28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0"/>
      <c r="R113" s="280"/>
      <c r="S113" s="280"/>
      <c r="T113" s="280"/>
      <c r="U113" s="159"/>
      <c r="V113" s="159"/>
    </row>
    <row r="117" spans="1:23" ht="31.5" x14ac:dyDescent="0.5">
      <c r="A117" s="7"/>
      <c r="B117" s="284" t="s">
        <v>97</v>
      </c>
      <c r="C117" s="285"/>
      <c r="D117" s="285"/>
      <c r="E117" s="285"/>
      <c r="F117" s="286"/>
      <c r="G117" s="8"/>
      <c r="H117" s="8"/>
      <c r="I117" s="8"/>
      <c r="J117" s="22"/>
      <c r="M117" s="7"/>
      <c r="N117" s="284" t="s">
        <v>91</v>
      </c>
      <c r="O117" s="285"/>
      <c r="P117" s="285"/>
      <c r="Q117" s="285"/>
      <c r="R117" s="28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84" t="s">
        <v>98</v>
      </c>
      <c r="C175" s="285"/>
      <c r="D175" s="285"/>
      <c r="E175" s="285"/>
      <c r="F175" s="286"/>
      <c r="G175" s="8"/>
      <c r="H175" s="8"/>
      <c r="I175" s="8"/>
      <c r="J175" s="22"/>
      <c r="M175" s="7"/>
      <c r="N175" s="284" t="s">
        <v>93</v>
      </c>
      <c r="O175" s="285"/>
      <c r="P175" s="285"/>
      <c r="Q175" s="285"/>
      <c r="R175" s="28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84" t="s">
        <v>94</v>
      </c>
      <c r="C234" s="285"/>
      <c r="D234" s="285"/>
      <c r="E234" s="285"/>
      <c r="F234" s="28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4" t="s">
        <v>99</v>
      </c>
      <c r="O235" s="285"/>
      <c r="P235" s="285"/>
      <c r="Q235" s="285"/>
      <c r="R235" s="28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84" t="s">
        <v>96</v>
      </c>
      <c r="C293" s="285"/>
      <c r="D293" s="285"/>
      <c r="E293" s="285"/>
      <c r="F293" s="28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4" t="s">
        <v>0</v>
      </c>
      <c r="O294" s="285"/>
      <c r="P294" s="285"/>
      <c r="Q294" s="285"/>
      <c r="R294" s="28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94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N46" sqref="N4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30.85546875" customWidth="1"/>
  </cols>
  <sheetData>
    <row r="1" spans="1:18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P1" s="299" t="s">
        <v>103</v>
      </c>
      <c r="Q1" s="299"/>
      <c r="R1" s="299"/>
    </row>
    <row r="2" spans="1:18" x14ac:dyDescent="0.25">
      <c r="A2" s="299"/>
      <c r="B2" s="299"/>
      <c r="C2" s="299"/>
      <c r="F2" s="299"/>
      <c r="G2" s="299"/>
      <c r="H2" s="299"/>
      <c r="K2" s="299"/>
      <c r="L2" s="299"/>
      <c r="M2" s="299"/>
      <c r="P2" s="299"/>
      <c r="Q2" s="299"/>
      <c r="R2" s="29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P22" s="299" t="s">
        <v>93</v>
      </c>
      <c r="Q22" s="299"/>
      <c r="R22" s="299"/>
    </row>
    <row r="23" spans="1:18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P23" s="299"/>
      <c r="Q23" s="299"/>
      <c r="R23" s="29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3075.79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28">
        <v>45167</v>
      </c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28">
        <v>45169</v>
      </c>
      <c r="P38" s="8" t="s">
        <v>843</v>
      </c>
      <c r="Q38" s="75">
        <v>821.55</v>
      </c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5877.89</v>
      </c>
      <c r="R42" s="8"/>
    </row>
    <row r="45" spans="1:18" x14ac:dyDescent="0.25">
      <c r="A45" s="299" t="s">
        <v>94</v>
      </c>
      <c r="B45" s="299"/>
      <c r="C45" s="299"/>
      <c r="F45" s="299" t="s">
        <v>99</v>
      </c>
      <c r="G45" s="299"/>
      <c r="H45" s="299"/>
      <c r="K45" s="299" t="s">
        <v>96</v>
      </c>
      <c r="L45" s="299"/>
      <c r="M45" s="299"/>
      <c r="P45" s="299" t="s">
        <v>0</v>
      </c>
      <c r="Q45" s="299"/>
      <c r="R45" s="299"/>
    </row>
    <row r="46" spans="1:18" x14ac:dyDescent="0.25">
      <c r="A46" s="299"/>
      <c r="B46" s="299"/>
      <c r="C46" s="299"/>
      <c r="F46" s="299"/>
      <c r="G46" s="299"/>
      <c r="H46" s="299"/>
      <c r="K46" s="299"/>
      <c r="L46" s="299"/>
      <c r="M46" s="299"/>
      <c r="P46" s="299"/>
      <c r="Q46" s="299"/>
      <c r="R46" s="29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0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6" t="s">
        <v>46</v>
      </c>
      <c r="J2" s="306"/>
      <c r="K2" s="306"/>
    </row>
    <row r="3" spans="4:12" x14ac:dyDescent="0.25">
      <c r="D3" s="307" t="s">
        <v>24</v>
      </c>
      <c r="E3" s="307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9" t="s">
        <v>67</v>
      </c>
      <c r="E32" s="311">
        <f>SUM(E5:E31)</f>
        <v>4529.1264000000001</v>
      </c>
      <c r="H32" s="8"/>
      <c r="I32" s="8"/>
      <c r="J32" s="319">
        <f>SUM(J5:J31)</f>
        <v>3313.67</v>
      </c>
      <c r="K32" s="8"/>
      <c r="L32" s="8"/>
    </row>
    <row r="33" spans="4:12" x14ac:dyDescent="0.25">
      <c r="D33" s="310"/>
      <c r="E33" s="312"/>
      <c r="H33" s="313" t="s">
        <v>40</v>
      </c>
      <c r="I33" s="314"/>
      <c r="J33" s="320"/>
      <c r="K33" s="8"/>
      <c r="L33" s="8"/>
    </row>
    <row r="38" spans="4:12" x14ac:dyDescent="0.25">
      <c r="D38" s="64" t="s">
        <v>46</v>
      </c>
      <c r="I38" s="306" t="s">
        <v>46</v>
      </c>
      <c r="J38" s="306"/>
      <c r="K38" s="306"/>
    </row>
    <row r="39" spans="4:12" x14ac:dyDescent="0.25">
      <c r="D39" s="307" t="s">
        <v>87</v>
      </c>
      <c r="E39" s="307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9" t="s">
        <v>67</v>
      </c>
      <c r="E63" s="31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0"/>
      <c r="E64" s="312"/>
      <c r="H64" s="313" t="s">
        <v>40</v>
      </c>
      <c r="I64" s="31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6" t="s">
        <v>46</v>
      </c>
      <c r="J68" s="306"/>
      <c r="K68" s="306"/>
    </row>
    <row r="69" spans="4:12" x14ac:dyDescent="0.25">
      <c r="D69" s="307" t="s">
        <v>88</v>
      </c>
      <c r="E69" s="307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9" t="s">
        <v>67</v>
      </c>
      <c r="E94" s="311">
        <f>SUM(E71:E93)</f>
        <v>4905.3713000000007</v>
      </c>
      <c r="H94" s="313" t="s">
        <v>40</v>
      </c>
      <c r="I94" s="314"/>
      <c r="J94" s="65">
        <f>SUM(J71:J93)</f>
        <v>3693.35</v>
      </c>
      <c r="K94" s="8"/>
      <c r="L94" s="8"/>
    </row>
    <row r="95" spans="4:12" x14ac:dyDescent="0.25">
      <c r="D95" s="310"/>
      <c r="E95" s="312"/>
    </row>
    <row r="99" spans="4:12" x14ac:dyDescent="0.25">
      <c r="I99" s="306" t="s">
        <v>46</v>
      </c>
      <c r="J99" s="306"/>
      <c r="K99" s="306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7" t="s">
        <v>89</v>
      </c>
      <c r="E101" s="30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3" t="s">
        <v>40</v>
      </c>
      <c r="I125" s="314"/>
      <c r="J125" s="65">
        <f>SUM(J102:J124)</f>
        <v>3644.8100000000004</v>
      </c>
      <c r="K125" s="8"/>
      <c r="L125" s="8"/>
    </row>
    <row r="126" spans="4:12" x14ac:dyDescent="0.25">
      <c r="D126" s="309" t="s">
        <v>67</v>
      </c>
      <c r="E126" s="311">
        <f>SUM(E103:E125)</f>
        <v>4954.3834999999999</v>
      </c>
    </row>
    <row r="127" spans="4:12" x14ac:dyDescent="0.25">
      <c r="D127" s="310"/>
      <c r="E127" s="312"/>
    </row>
    <row r="129" spans="4:12" x14ac:dyDescent="0.25">
      <c r="I129" s="306" t="s">
        <v>46</v>
      </c>
      <c r="J129" s="306"/>
      <c r="K129" s="306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7" t="s">
        <v>97</v>
      </c>
      <c r="E131" s="30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9" t="s">
        <v>67</v>
      </c>
      <c r="E156" s="311">
        <f>SUM(E133:E155)</f>
        <v>5152.3458999999993</v>
      </c>
      <c r="H156" s="313" t="s">
        <v>40</v>
      </c>
      <c r="I156" s="314"/>
      <c r="J156" s="65">
        <f>SUM(J132:J155)</f>
        <v>4130.47</v>
      </c>
      <c r="K156" s="8"/>
      <c r="L156" s="8"/>
    </row>
    <row r="157" spans="4:12" x14ac:dyDescent="0.25">
      <c r="D157" s="310"/>
      <c r="E157" s="312"/>
    </row>
    <row r="160" spans="4:12" x14ac:dyDescent="0.25">
      <c r="I160" s="306" t="s">
        <v>46</v>
      </c>
      <c r="J160" s="306"/>
      <c r="K160" s="306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7" t="s">
        <v>630</v>
      </c>
      <c r="E162" s="30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3" t="s">
        <v>40</v>
      </c>
      <c r="I186" s="314"/>
      <c r="J186" s="65">
        <f>SUM(J163:J185)</f>
        <v>3760.8699999999994</v>
      </c>
      <c r="K186" s="8"/>
      <c r="L186" s="8"/>
    </row>
    <row r="187" spans="4:12" x14ac:dyDescent="0.25">
      <c r="D187" s="309" t="s">
        <v>67</v>
      </c>
      <c r="E187" s="317">
        <f>SUM(E164:E186)</f>
        <v>5388.5055000000002</v>
      </c>
    </row>
    <row r="188" spans="4:12" x14ac:dyDescent="0.25">
      <c r="D188" s="310"/>
      <c r="E188" s="318"/>
    </row>
    <row r="190" spans="4:12" x14ac:dyDescent="0.25">
      <c r="I190" s="306" t="s">
        <v>46</v>
      </c>
      <c r="J190" s="306"/>
      <c r="K190" s="306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7" t="s">
        <v>92</v>
      </c>
      <c r="E192" s="30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3" t="s">
        <v>40</v>
      </c>
      <c r="I216" s="314"/>
      <c r="J216" s="65">
        <f>SUM(J193:J215)</f>
        <v>3302.6600000000003</v>
      </c>
      <c r="K216" s="8"/>
      <c r="L216" s="8"/>
    </row>
    <row r="217" spans="4:12" x14ac:dyDescent="0.25">
      <c r="D217" s="309" t="s">
        <v>67</v>
      </c>
      <c r="E217" s="315">
        <f>SUM(E194:E216)</f>
        <v>5502.411500000002</v>
      </c>
    </row>
    <row r="218" spans="4:12" x14ac:dyDescent="0.25">
      <c r="D218" s="310"/>
      <c r="E218" s="316"/>
    </row>
    <row r="220" spans="4:12" x14ac:dyDescent="0.25">
      <c r="I220" s="306" t="s">
        <v>46</v>
      </c>
      <c r="J220" s="306"/>
      <c r="K220" s="306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7" t="s">
        <v>93</v>
      </c>
      <c r="E222" s="30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2723.8080999999984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5877.89</v>
      </c>
      <c r="K233" s="8"/>
      <c r="L233" s="8"/>
    </row>
    <row r="234" spans="4:12" x14ac:dyDescent="0.25">
      <c r="D234" s="12" t="s">
        <v>64</v>
      </c>
      <c r="E234" s="10">
        <f>YOBEL!T87</f>
        <v>831.6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40.19399999999996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3" t="s">
        <v>40</v>
      </c>
      <c r="I246" s="314"/>
      <c r="J246" s="65">
        <f>SUM(J223:J245)</f>
        <v>8622.760000000002</v>
      </c>
      <c r="K246" s="8"/>
      <c r="L246" s="8"/>
    </row>
    <row r="247" spans="4:12" x14ac:dyDescent="0.25">
      <c r="D247" s="309" t="s">
        <v>67</v>
      </c>
      <c r="E247" s="315">
        <f>SUM(E224:E246)</f>
        <v>10716.3521</v>
      </c>
    </row>
    <row r="248" spans="4:12" x14ac:dyDescent="0.25">
      <c r="D248" s="310"/>
      <c r="E248" s="316"/>
    </row>
    <row r="250" spans="4:12" x14ac:dyDescent="0.25">
      <c r="I250" s="306" t="s">
        <v>46</v>
      </c>
      <c r="J250" s="306"/>
      <c r="K250" s="306"/>
    </row>
    <row r="251" spans="4:12" x14ac:dyDescent="0.25">
      <c r="D251" s="64" t="s">
        <v>46</v>
      </c>
      <c r="H251" s="308" t="s">
        <v>94</v>
      </c>
      <c r="I251" s="308"/>
      <c r="J251" s="308"/>
      <c r="K251" s="308"/>
      <c r="L251" s="308"/>
    </row>
    <row r="252" spans="4:12" x14ac:dyDescent="0.25">
      <c r="D252" s="307" t="s">
        <v>94</v>
      </c>
      <c r="E252" s="30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2.'!J269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9" t="s">
        <v>67</v>
      </c>
      <c r="E276" s="311">
        <f>SUM(E254:E274)</f>
        <v>0</v>
      </c>
      <c r="H276" s="313" t="s">
        <v>40</v>
      </c>
      <c r="I276" s="314"/>
      <c r="J276" s="65">
        <f>SUM(J253:J275)</f>
        <v>0</v>
      </c>
      <c r="K276" s="8"/>
      <c r="L276" s="8"/>
    </row>
    <row r="277" spans="4:12" x14ac:dyDescent="0.25">
      <c r="D277" s="310"/>
      <c r="E277" s="312"/>
    </row>
    <row r="281" spans="4:12" x14ac:dyDescent="0.25">
      <c r="I281" s="306" t="s">
        <v>46</v>
      </c>
      <c r="J281" s="306"/>
      <c r="K281" s="306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7" t="s">
        <v>99</v>
      </c>
      <c r="E283" s="30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9" t="s">
        <v>67</v>
      </c>
      <c r="E307" s="311">
        <f>SUM(E285:E305)</f>
        <v>0</v>
      </c>
      <c r="H307" s="313" t="s">
        <v>40</v>
      </c>
      <c r="I307" s="314"/>
      <c r="J307" s="65">
        <f>SUM(J284:J306)</f>
        <v>0</v>
      </c>
      <c r="K307" s="8"/>
      <c r="L307" s="8"/>
    </row>
    <row r="308" spans="4:12" x14ac:dyDescent="0.25">
      <c r="D308" s="310"/>
      <c r="E308" s="312"/>
    </row>
    <row r="312" spans="4:12" x14ac:dyDescent="0.25">
      <c r="I312" s="306" t="s">
        <v>46</v>
      </c>
      <c r="J312" s="306"/>
      <c r="K312" s="306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7" t="s">
        <v>96</v>
      </c>
      <c r="E314" s="30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9" t="s">
        <v>67</v>
      </c>
      <c r="E338" s="311">
        <f>SUM(E316:E336)</f>
        <v>0</v>
      </c>
      <c r="H338" s="313" t="s">
        <v>40</v>
      </c>
      <c r="I338" s="314"/>
      <c r="J338" s="65">
        <f>SUM(J315:J337)</f>
        <v>0</v>
      </c>
      <c r="K338" s="8"/>
      <c r="L338" s="8"/>
    </row>
    <row r="339" spans="4:12" x14ac:dyDescent="0.25">
      <c r="D339" s="310"/>
      <c r="E339" s="312"/>
    </row>
    <row r="343" spans="4:12" x14ac:dyDescent="0.25">
      <c r="I343" s="306" t="s">
        <v>46</v>
      </c>
      <c r="J343" s="306"/>
      <c r="K343" s="306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7" t="s">
        <v>0</v>
      </c>
      <c r="E345" s="30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9" t="s">
        <v>67</v>
      </c>
      <c r="E369" s="311">
        <f>SUM(E347:E367)</f>
        <v>0</v>
      </c>
      <c r="H369" s="313" t="s">
        <v>40</v>
      </c>
      <c r="I369" s="314"/>
      <c r="J369" s="65">
        <f>SUM(J346:J368)</f>
        <v>0</v>
      </c>
      <c r="K369" s="8"/>
      <c r="L369" s="8"/>
    </row>
    <row r="370" spans="4:12" x14ac:dyDescent="0.25">
      <c r="D370" s="310"/>
      <c r="E370" s="31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21" t="s">
        <v>102</v>
      </c>
      <c r="H1" s="321"/>
      <c r="I1" s="321"/>
      <c r="J1" s="32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10716.3521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10716.3521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8622.760000000002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8622.760000000002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2093.592099999998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5"/>
  <sheetViews>
    <sheetView workbookViewId="0"/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272"/>
      <c r="B1" s="106"/>
      <c r="C1" s="106"/>
      <c r="D1" s="106"/>
      <c r="E1" s="106"/>
      <c r="F1" s="226"/>
      <c r="G1" s="78"/>
      <c r="H1" s="78"/>
      <c r="I1" s="78"/>
    </row>
    <row r="2" spans="1:9" x14ac:dyDescent="0.25">
      <c r="A2" s="272"/>
      <c r="B2" s="106"/>
      <c r="C2" s="106"/>
      <c r="D2" s="106"/>
      <c r="E2" s="106"/>
      <c r="F2" s="106"/>
      <c r="G2" s="78"/>
      <c r="H2" s="78"/>
      <c r="I2" s="78"/>
    </row>
    <row r="3" spans="1:9" x14ac:dyDescent="0.25">
      <c r="A3" s="272"/>
      <c r="B3" s="106"/>
      <c r="C3" s="106"/>
      <c r="D3" s="106"/>
      <c r="E3" s="106"/>
      <c r="F3" s="106"/>
      <c r="G3" s="78"/>
      <c r="H3" s="78"/>
      <c r="I3" s="78"/>
    </row>
    <row r="4" spans="1:9" x14ac:dyDescent="0.25">
      <c r="A4" s="272"/>
      <c r="B4" s="272"/>
      <c r="C4" s="272"/>
      <c r="D4" s="272"/>
      <c r="E4" s="272"/>
      <c r="F4" s="226"/>
      <c r="G4" s="78"/>
      <c r="H4" s="78"/>
      <c r="I4" s="78"/>
    </row>
    <row r="5" spans="1:9" x14ac:dyDescent="0.25">
      <c r="A5" s="272"/>
      <c r="B5" s="106"/>
      <c r="C5" s="106"/>
      <c r="D5" s="106"/>
      <c r="E5" s="106"/>
      <c r="F5" s="226"/>
      <c r="G5" s="78"/>
      <c r="H5" s="78"/>
      <c r="I5" s="78"/>
    </row>
    <row r="6" spans="1:9" x14ac:dyDescent="0.25">
      <c r="A6" s="272"/>
      <c r="B6" s="106"/>
      <c r="C6" s="106"/>
      <c r="D6" s="106"/>
      <c r="E6" s="106"/>
      <c r="F6" s="226"/>
      <c r="G6" s="78"/>
      <c r="H6" s="78"/>
      <c r="I6" s="78"/>
    </row>
    <row r="7" spans="1:9" x14ac:dyDescent="0.25">
      <c r="A7" s="272"/>
      <c r="B7" s="106"/>
      <c r="C7" s="106"/>
      <c r="D7" s="106"/>
      <c r="E7" s="106"/>
      <c r="F7" s="226"/>
      <c r="G7" s="78"/>
      <c r="H7" s="78"/>
      <c r="I7" s="78"/>
    </row>
    <row r="8" spans="1:9" x14ac:dyDescent="0.25">
      <c r="A8" s="272"/>
      <c r="B8" s="106"/>
      <c r="C8" s="106"/>
      <c r="D8" s="106"/>
      <c r="E8" s="106"/>
      <c r="F8" s="106"/>
      <c r="G8" s="78"/>
      <c r="H8" s="78"/>
      <c r="I8" s="78"/>
    </row>
    <row r="9" spans="1:9" x14ac:dyDescent="0.25">
      <c r="A9" s="272"/>
      <c r="B9" s="106"/>
      <c r="C9" s="106"/>
      <c r="D9" s="106"/>
      <c r="E9" s="106"/>
      <c r="F9" s="106"/>
      <c r="G9" s="78"/>
      <c r="H9" s="78"/>
      <c r="I9" s="78"/>
    </row>
    <row r="10" spans="1:9" x14ac:dyDescent="0.25">
      <c r="A10" s="272"/>
      <c r="B10" s="106"/>
      <c r="C10" s="106"/>
      <c r="D10" s="106"/>
      <c r="E10" s="106"/>
      <c r="F10" s="226"/>
      <c r="G10" s="78"/>
      <c r="H10" s="78"/>
      <c r="I10" s="78"/>
    </row>
    <row r="11" spans="1:9" x14ac:dyDescent="0.25">
      <c r="A11" s="272"/>
      <c r="B11" s="106"/>
      <c r="C11" s="106"/>
      <c r="D11" s="106"/>
      <c r="E11" s="106"/>
      <c r="F11" s="226"/>
      <c r="G11" s="78"/>
      <c r="H11" s="78"/>
      <c r="I11" s="78"/>
    </row>
    <row r="12" spans="1:9" x14ac:dyDescent="0.25">
      <c r="A12" s="272"/>
      <c r="B12" s="106"/>
      <c r="C12" s="106"/>
      <c r="D12" s="106"/>
      <c r="E12" s="106"/>
      <c r="F12" s="226"/>
      <c r="G12" s="78"/>
      <c r="H12" s="78"/>
      <c r="I12" s="78"/>
    </row>
    <row r="13" spans="1:9" x14ac:dyDescent="0.25">
      <c r="A13" s="272"/>
      <c r="B13" s="106"/>
      <c r="C13" s="106"/>
      <c r="D13" s="106"/>
      <c r="E13" s="106"/>
      <c r="F13" s="226"/>
      <c r="G13" s="78"/>
      <c r="H13" s="78"/>
      <c r="I13" s="78"/>
    </row>
    <row r="14" spans="1:9" x14ac:dyDescent="0.25">
      <c r="A14" s="106"/>
      <c r="B14" s="106"/>
      <c r="C14" s="106"/>
      <c r="D14" s="106"/>
      <c r="E14" s="106"/>
      <c r="F14" s="106"/>
      <c r="G14" s="273"/>
      <c r="H14" s="106"/>
      <c r="I14" s="106"/>
    </row>
    <row r="15" spans="1:9" x14ac:dyDescent="0.25">
      <c r="A15" s="106"/>
      <c r="B15" s="106"/>
      <c r="C15" s="106"/>
      <c r="D15" s="106"/>
      <c r="E15" s="106"/>
      <c r="F15" s="106"/>
      <c r="G15" s="106"/>
      <c r="H15" s="106"/>
      <c r="I15" s="106"/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8" t="s">
        <v>93</v>
      </c>
      <c r="C1" s="288"/>
      <c r="D1" s="288"/>
      <c r="E1" s="288"/>
      <c r="F1" s="28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"/>
  <sheetViews>
    <sheetView workbookViewId="0">
      <selection sqref="A1:J3"/>
    </sheetView>
  </sheetViews>
  <sheetFormatPr baseColWidth="10" defaultRowHeight="15" x14ac:dyDescent="0.25"/>
  <sheetData>
    <row r="1" spans="1:10" x14ac:dyDescent="0.25">
      <c r="A1" s="28">
        <v>45167</v>
      </c>
      <c r="B1" s="8" t="s">
        <v>426</v>
      </c>
      <c r="C1" s="8" t="s">
        <v>117</v>
      </c>
      <c r="D1" s="8" t="s">
        <v>264</v>
      </c>
      <c r="E1" s="8" t="s">
        <v>217</v>
      </c>
      <c r="F1" s="8"/>
      <c r="G1" s="49">
        <v>160</v>
      </c>
      <c r="H1" s="271">
        <v>669</v>
      </c>
      <c r="I1" s="49"/>
      <c r="J1" s="49">
        <v>150</v>
      </c>
    </row>
    <row r="2" spans="1:10" x14ac:dyDescent="0.25">
      <c r="A2" s="28">
        <v>45169</v>
      </c>
      <c r="B2" s="8" t="s">
        <v>710</v>
      </c>
      <c r="C2" s="8" t="s">
        <v>117</v>
      </c>
      <c r="D2" s="8" t="s">
        <v>264</v>
      </c>
      <c r="E2" s="8" t="s">
        <v>217</v>
      </c>
      <c r="F2" s="8"/>
      <c r="G2" s="49">
        <v>140</v>
      </c>
      <c r="H2" s="271">
        <v>669</v>
      </c>
      <c r="I2" s="49"/>
      <c r="J2" s="49">
        <v>130</v>
      </c>
    </row>
    <row r="3" spans="1:10" x14ac:dyDescent="0.25">
      <c r="A3" s="8"/>
      <c r="B3" s="8"/>
      <c r="C3" s="8"/>
      <c r="D3" s="8"/>
      <c r="E3" s="8"/>
      <c r="F3" s="8"/>
      <c r="G3" s="49">
        <f>SUM(G1:G2)</f>
        <v>300</v>
      </c>
      <c r="H3" s="8"/>
      <c r="I3" s="8"/>
      <c r="J3" s="49">
        <f>SUM(J1:J2)</f>
        <v>280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0" zoomScale="91" zoomScaleNormal="91" workbookViewId="0">
      <selection activeCell="K197" sqref="K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7" t="s">
        <v>24</v>
      </c>
      <c r="C1" s="287"/>
      <c r="D1" s="287"/>
      <c r="E1" s="28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7" t="s">
        <v>87</v>
      </c>
      <c r="C29" s="287"/>
      <c r="D29" s="287"/>
      <c r="E29" s="28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7" t="s">
        <v>88</v>
      </c>
      <c r="C56" s="287"/>
      <c r="D56" s="287"/>
      <c r="E56" s="28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7" t="s">
        <v>498</v>
      </c>
      <c r="C82" s="287"/>
      <c r="D82" s="287"/>
      <c r="E82" s="28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7" t="s">
        <v>97</v>
      </c>
      <c r="C108" s="287"/>
      <c r="D108" s="287"/>
      <c r="E108" s="28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7" t="s">
        <v>610</v>
      </c>
      <c r="C136" s="287"/>
      <c r="D136" s="287"/>
      <c r="E136" s="28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7" t="s">
        <v>92</v>
      </c>
      <c r="C162" s="287"/>
      <c r="D162" s="287"/>
      <c r="E162" s="28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7" t="s">
        <v>773</v>
      </c>
      <c r="C189" s="287"/>
      <c r="D189" s="287"/>
      <c r="E189" s="28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127.5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76" zoomScale="112" zoomScaleNormal="112" workbookViewId="0">
      <selection activeCell="N90" sqref="N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7" t="s">
        <v>24</v>
      </c>
      <c r="C1" s="287"/>
      <c r="D1" s="287"/>
      <c r="E1" s="287"/>
      <c r="N1" s="287" t="s">
        <v>87</v>
      </c>
      <c r="O1" s="287"/>
      <c r="P1" s="287"/>
      <c r="Q1" s="28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7" t="s">
        <v>88</v>
      </c>
      <c r="C29" s="287"/>
      <c r="D29" s="287"/>
      <c r="E29" s="287"/>
      <c r="N29" s="287" t="s">
        <v>89</v>
      </c>
      <c r="O29" s="287"/>
      <c r="P29" s="287"/>
      <c r="Q29" s="28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7" t="s">
        <v>97</v>
      </c>
      <c r="C57" s="287"/>
      <c r="D57" s="287"/>
      <c r="E57" s="287"/>
      <c r="N57" s="287" t="s">
        <v>91</v>
      </c>
      <c r="O57" s="287"/>
      <c r="P57" s="287"/>
      <c r="Q57" s="28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7" t="s">
        <v>92</v>
      </c>
      <c r="C84" s="287"/>
      <c r="D84" s="287"/>
      <c r="E84" s="287"/>
      <c r="N84" s="287" t="s">
        <v>93</v>
      </c>
      <c r="O84" s="287"/>
      <c r="P84" s="287"/>
      <c r="Q84" s="28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7" t="s">
        <v>94</v>
      </c>
      <c r="C112" s="287"/>
      <c r="D112" s="287"/>
      <c r="E112" s="287"/>
      <c r="N112" s="287" t="s">
        <v>99</v>
      </c>
      <c r="O112" s="287"/>
      <c r="P112" s="287"/>
      <c r="Q112" s="28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7" t="s">
        <v>96</v>
      </c>
      <c r="C141" s="287"/>
      <c r="D141" s="287"/>
      <c r="E141" s="287"/>
      <c r="N141" s="287" t="s">
        <v>0</v>
      </c>
      <c r="O141" s="287"/>
      <c r="P141" s="287"/>
      <c r="Q141" s="28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F244" zoomScale="77" zoomScaleNormal="77" workbookViewId="0">
      <selection activeCell="L266" sqref="L2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2" t="s">
        <v>538</v>
      </c>
      <c r="X84" s="29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2"/>
      <c r="X85" s="29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0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0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0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8"/>
      <c r="R260" s="14">
        <v>250</v>
      </c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8"/>
      <c r="R261" s="14">
        <v>250</v>
      </c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8"/>
      <c r="R262" s="14">
        <v>250</v>
      </c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8"/>
      <c r="R263" s="14">
        <v>175</v>
      </c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8"/>
      <c r="R264" s="14">
        <v>175</v>
      </c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8"/>
      <c r="R265" s="14">
        <v>175</v>
      </c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14730.73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14288.808099999998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2723.8080999999984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0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3" t="s">
        <v>88</v>
      </c>
      <c r="D22" s="293"/>
      <c r="E22" s="293"/>
      <c r="M22" s="293" t="s">
        <v>89</v>
      </c>
      <c r="N22" s="293"/>
      <c r="O22" s="29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3" t="s">
        <v>97</v>
      </c>
      <c r="D43" s="293"/>
      <c r="E43" s="293"/>
      <c r="M43" s="293" t="s">
        <v>91</v>
      </c>
      <c r="N43" s="293"/>
      <c r="O43" s="29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3" t="s">
        <v>92</v>
      </c>
      <c r="D66" s="293"/>
      <c r="E66" s="293"/>
      <c r="M66" s="293" t="s">
        <v>93</v>
      </c>
      <c r="N66" s="293"/>
      <c r="O66" s="29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3" t="s">
        <v>94</v>
      </c>
      <c r="D88" s="293"/>
      <c r="E88" s="293"/>
      <c r="M88" s="293" t="s">
        <v>99</v>
      </c>
      <c r="N88" s="293"/>
      <c r="O88" s="29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3" t="s">
        <v>96</v>
      </c>
      <c r="D109" s="293"/>
      <c r="E109" s="293"/>
      <c r="M109" s="293" t="s">
        <v>0</v>
      </c>
      <c r="N109" s="293"/>
      <c r="O109" s="29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N70" sqref="N7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75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75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0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0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0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2023-09-01T17:52:39Z</cp:lastPrinted>
  <dcterms:created xsi:type="dcterms:W3CDTF">2022-12-25T20:49:22Z</dcterms:created>
  <dcterms:modified xsi:type="dcterms:W3CDTF">2023-09-01T18:12:36Z</dcterms:modified>
</cp:coreProperties>
</file>