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8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2" l="1"/>
  <c r="N134" i="10"/>
  <c r="N135" i="10"/>
  <c r="N136" i="10"/>
  <c r="N137" i="10"/>
  <c r="N138" i="10"/>
  <c r="N139" i="10"/>
  <c r="N140" i="10"/>
  <c r="N141" i="10"/>
  <c r="N142" i="10"/>
  <c r="N143" i="10"/>
  <c r="M134" i="10"/>
  <c r="M135" i="10"/>
  <c r="M136" i="10"/>
  <c r="M137" i="10"/>
  <c r="M138" i="10"/>
  <c r="M139" i="10"/>
  <c r="M140" i="10"/>
  <c r="M141" i="10"/>
  <c r="M142" i="10"/>
  <c r="M143" i="10"/>
  <c r="M133" i="10"/>
  <c r="K133" i="10"/>
  <c r="N133" i="10"/>
  <c r="N144" i="10"/>
  <c r="K134" i="10"/>
  <c r="K135" i="10"/>
  <c r="K136" i="10"/>
  <c r="K137" i="10"/>
  <c r="K138" i="10"/>
  <c r="K139" i="10"/>
  <c r="K140" i="10"/>
  <c r="K141" i="10"/>
  <c r="K142" i="10"/>
  <c r="K143" i="10"/>
  <c r="I134" i="10"/>
  <c r="K125" i="10"/>
  <c r="N132" i="10"/>
  <c r="N155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W141" i="10"/>
  <c r="X141" i="10" s="1"/>
  <c r="AB141" i="10" s="1"/>
  <c r="AC141" i="10" s="1"/>
  <c r="H141" i="10"/>
  <c r="W140" i="10"/>
  <c r="Z140" i="10" s="1"/>
  <c r="H140" i="10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W137" i="10"/>
  <c r="Z137" i="10" s="1"/>
  <c r="H137" i="10"/>
  <c r="W136" i="10"/>
  <c r="H136" i="10"/>
  <c r="W135" i="10"/>
  <c r="X135" i="10" s="1"/>
  <c r="AB135" i="10" s="1"/>
  <c r="AC135" i="10" s="1"/>
  <c r="H135" i="10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N145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<sst xmlns="http://schemas.openxmlformats.org/spreadsheetml/2006/main" count="11116" uniqueCount="955">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</sst>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40.949999999999989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A96" sqref="A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26.300000000000011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3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8" zoomScale="145" zoomScaleNormal="145" workbookViewId="0">
      <selection activeCell="D143" sqref="D14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C133" zoomScale="160" zoomScaleNormal="160" workbookViewId="0">
      <selection activeCell="H138" sqref="H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331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947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947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77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540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510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480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1420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B254" zoomScale="145" zoomScaleNormal="145" workbookViewId="0">
      <selection activeCell="K266" sqref="K26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7" t="s">
        <v>18</v>
      </c>
      <c r="F287" s="288"/>
      <c r="G287" s="288"/>
      <c r="H287" s="289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87" t="s">
        <v>18</v>
      </c>
      <c r="R288" s="288"/>
      <c r="S288" s="288"/>
      <c r="T288" s="289"/>
      <c r="U288" s="18">
        <f>R287-U286</f>
        <v>0</v>
      </c>
      <c r="V288" s="255"/>
    </row>
    <row r="294" spans="1:23" ht="31.5" x14ac:dyDescent="0.5">
      <c r="A294" s="7"/>
      <c r="B294" s="290" t="s">
        <v>96</v>
      </c>
      <c r="C294" s="291"/>
      <c r="D294" s="291"/>
      <c r="E294" s="291"/>
      <c r="F294" s="29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0" t="s">
        <v>0</v>
      </c>
      <c r="O295" s="291"/>
      <c r="P295" s="291"/>
      <c r="Q295" s="291"/>
      <c r="R295" s="292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7" t="s">
        <v>18</v>
      </c>
      <c r="F346" s="288"/>
      <c r="G346" s="288"/>
      <c r="H346" s="28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7" t="s">
        <v>18</v>
      </c>
      <c r="R347" s="288"/>
      <c r="S347" s="288"/>
      <c r="T347" s="28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5408.5055000000002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5522.411500000002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8678.6898999999976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8938.3900000000012</v>
      </c>
      <c r="K276" s="8"/>
      <c r="L276" s="8"/>
    </row>
    <row r="277" spans="4:12" x14ac:dyDescent="0.25">
      <c r="D277" s="318" t="s">
        <v>67</v>
      </c>
      <c r="E277" s="324">
        <f>SUM(E254:E276)</f>
        <v>6133.4264999999978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241.24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8678.6898999999976</v>
      </c>
      <c r="K3" s="219">
        <f>utilidad!E277</f>
        <v>6133.4264999999978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8678.6898999999976</v>
      </c>
      <c r="K6" s="220">
        <f t="shared" si="0"/>
        <v>6133.4264999999978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-192.31010000000242</v>
      </c>
      <c r="K15" s="218">
        <f t="shared" si="2"/>
        <v>-2804.9635000000035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6097.8336999999956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953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952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939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945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944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940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941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942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943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75" zoomScale="145" zoomScaleNormal="145" workbookViewId="0">
      <selection activeCell="G188" sqref="G188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59.483699999999999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4" zoomScale="145" zoomScaleNormal="145" workbookViewId="0">
      <selection activeCell="F219" sqref="F21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09" zoomScaleNormal="100" workbookViewId="0">
      <selection activeCell="V119" sqref="V11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217</v>
      </c>
      <c r="R114" s="11"/>
      <c r="S114" s="14">
        <v>130</v>
      </c>
      <c r="T114" s="14"/>
      <c r="U114" s="14"/>
      <c r="V114" s="14">
        <v>120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130</v>
      </c>
      <c r="T133" s="14"/>
      <c r="U133" s="14"/>
      <c r="V133" s="14">
        <f>SUM(V114:V132)</f>
        <v>120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128.69999999999999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17.399999999999977</v>
      </c>
      <c r="R135" s="287" t="s">
        <v>18</v>
      </c>
      <c r="S135" s="288"/>
      <c r="T135" s="288"/>
      <c r="U135" s="289"/>
      <c r="V135" s="30">
        <f>S134-V133</f>
        <v>8.6999999999999886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44" zoomScale="145" zoomScaleNormal="145" workbookViewId="0">
      <selection activeCell="F350" sqref="F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5" t="s">
        <v>18</v>
      </c>
      <c r="F361" s="296"/>
      <c r="G361" s="296"/>
      <c r="H361" s="297"/>
      <c r="I361" s="30">
        <f>G360-I359</f>
        <v>1521.6438999999991</v>
      </c>
      <c r="J361" s="80"/>
      <c r="L361" s="8"/>
      <c r="M361" s="8"/>
      <c r="N361" s="8"/>
      <c r="O361" s="8"/>
      <c r="P361" s="295" t="s">
        <v>18</v>
      </c>
      <c r="Q361" s="296"/>
      <c r="R361" s="296"/>
      <c r="S361" s="297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4" t="s">
        <v>96</v>
      </c>
      <c r="D370" s="294"/>
      <c r="E370" s="294"/>
      <c r="N370" s="294" t="s">
        <v>0</v>
      </c>
      <c r="O370" s="294"/>
      <c r="P370" s="29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5" t="s">
        <v>18</v>
      </c>
      <c r="F432" s="296"/>
      <c r="G432" s="296"/>
      <c r="H432" s="297"/>
      <c r="I432" s="30">
        <f>G431-I430</f>
        <v>0</v>
      </c>
      <c r="J432" s="80"/>
      <c r="L432" s="8"/>
      <c r="M432" s="8"/>
      <c r="N432" s="8"/>
      <c r="O432" s="8"/>
      <c r="P432" s="295" t="s">
        <v>18</v>
      </c>
      <c r="Q432" s="296"/>
      <c r="R432" s="296"/>
      <c r="S432" s="29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4" t="s">
        <v>24</v>
      </c>
      <c r="D439" s="294"/>
      <c r="E439" s="294"/>
      <c r="N439" s="294" t="s">
        <v>24</v>
      </c>
      <c r="O439" s="294"/>
      <c r="P439" s="29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5" t="s">
        <v>18</v>
      </c>
      <c r="F501" s="296"/>
      <c r="G501" s="296"/>
      <c r="H501" s="297"/>
      <c r="I501" s="30">
        <f>G500-I499</f>
        <v>0</v>
      </c>
      <c r="J501" s="80"/>
      <c r="L501" s="8"/>
      <c r="M501" s="8"/>
      <c r="N501" s="8"/>
      <c r="O501" s="8"/>
      <c r="P501" s="295" t="s">
        <v>18</v>
      </c>
      <c r="Q501" s="296"/>
      <c r="R501" s="296"/>
      <c r="S501" s="29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2023-10-02T22:15:32Z</cp:lastPrinted>
  <dcterms:created xsi:type="dcterms:W3CDTF">2022-12-25T20:49:22Z</dcterms:created>
  <dcterms:modified xsi:type="dcterms:W3CDTF">2023-10-03T22:57:10Z</dcterms:modified>
</cp:coreProperties>
</file>