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firstSheet="2" activeTab="9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Hoja2" sheetId="7" r:id="rId1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7" i="12" l="1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2" l="1"/>
  <c r="F111" i="12" s="1"/>
  <c r="G108" i="12"/>
  <c r="F108" i="12" s="1"/>
  <c r="G105" i="12"/>
  <c r="F105" i="12" s="1"/>
  <c r="G110" i="12"/>
  <c r="F110" i="12" s="1"/>
  <c r="G102" i="12"/>
  <c r="F102" i="12" s="1"/>
  <c r="G107" i="12"/>
  <c r="F107" i="12" s="1"/>
  <c r="G104" i="12"/>
  <c r="F104" i="12" s="1"/>
  <c r="G103" i="12"/>
  <c r="F103" i="12" s="1"/>
  <c r="G109" i="12"/>
  <c r="F109" i="12" s="1"/>
  <c r="G101" i="12"/>
  <c r="F101" i="12" s="1"/>
  <c r="G100" i="12"/>
  <c r="F100" i="12" s="1"/>
  <c r="G106" i="12"/>
  <c r="G111" i="11"/>
  <c r="F111" i="11" s="1"/>
  <c r="G103" i="11"/>
  <c r="F103" i="11" s="1"/>
  <c r="G100" i="11"/>
  <c r="F100" i="11" s="1"/>
  <c r="G105" i="11"/>
  <c r="F105" i="11" s="1"/>
  <c r="G110" i="11"/>
  <c r="F110" i="11" s="1"/>
  <c r="G102" i="11"/>
  <c r="F102" i="11" s="1"/>
  <c r="G107" i="11"/>
  <c r="G104" i="11"/>
  <c r="F104" i="11" s="1"/>
  <c r="G109" i="11"/>
  <c r="F109" i="11" s="1"/>
  <c r="G101" i="11"/>
  <c r="F101" i="11" s="1"/>
  <c r="G106" i="11"/>
  <c r="F106" i="11" s="1"/>
  <c r="G108" i="11"/>
  <c r="F108" i="11" s="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<sst xmlns="http://schemas.openxmlformats.org/spreadsheetml/2006/main" count="4698" uniqueCount="529">
  <si>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</si>
  <si>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</si>
  <si>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</si>
  <si>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</si>
  <si>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</si>
  <si>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</si>
  <si>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</si>
  <si>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</si>
  <si>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</si>
  <si>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</si>
  <si>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</si>
  <si>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</si>
  <si>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</si>
  <si>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</si>
  <si>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</si>
  <si>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</si>
  <si>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</si>
  <si>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</si>
  <si>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</si>
  <si>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</si>
  <si>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</si>
  <si>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</si>
  <si>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</si>
  <si>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</si>
  <si>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</si>
  <si>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</si>
  <si>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</si>
  <si>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</si>
  <si>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</si>
  <si>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</si>
  <si>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</si>
  <si>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</si>
  <si>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</si>
  <si>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</si>
  <si>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</si>
  <si>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</si>
  <si>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</si>
  <si>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</si>
  <si>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</si>
  <si>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</si>
  <si>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</si>
  <si>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</si>
  <si>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</si>
  <si>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</si>
  <si>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</si>
  <si>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</si>
  <si>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</si>
  <si>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</si>
  <si>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</si>
  <si>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</si>
  <si>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</si>
  <si>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</si>
  <si>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</si>
  <si>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</si>
  <si>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</si>
  <si>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</si>
  <si>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</si>
  <si>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</si>
  <si>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</si>
  <si>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</si>
  <si>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</si>
  <si>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</si>
  <si>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</si>
  <si>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</si>
  <si>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</si>
  <si>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</si>
  <si>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</si>
  <si>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</si>
  <si>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</si>
  <si>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</si>
  <si>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</si>
  <si>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</si>
  <si>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</si>
  <si>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</si>
  <si>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</si>
  <si>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</si>
  <si>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</si>
  <si>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</si>
  <si>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</si>
  <si>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</si>
  <si>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</si>
  <si>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</si>
  <si>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</si>
  <si>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</si>
  <si>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</si>
  <si>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</si>
  <si>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</si>
  <si>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</si>
  <si>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</si>
  <si>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</si>
  <si>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</si>
  <si>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</si>
  <si>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</si>
  <si>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</si>
  <si>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</si>
  <si>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</si>
  <si>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</si>
  <si>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</si>
  <si>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</si>
  <si>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</si>
  <si>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</si>
  <si>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</si>
  <si>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</si>
  <si>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</si>
  <si>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</si>
  <si>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</si>
  <si>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</si>
  <si>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</si>
  <si>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</si>
  <si>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</si>
  <si>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</si>
  <si>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</si>
  <si>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</si>
  <si>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</si>
  <si>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</si>
  <si>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</si>
  <si>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</si>
  <si>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</si>
  <si>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</si>
  <si>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</si>
  <si>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</si>
  <si>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</si>
  <si>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</si>
  <si>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</si>
  <si>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</si>
  <si>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</si>
  <si>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</si>
  <si>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</si>
  <si>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</si>
  <si>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</si>
  <si>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</si>
  <si>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</si>
  <si>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</si>
  <si>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</si>
  <si>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</si>
  <si>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</si>
  <si>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</si>
  <si>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</si>
  <si>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</si>
  <si>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</si>
  <si>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</si>
  <si>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</si>
  <si>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</si>
  <si>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</si>
  <si>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</si>
  <si>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</si>
  <si>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</si>
  <si>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</si>
  <si>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</si>
  <si>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</si>
  <si>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</si>
  <si>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</si>
  <si>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</si>
  <si>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</si>
  <si>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</si>
  <si>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</si>
  <si>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</si>
  <si>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</si>
  <si>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</si>
  <si>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</si>
  <si>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</si>
  <si>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</si>
  <si>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</si>
  <si>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</si>
  <si>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</si>
  <si>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</si>
  <si>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</si>
  <si>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</si>
  <si>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</si>
  <si>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</si>
  <si>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</si>
  <si>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</si>
  <si>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</si>
  <si>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</si>
  <si>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</si>
  <si>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</si>
  <si>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</si>
  <si>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</si>
  <si>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</si>
  <si>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</si>
  <si>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</si>
  <si>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</si>
  <si>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</si>
  <si>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</si>
  <si>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</si>
  <si>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</si>
  <si>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</si>
  <si>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</si>
  <si>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</si>
  <si>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</si>
  <si>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</si>
  <si>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</si>
  <si>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</si>
  <si>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</si>
  <si>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</si>
  <si>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</si>
  <si>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</si>
  <si>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</si>
  <si>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</si>
  <si>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</si>
  <si>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</si>
  <si>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</si>
  <si>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</si>
  <si>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</si>
  <si>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</si>
  <si>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</si>
  <si>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</si>
  <si>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</si>
  <si>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</si>
  <si>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</si>
  <si>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</si>
  <si>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</si>
  <si>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</si>
  <si>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</si>
  <si>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</si>
  <si>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</si>
  <si>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</si>
  <si>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</si>
  <si>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</si>
  <si>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</si>
  <si>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</si>
  <si>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</si>
  <si>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</si>
  <si>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</si>
  <si>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</si>
  <si>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</si>
  <si>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</si>
  <si>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</si>
  <si>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</si>
  <si>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</si>
  <si>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</si>
  <si>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</si>
  <si>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</si>
  <si>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</si>
  <si>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</si>
  <si>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</si>
  <si>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</si>
  <si>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</si>
  <si>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</si>
  <si>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</si>
  <si>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</si>
  <si>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</si>
  <si>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</si>
  <si>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</si>
  <si>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</si>
  <si>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</si>
  <si>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</si>
  <si>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</si>
  <si>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</si>
  <si>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</si>
  <si>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</si>
  <si>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</si>
  <si>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</si>
  <si>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</si>
  <si>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</si>
  <si>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</si>
  <si>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</si>
  <si>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</si>
  <si>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</si>
  <si>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</si>
  <si>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</si>
  <si>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</si>
  <si>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</si>
  <si>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</si>
  <si>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</si>
  <si>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</si>
  <si>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</si>
  <si>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</si>
  <si>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</si>
  <si>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</si>
  <si>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</si>
  <si>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</si>
  <si>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</si>
  <si>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</si>
  <si>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</si>
  <si>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</si>
  <si>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</si>
  <si>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</si>
  <si>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</si>
  <si>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</si>
  <si>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</si>
  <si>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</si>
  <si>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</si>
  <si>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</si>
  <si>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</si>
  <si>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</si>
  <si>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</si>
  <si>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</si>
  <si>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</si>
  <si>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</si>
  <si>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</si>
  <si>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</si>
  <si>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</si>
  <si>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</si>
  <si>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</si>
  <si>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</si>
  <si>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</si>
  <si>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</si>
  <si>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</si>
  <si>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</si>
  <si>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</si>
  <si>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</si>
  <si>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</si>
  <si>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</si>
  <si>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</si>
  <si>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</si>
  <si>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</si>
  <si>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</si>
  <si>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</si>
  <si>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</si>
  <si>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</si>
  <si>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</si>
  <si>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</si>
  <si>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</si>
  <si>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</si>
  <si>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</si>
  <si>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</si>
  <si>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</si>
  <si>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</si>
  <si>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</si>
  <si>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</si>
  <si>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</si>
  <si>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</si>
  <si>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</si>
  <si>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</si>
  <si>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</si>
  <si>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</si>
  <si>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</si>
  <si>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</si>
  <si>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</si>
  <si>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</si>
  <si>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</si>
  <si>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</si>
  <si>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</si>
  <si>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</si>
  <si>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</si>
  <si>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</si>
  <si>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</si>
  <si>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</si>
  <si>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</si>
  <si>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</si>
  <si>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</si>
  <si>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</si>
  <si>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</si>
  <si>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</si>
  <si>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</si>
  <si>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</si>
  <si>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</si>
  <si>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</si>
  <si>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</si>
  <si>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</si>
  <si>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</si>
  <si>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</si>
  <si>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</si>
  <si>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</si>
  <si>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</si>
  <si>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</si>
  <si>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</si>
  <si>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</si>
  <si>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</si>
  <si>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</si>
  <si>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</si>
  <si>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</si>
  <si>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</si>
  <si>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</si>
  <si>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</si>
  <si>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</si>
  <si>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</si>
  <si>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</si>
  <si>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</si>
  <si>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</si>
  <si>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</si>
  <si>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</si>
  <si>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</si>
  <si>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</si>
  <si>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</si>
  <si>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</si>
  <si>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</si>
  <si>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</si>
  <si>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</si>
  <si>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</si>
  <si>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</si>
  <si>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</si>
  <si>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</si>
  <si>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</si>
  <si>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</si>
  <si>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</si>
  <si>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</si>
  <si>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</si>
  <si>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</si>
  <si>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</si>
  <si>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</si>
  <si>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</si>
  <si>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</si>
  <si>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</si>
  <si>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</si>
  <si>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</si>
  <si>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</si>
  <si>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</si>
  <si>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</si>
  <si>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</si>
  <si>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</si>
  <si>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</si>
  <si>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</si>
  <si>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</si>
  <si>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</si>
  <si>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</si>
  <si>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</si>
  <si>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</si>
  <si>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</si>
  <si>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</si>
  <si>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</si>
  <si>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</si>
  <si>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</si>
  <si>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</si>
  <si>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</si>
  <si>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</si>
  <si>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</si>
  <si>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</si>
  <si>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</si>
  <si>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</si>
  <si>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</si>
  <si>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</si>
  <si>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</si>
  <si>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</si>
  <si>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</si>
  <si>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</si>
  <si>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</si>
  <si>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</si>
  <si>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</si>
  <si>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</si>
  <si>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</si>
  <si>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</si>
  <si>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</si>
  <si>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</si>
  <si>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</si>
  <si>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</si>
  <si>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</si>
  <si>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</si>
  <si>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</si>
  <si>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</si>
  <si>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</si>
  <si>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</si>
  <si>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</si>
  <si>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</si>
  <si>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</si>
  <si>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</si>
  <si>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</si>
  <si>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</si>
  <si>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</si>
  <si>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</si>
  <si>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</si>
  <si>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</si>
  <si>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</si>
  <si>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</si>
  <si>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</si>
  <si>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</si>
  <si>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</si>
  <si>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</si>
  <si>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</si>
  <si>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</si>
  <si>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</si>
  <si>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</si>
  <si>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</si>
  <si>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</si>
  <si>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</si>
  <si>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</si>
  <si>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</si>
  <si>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</si>
  <si>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</si>
  <si>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</si>
  <si>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</si>
  <si>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</si>
  <si>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</si>
  <si>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</si>
  <si>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</si>
  <si>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</si>
  <si>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</si>
  <si>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</si>
  <si>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</si>
  <si>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</si>
  <si>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</si>
  <si>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</si>
  <si>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</si>
  <si>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</si>
  <si>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</si>
  <si>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</si>
  <si>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</si>
  <si>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</si>
  <si>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</si>
  <si>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</si>
  <si>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</si>
  <si>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</si>
  <si>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</si>
  <si>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</si>
  <si>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</si>
  <si>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</si>
  <si>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</si>
  <si>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</si>
  <si>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</si>
  <si>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</si>
  <si>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</si>
  <si>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</si>
  <si>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</si>
  <si>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</si>
  <si>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</si>
  <si>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</si>
  <si>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</si>
  <si>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</si>
  <si>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</si>
  <si>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</si>
  <si>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</si>
  <si>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</si>
  <si>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</si>
  <si>
    <t xml:space="preserve">PLASTICOS </t>
  </si>
  <si>
    <t xml:space="preserve">PORTOVIEJO </t>
  </si>
  <si>
    <t>WHIRPOOL</t>
  </si>
  <si>
    <t xml:space="preserve">PYCA </t>
  </si>
  <si>
    <t>semvra benavi</t>
  </si>
  <si>
    <t>UIO SUPERMAXI</t>
  </si>
  <si>
    <t>ENVAPREX</t>
  </si>
  <si>
    <t>QUITO SUPER</t>
  </si>
  <si>
    <t>QUITO BODE</t>
  </si>
  <si>
    <t>CAL</t>
  </si>
  <si>
    <t>RANSA UIO</t>
  </si>
  <si>
    <t xml:space="preserve">SUPERIOR </t>
  </si>
  <si>
    <t>SUPERIOR</t>
  </si>
  <si>
    <t>leche andina</t>
  </si>
  <si>
    <t>GUAYAQUIL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</si>
</sst>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* #,##0_);_(* \(#,##0\);_(* &quot;-&quot;??_);_(@_)"/>
    <numFmt numFmtId="165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4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5" fontId="4" fillId="3" borderId="0" xfId="0" applyNumberFormat="1" applyFont="1" applyFill="1"/>
    <xf numFmtId="0" fontId="2" fillId="0" borderId="7" xfId="0" applyFont="1" applyBorder="1"/>
    <xf numFmtId="44" fontId="2" fillId="2" borderId="7" xfId="2" applyFont="1" applyFill="1" applyBorder="1"/>
    <xf numFmtId="165" fontId="2" fillId="3" borderId="0" xfId="0" applyNumberFormat="1" applyFont="1" applyFill="1"/>
    <xf numFmtId="14" fontId="0" fillId="0" borderId="0" xfId="0" applyNumberFormat="1"/>
    <xf numFmtId="165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800</v>
      </c>
      <c r="E27" s="16">
        <f>SUM(E4:E26)</f>
        <v>1030</v>
      </c>
      <c r="G27" s="40" t="s">
        <v>6</v>
      </c>
      <c r="H27" s="41"/>
      <c r="I27" s="42"/>
      <c r="J27" s="15">
        <f>SUM(J4:J26)</f>
        <v>1490</v>
      </c>
      <c r="K27" s="16">
        <f>SUM(K4:K26)</f>
        <v>2690</v>
      </c>
      <c r="M27" s="40" t="s">
        <v>6</v>
      </c>
      <c r="N27" s="41"/>
      <c r="O27" s="42"/>
      <c r="P27" s="15">
        <f>SUM(P4:P26)</f>
        <v>910</v>
      </c>
      <c r="Q27" s="16">
        <f>SUM(Q4:Q26)</f>
        <v>1070</v>
      </c>
      <c r="S27" s="40" t="s">
        <v>6</v>
      </c>
      <c r="T27" s="41"/>
      <c r="U27" s="42"/>
      <c r="V27" s="15">
        <f>SUM(V4:V26)</f>
        <v>2570</v>
      </c>
      <c r="W27" s="16">
        <f>SUM(W4:W26)</f>
        <v>3260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1740</v>
      </c>
      <c r="E56" s="16">
        <f>SUM(E33:E55)</f>
        <v>2320</v>
      </c>
      <c r="G56" s="40" t="s">
        <v>6</v>
      </c>
      <c r="H56" s="41"/>
      <c r="I56" s="42"/>
      <c r="J56" s="15">
        <f>SUM(J33:J55)</f>
        <v>2160</v>
      </c>
      <c r="K56" s="16">
        <f>SUM(K33:K55)</f>
        <v>3230</v>
      </c>
      <c r="M56" s="40" t="s">
        <v>6</v>
      </c>
      <c r="N56" s="41"/>
      <c r="O56" s="42"/>
      <c r="P56" s="15">
        <f>SUM(P33:P55)</f>
        <v>940</v>
      </c>
      <c r="Q56" s="16">
        <f>SUM(Q33:Q55)</f>
        <v>1630</v>
      </c>
      <c r="S56" s="40" t="s">
        <v>6</v>
      </c>
      <c r="T56" s="41"/>
      <c r="U56" s="42"/>
      <c r="V56" s="15">
        <f>SUM(V33:V55)</f>
        <v>1190</v>
      </c>
      <c r="W56" s="16">
        <f>SUM(W33:W55)</f>
        <v>1690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/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1680</v>
      </c>
      <c r="E87" s="16">
        <f>SUM(E64:E86)</f>
        <v>3470</v>
      </c>
      <c r="G87" s="40" t="s">
        <v>6</v>
      </c>
      <c r="H87" s="41"/>
      <c r="I87" s="42"/>
      <c r="J87" s="15">
        <f>SUM(J64:J86)</f>
        <v>1990</v>
      </c>
      <c r="K87" s="16">
        <f>SUM(K64:K86)</f>
        <v>2680</v>
      </c>
      <c r="M87" s="40" t="s">
        <v>6</v>
      </c>
      <c r="N87" s="41"/>
      <c r="O87" s="42"/>
      <c r="P87" s="15">
        <f>SUM(P64:P86)</f>
        <v>1440</v>
      </c>
      <c r="Q87" s="16">
        <f>SUM(Q64:Q86)</f>
        <v>3500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abSelected="1" topLeftCell="A96" workbookViewId="0">
      <selection activeCell="E100" sqref="E100:G111"/>
    </sheetView>
  </sheetViews>
  <sheetFormatPr baseColWidth="10" defaultRowHeight="15" x14ac:dyDescent="0.25"/>
  <cols>
    <col min="13" max="13" width="22.1406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45205</v>
      </c>
      <c r="B4" s="3" t="s">
        <v>65</v>
      </c>
      <c r="C4" s="3" t="s">
        <v>48</v>
      </c>
      <c r="D4" s="4"/>
      <c r="E4" s="5">
        <v>170</v>
      </c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518</v>
      </c>
      <c r="C5" s="3" t="s">
        <v>519</v>
      </c>
      <c r="D5" s="4">
        <v>100</v>
      </c>
      <c r="E5" s="5"/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>
        <v>45203</v>
      </c>
      <c r="N5" s="3" t="s">
        <v>516</v>
      </c>
      <c r="O5" s="3" t="s">
        <v>67</v>
      </c>
      <c r="P5" s="4">
        <v>120</v>
      </c>
      <c r="Q5" s="5">
        <v>120</v>
      </c>
      <c r="S5" s="2">
        <v>45202</v>
      </c>
      <c r="T5" s="3" t="s">
        <v>366</v>
      </c>
      <c r="U5" s="3" t="s">
        <v>116</v>
      </c>
      <c r="V5" s="4">
        <v>100</v>
      </c>
      <c r="W5" s="5">
        <v>285</v>
      </c>
    </row>
    <row r="6" spans="1:23" x14ac:dyDescent="0.25">
      <c r="A6" s="2">
        <v>45210</v>
      </c>
      <c r="B6" s="3" t="s">
        <v>46</v>
      </c>
      <c r="C6" s="3" t="s">
        <v>47</v>
      </c>
      <c r="D6" s="4">
        <v>160</v>
      </c>
      <c r="E6" s="5">
        <v>200</v>
      </c>
      <c r="G6" s="2">
        <v>45203</v>
      </c>
      <c r="H6" s="3" t="s">
        <v>490</v>
      </c>
      <c r="I6" s="3" t="s">
        <v>51</v>
      </c>
      <c r="J6" s="4">
        <v>100</v>
      </c>
      <c r="K6" s="5">
        <v>550</v>
      </c>
      <c r="M6" s="2">
        <v>45204</v>
      </c>
      <c r="N6" s="3" t="s">
        <v>516</v>
      </c>
      <c r="O6" s="3" t="s">
        <v>67</v>
      </c>
      <c r="P6" s="4">
        <v>120</v>
      </c>
      <c r="Q6" s="5">
        <v>120</v>
      </c>
      <c r="S6" s="2">
        <v>45203</v>
      </c>
      <c r="T6" s="3" t="s">
        <v>315</v>
      </c>
      <c r="U6" s="3" t="s">
        <v>67</v>
      </c>
      <c r="V6" s="4">
        <v>150</v>
      </c>
      <c r="W6" s="5">
        <v>150</v>
      </c>
    </row>
    <row r="7" spans="1:23" x14ac:dyDescent="0.25">
      <c r="A7" s="2"/>
      <c r="B7" s="3"/>
      <c r="C7" s="3"/>
      <c r="D7" s="4"/>
      <c r="E7" s="5"/>
      <c r="G7" s="2">
        <v>45205</v>
      </c>
      <c r="H7" s="3" t="s">
        <v>520</v>
      </c>
      <c r="I7" s="3" t="s">
        <v>329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315</v>
      </c>
      <c r="U7" s="3" t="s">
        <v>67</v>
      </c>
      <c r="V7" s="4"/>
      <c r="W7" s="5">
        <v>200</v>
      </c>
    </row>
    <row r="8" spans="1:23" x14ac:dyDescent="0.25">
      <c r="A8" s="2"/>
      <c r="B8" s="3"/>
      <c r="C8" s="3"/>
      <c r="D8" s="4"/>
      <c r="E8" s="5"/>
      <c r="G8" s="17">
        <v>45208</v>
      </c>
      <c r="H8" s="3" t="s">
        <v>41</v>
      </c>
      <c r="I8" s="3" t="s">
        <v>51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366</v>
      </c>
      <c r="U8" s="3" t="s">
        <v>116</v>
      </c>
      <c r="V8" s="4">
        <v>100</v>
      </c>
      <c r="W8" s="5">
        <v>285</v>
      </c>
    </row>
    <row r="9" spans="1:23" x14ac:dyDescent="0.25">
      <c r="A9" s="2"/>
      <c r="B9" s="3"/>
      <c r="C9" s="3"/>
      <c r="D9" s="4"/>
      <c r="E9" s="5"/>
      <c r="G9" s="17">
        <v>45210</v>
      </c>
      <c r="H9" s="7" t="s">
        <v>43</v>
      </c>
      <c r="I9" s="7" t="s">
        <v>110</v>
      </c>
      <c r="J9" s="8">
        <v>100</v>
      </c>
      <c r="K9" s="9">
        <v>285</v>
      </c>
      <c r="M9" s="17"/>
      <c r="N9" s="7"/>
      <c r="O9" s="7"/>
      <c r="P9" s="8"/>
      <c r="Q9" s="9"/>
      <c r="S9" s="2">
        <v>45208</v>
      </c>
      <c r="T9" s="3" t="s">
        <v>315</v>
      </c>
      <c r="U9" s="3" t="s">
        <v>67</v>
      </c>
      <c r="V9" s="4">
        <v>160</v>
      </c>
      <c r="W9" s="5">
        <v>200</v>
      </c>
    </row>
    <row r="10" spans="1:23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>
        <v>45210</v>
      </c>
      <c r="T10" s="3" t="s">
        <v>60</v>
      </c>
      <c r="U10" s="3" t="s">
        <v>114</v>
      </c>
      <c r="V10" s="4">
        <v>100</v>
      </c>
      <c r="W10" s="5">
        <v>520</v>
      </c>
    </row>
    <row r="11" spans="1:23" x14ac:dyDescent="0.25">
      <c r="A11" s="10"/>
      <c r="B11" s="10"/>
      <c r="C11" s="10"/>
      <c r="D11" s="11"/>
      <c r="E11" s="12"/>
      <c r="G11" s="10"/>
      <c r="H11" s="10"/>
      <c r="I11" s="10"/>
      <c r="J11" s="11"/>
      <c r="K11" s="39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260</v>
      </c>
      <c r="E27" s="16">
        <f>SUM(E4:E26)</f>
        <v>370</v>
      </c>
      <c r="G27" s="40" t="s">
        <v>6</v>
      </c>
      <c r="H27" s="41"/>
      <c r="I27" s="42"/>
      <c r="J27" s="15">
        <f>SUM(J4:J26)</f>
        <v>720</v>
      </c>
      <c r="K27" s="16">
        <f>SUM(K4:K26)</f>
        <v>1665</v>
      </c>
      <c r="M27" s="40" t="s">
        <v>6</v>
      </c>
      <c r="N27" s="41"/>
      <c r="O27" s="42"/>
      <c r="P27" s="15">
        <f>SUM(P4:P26)</f>
        <v>390</v>
      </c>
      <c r="Q27" s="16">
        <f>SUM(Q4:Q26)</f>
        <v>390</v>
      </c>
      <c r="S27" s="40" t="s">
        <v>6</v>
      </c>
      <c r="T27" s="41"/>
      <c r="U27" s="42"/>
      <c r="V27" s="15">
        <f>SUM(V4:V26)</f>
        <v>760</v>
      </c>
      <c r="W27" s="16">
        <f>SUM(W4:W26)</f>
        <v>1790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45203</v>
      </c>
      <c r="B33" s="3" t="s">
        <v>315</v>
      </c>
      <c r="C33" s="3" t="s">
        <v>67</v>
      </c>
      <c r="D33" s="4">
        <v>160</v>
      </c>
      <c r="E33" s="5">
        <v>200</v>
      </c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315</v>
      </c>
      <c r="C34" s="3" t="s">
        <v>67</v>
      </c>
      <c r="D34" s="4">
        <v>160</v>
      </c>
      <c r="E34" s="5">
        <v>200</v>
      </c>
      <c r="G34" s="2">
        <v>45205</v>
      </c>
      <c r="H34" s="3" t="s">
        <v>315</v>
      </c>
      <c r="I34" s="3" t="s">
        <v>67</v>
      </c>
      <c r="J34" s="4"/>
      <c r="K34" s="5">
        <v>200</v>
      </c>
      <c r="M34" s="2">
        <v>45202</v>
      </c>
      <c r="N34" s="3" t="s">
        <v>514</v>
      </c>
      <c r="O34" s="3" t="s">
        <v>116</v>
      </c>
      <c r="P34" s="4">
        <v>100</v>
      </c>
      <c r="Q34" s="5">
        <v>285</v>
      </c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/>
      <c r="B35" s="3"/>
      <c r="C35" s="3"/>
      <c r="D35" s="4"/>
      <c r="E35" s="5"/>
      <c r="G35" s="2">
        <v>45206</v>
      </c>
      <c r="H35" s="3" t="s">
        <v>60</v>
      </c>
      <c r="I35" s="3" t="s">
        <v>67</v>
      </c>
      <c r="J35" s="4">
        <v>150</v>
      </c>
      <c r="K35" s="5">
        <v>150</v>
      </c>
      <c r="M35" s="2">
        <v>45203</v>
      </c>
      <c r="N35" s="3" t="s">
        <v>315</v>
      </c>
      <c r="O35" s="3" t="s">
        <v>67</v>
      </c>
      <c r="P35" s="4">
        <v>160</v>
      </c>
      <c r="Q35" s="5">
        <v>200</v>
      </c>
      <c r="S35" s="2">
        <v>45203</v>
      </c>
      <c r="T35" s="3" t="s">
        <v>60</v>
      </c>
      <c r="U35" s="3" t="s">
        <v>67</v>
      </c>
      <c r="V35" s="4">
        <v>150</v>
      </c>
      <c r="W35" s="5">
        <v>150</v>
      </c>
    </row>
    <row r="36" spans="1:23" x14ac:dyDescent="0.25">
      <c r="A36" s="17"/>
      <c r="B36" s="3"/>
      <c r="C36" s="14"/>
      <c r="D36" s="4"/>
      <c r="E36" s="5"/>
      <c r="G36" s="2">
        <v>45206</v>
      </c>
      <c r="H36" s="3" t="s">
        <v>83</v>
      </c>
      <c r="I36" s="3" t="s">
        <v>521</v>
      </c>
      <c r="J36" s="4">
        <v>100</v>
      </c>
      <c r="K36" s="5">
        <v>500</v>
      </c>
      <c r="M36" s="2">
        <v>45205</v>
      </c>
      <c r="N36" s="3" t="s">
        <v>60</v>
      </c>
      <c r="O36" s="3" t="s">
        <v>67</v>
      </c>
      <c r="P36" s="4">
        <v>150</v>
      </c>
      <c r="Q36" s="5">
        <v>150</v>
      </c>
      <c r="S36" s="2">
        <v>45205</v>
      </c>
      <c r="T36" s="3" t="s">
        <v>60</v>
      </c>
      <c r="U36" s="3" t="s">
        <v>67</v>
      </c>
      <c r="V36" s="4">
        <v>150</v>
      </c>
      <c r="W36" s="5">
        <v>150</v>
      </c>
    </row>
    <row r="37" spans="1:23" x14ac:dyDescent="0.25">
      <c r="A37" s="6"/>
      <c r="B37" s="3"/>
      <c r="C37" s="14"/>
      <c r="D37" s="4"/>
      <c r="E37" s="5"/>
      <c r="G37" s="17">
        <v>45179</v>
      </c>
      <c r="H37" s="3" t="s">
        <v>524</v>
      </c>
      <c r="I37" s="3" t="s">
        <v>525</v>
      </c>
      <c r="J37" s="4">
        <v>180</v>
      </c>
      <c r="K37" s="5">
        <v>180</v>
      </c>
      <c r="M37" s="2">
        <v>45208</v>
      </c>
      <c r="N37" s="3" t="s">
        <v>315</v>
      </c>
      <c r="O37" s="3" t="s">
        <v>67</v>
      </c>
      <c r="P37" s="4">
        <v>150</v>
      </c>
      <c r="Q37" s="5">
        <v>150</v>
      </c>
      <c r="S37" s="2"/>
      <c r="T37" s="3"/>
      <c r="U37" s="3"/>
      <c r="V37" s="4"/>
      <c r="W37" s="5"/>
    </row>
    <row r="38" spans="1:23" x14ac:dyDescent="0.25">
      <c r="A38" s="6"/>
      <c r="B38" s="7"/>
      <c r="C38" s="7"/>
      <c r="D38" s="8"/>
      <c r="E38" s="9"/>
      <c r="G38" s="37"/>
      <c r="H38" s="7"/>
      <c r="I38" s="7"/>
      <c r="J38" s="8"/>
      <c r="K38" s="9"/>
      <c r="M38" s="17">
        <v>45210</v>
      </c>
      <c r="N38" s="7" t="s">
        <v>514</v>
      </c>
      <c r="O38" s="7" t="s">
        <v>120</v>
      </c>
      <c r="P38" s="8">
        <v>100</v>
      </c>
      <c r="Q38" s="9">
        <v>285</v>
      </c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320</v>
      </c>
      <c r="E56" s="16">
        <f>SUM(E33:E55)</f>
        <v>400</v>
      </c>
      <c r="G56" s="40" t="s">
        <v>6</v>
      </c>
      <c r="H56" s="41"/>
      <c r="I56" s="42"/>
      <c r="J56" s="15">
        <f>SUM(J33:J55)</f>
        <v>530</v>
      </c>
      <c r="K56" s="16">
        <f>SUM(K33:K55)</f>
        <v>1130</v>
      </c>
      <c r="M56" s="40" t="s">
        <v>6</v>
      </c>
      <c r="N56" s="41"/>
      <c r="O56" s="42"/>
      <c r="P56" s="15">
        <f>SUM(P33:P55)</f>
        <v>820</v>
      </c>
      <c r="Q56" s="16">
        <f>SUM(Q33:Q55)</f>
        <v>1270</v>
      </c>
      <c r="S56" s="40" t="s">
        <v>6</v>
      </c>
      <c r="T56" s="41"/>
      <c r="U56" s="42"/>
      <c r="V56" s="15">
        <f>SUM(V33:V55)</f>
        <v>530</v>
      </c>
      <c r="W56" s="16">
        <f>SUM(W33:W55)</f>
        <v>530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/>
      <c r="T64" s="3"/>
      <c r="U64" s="3"/>
      <c r="V64" s="4"/>
      <c r="W64" s="5"/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>
        <v>45202</v>
      </c>
      <c r="H65" s="3" t="s">
        <v>366</v>
      </c>
      <c r="I65" s="3" t="s">
        <v>515</v>
      </c>
      <c r="J65" s="4">
        <v>100</v>
      </c>
      <c r="K65" s="5">
        <v>285</v>
      </c>
      <c r="M65" s="2">
        <v>45203</v>
      </c>
      <c r="N65" s="3" t="s">
        <v>517</v>
      </c>
      <c r="O65" s="3" t="s">
        <v>350</v>
      </c>
      <c r="P65" s="4">
        <v>100</v>
      </c>
      <c r="Q65" s="5">
        <v>550</v>
      </c>
      <c r="S65" s="2"/>
      <c r="T65" s="3"/>
      <c r="U65" s="3"/>
      <c r="V65" s="4"/>
      <c r="W65" s="5"/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>
        <v>45203</v>
      </c>
      <c r="H66" s="3" t="s">
        <v>315</v>
      </c>
      <c r="I66" s="3" t="s">
        <v>67</v>
      </c>
      <c r="J66" s="4">
        <v>150</v>
      </c>
      <c r="K66" s="5">
        <v>150</v>
      </c>
      <c r="M66" s="2">
        <v>45205</v>
      </c>
      <c r="N66" s="3" t="s">
        <v>520</v>
      </c>
      <c r="O66" s="3" t="s">
        <v>329</v>
      </c>
      <c r="P66" s="4">
        <v>100</v>
      </c>
      <c r="Q66" s="5">
        <v>200</v>
      </c>
      <c r="S66" s="2"/>
      <c r="T66" s="3"/>
      <c r="U66" s="3"/>
      <c r="V66" s="4"/>
      <c r="W66" s="5"/>
    </row>
    <row r="67" spans="1:23" x14ac:dyDescent="0.25">
      <c r="A67" s="2">
        <v>45203</v>
      </c>
      <c r="B67" s="3" t="s">
        <v>60</v>
      </c>
      <c r="C67" s="3" t="s">
        <v>29</v>
      </c>
      <c r="D67" s="4">
        <v>150</v>
      </c>
      <c r="E67" s="5">
        <v>150</v>
      </c>
      <c r="G67" s="2">
        <v>45205</v>
      </c>
      <c r="H67" s="3" t="s">
        <v>523</v>
      </c>
      <c r="I67" s="3" t="s">
        <v>114</v>
      </c>
      <c r="J67" s="4">
        <v>100</v>
      </c>
      <c r="K67" s="5">
        <v>500</v>
      </c>
      <c r="M67" s="2">
        <v>45208</v>
      </c>
      <c r="N67" s="3" t="s">
        <v>331</v>
      </c>
      <c r="O67" s="3" t="s">
        <v>129</v>
      </c>
      <c r="P67" s="4">
        <v>140</v>
      </c>
      <c r="Q67" s="5">
        <v>140</v>
      </c>
      <c r="S67" s="2"/>
      <c r="T67" s="3"/>
      <c r="U67" s="3"/>
      <c r="V67" s="4"/>
      <c r="W67" s="5"/>
    </row>
    <row r="68" spans="1:23" x14ac:dyDescent="0.25">
      <c r="A68" s="2">
        <v>45206</v>
      </c>
      <c r="B68" s="3" t="s">
        <v>60</v>
      </c>
      <c r="C68" s="3" t="s">
        <v>522</v>
      </c>
      <c r="D68" s="4">
        <v>100</v>
      </c>
      <c r="E68" s="5">
        <v>500</v>
      </c>
      <c r="G68" s="2">
        <v>45209</v>
      </c>
      <c r="H68" s="3" t="s">
        <v>524</v>
      </c>
      <c r="I68" s="3" t="s">
        <v>526</v>
      </c>
      <c r="J68" s="4">
        <v>180</v>
      </c>
      <c r="K68" s="5">
        <v>180</v>
      </c>
      <c r="M68" s="2">
        <v>45209</v>
      </c>
      <c r="N68" s="3" t="s">
        <v>63</v>
      </c>
      <c r="O68" s="3" t="s">
        <v>169</v>
      </c>
      <c r="P68" s="4">
        <v>100</v>
      </c>
      <c r="Q68" s="5">
        <v>400</v>
      </c>
      <c r="S68" s="2"/>
      <c r="T68" s="3"/>
      <c r="U68" s="3"/>
      <c r="V68" s="4"/>
      <c r="W68" s="5"/>
    </row>
    <row r="69" spans="1:23" x14ac:dyDescent="0.25">
      <c r="A69" s="6">
        <v>45207</v>
      </c>
      <c r="B69" s="7" t="s">
        <v>366</v>
      </c>
      <c r="C69" s="7" t="s">
        <v>116</v>
      </c>
      <c r="D69" s="8">
        <v>100</v>
      </c>
      <c r="E69" s="9">
        <v>285</v>
      </c>
      <c r="G69" s="17">
        <v>45210</v>
      </c>
      <c r="H69" s="7"/>
      <c r="I69" s="7"/>
      <c r="J69" s="8"/>
      <c r="K69" s="9"/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45210</v>
      </c>
      <c r="B70" s="3" t="s">
        <v>527</v>
      </c>
      <c r="C70" s="3" t="s">
        <v>528</v>
      </c>
      <c r="D70" s="4">
        <v>100</v>
      </c>
      <c r="E70" s="5">
        <v>200</v>
      </c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840</v>
      </c>
      <c r="E87" s="16">
        <f>SUM(E64:E86)</f>
        <v>1825</v>
      </c>
      <c r="G87" s="40" t="s">
        <v>6</v>
      </c>
      <c r="H87" s="41"/>
      <c r="I87" s="42"/>
      <c r="J87" s="15">
        <f>SUM(J64:J86)</f>
        <v>680</v>
      </c>
      <c r="K87" s="16">
        <f>SUM(K64:K86)</f>
        <v>1265</v>
      </c>
      <c r="M87" s="40" t="s">
        <v>6</v>
      </c>
      <c r="N87" s="41"/>
      <c r="O87" s="42"/>
      <c r="P87" s="15">
        <f>SUM(P64:P86)</f>
        <v>540</v>
      </c>
      <c r="Q87" s="16">
        <f>SUM(Q64:Q86)</f>
        <v>1390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760</v>
      </c>
      <c r="D100" s="18" t="s">
        <v>9</v>
      </c>
      <c r="E100" s="20" t="s">
        <v>148</v>
      </c>
      <c r="F100" s="20" t="str">
        <f>VLOOKUP(G100,$C$100:$D$111,2,0)</f>
        <v>GIR 0872</v>
      </c>
      <c r="G100" s="21">
        <f>LARGE($C$100:$C$111,A100)</f>
        <v>840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720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820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260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ref="G102:G111" si="1">LARGE($C$100:$C$111,A102)</f>
        <v>760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530</v>
      </c>
      <c r="D103" s="18" t="s">
        <v>11</v>
      </c>
      <c r="E103" s="20" t="s">
        <v>19</v>
      </c>
      <c r="F103" s="20" t="str">
        <f t="shared" si="0"/>
        <v>AAY 0116</v>
      </c>
      <c r="G103" s="21">
        <f t="shared" si="1"/>
        <v>720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820</v>
      </c>
      <c r="D104" s="18" t="s">
        <v>68</v>
      </c>
      <c r="E104" s="20" t="s">
        <v>20</v>
      </c>
      <c r="F104" s="20" t="str">
        <f t="shared" si="0"/>
        <v>GBP 3078</v>
      </c>
      <c r="G104" s="21">
        <f t="shared" si="1"/>
        <v>680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390</v>
      </c>
      <c r="D105" s="18" t="s">
        <v>8</v>
      </c>
      <c r="E105" s="20" t="s">
        <v>21</v>
      </c>
      <c r="F105" s="20" t="str">
        <f t="shared" si="0"/>
        <v>AFU 0919</v>
      </c>
      <c r="G105" s="21">
        <f t="shared" si="1"/>
        <v>540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530</v>
      </c>
      <c r="D106" s="18" t="s">
        <v>13</v>
      </c>
      <c r="E106" s="20" t="s">
        <v>22</v>
      </c>
      <c r="F106" s="20" t="s">
        <v>13</v>
      </c>
      <c r="G106" s="21">
        <f t="shared" si="1"/>
        <v>530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320</v>
      </c>
      <c r="D107" s="18" t="s">
        <v>10</v>
      </c>
      <c r="E107" s="20" t="s">
        <v>23</v>
      </c>
      <c r="F107" s="20" t="str">
        <f t="shared" si="0"/>
        <v>GLL 0927</v>
      </c>
      <c r="G107" s="21">
        <f t="shared" si="1"/>
        <v>530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680</v>
      </c>
      <c r="D108" s="18" t="s">
        <v>15</v>
      </c>
      <c r="E108" s="20" t="s">
        <v>24</v>
      </c>
      <c r="F108" s="20" t="str">
        <f t="shared" si="0"/>
        <v>GBN 8358</v>
      </c>
      <c r="G108" s="21">
        <f t="shared" si="1"/>
        <v>390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840</v>
      </c>
      <c r="D109" s="18" t="s">
        <v>14</v>
      </c>
      <c r="E109" s="20" t="s">
        <v>25</v>
      </c>
      <c r="F109" s="20" t="str">
        <f t="shared" si="0"/>
        <v>POS 0267</v>
      </c>
      <c r="G109" s="21">
        <f t="shared" si="1"/>
        <v>320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540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260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3" t="s">
        <v>209</v>
      </c>
      <c r="D5" s="53"/>
      <c r="E5" s="53"/>
      <c r="F5" s="53"/>
      <c r="G5" s="53"/>
      <c r="H5" s="53"/>
    </row>
    <row r="6" spans="3:18" x14ac:dyDescent="0.25">
      <c r="C6" s="53"/>
      <c r="D6" s="53"/>
      <c r="E6" s="53"/>
      <c r="F6" s="53"/>
      <c r="G6" s="53"/>
      <c r="H6" s="53"/>
    </row>
    <row r="7" spans="3:18" x14ac:dyDescent="0.25">
      <c r="C7" s="54"/>
      <c r="D7" s="54"/>
      <c r="E7" s="54"/>
      <c r="F7" s="54"/>
      <c r="G7" s="54"/>
      <c r="H7" s="54"/>
      <c r="K7" s="55" t="s">
        <v>214</v>
      </c>
      <c r="L7" s="55"/>
      <c r="M7" s="50"/>
      <c r="N7" s="51"/>
      <c r="O7" s="51"/>
      <c r="P7" s="51"/>
      <c r="Q7" s="51"/>
      <c r="R7" s="5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9" t="s">
        <v>226</v>
      </c>
      <c r="L8" s="49"/>
      <c r="M8" s="50" t="s">
        <v>229</v>
      </c>
      <c r="N8" s="51"/>
      <c r="O8" s="51"/>
      <c r="P8" s="51"/>
      <c r="Q8" s="51"/>
      <c r="R8" s="5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5" t="s">
        <v>227</v>
      </c>
      <c r="L9" s="55"/>
      <c r="M9" s="50" t="s">
        <v>230</v>
      </c>
      <c r="N9" s="51"/>
      <c r="O9" s="51"/>
      <c r="P9" s="51"/>
      <c r="Q9" s="51"/>
      <c r="R9" s="5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5" t="s">
        <v>215</v>
      </c>
      <c r="L14" s="55"/>
      <c r="M14" s="50"/>
      <c r="N14" s="51"/>
      <c r="O14" s="51"/>
      <c r="P14" s="51"/>
      <c r="Q14" s="51"/>
      <c r="R14" s="5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9" t="s">
        <v>226</v>
      </c>
      <c r="L15" s="49"/>
      <c r="M15" s="50" t="s">
        <v>232</v>
      </c>
      <c r="N15" s="51"/>
      <c r="O15" s="51"/>
      <c r="P15" s="51"/>
      <c r="Q15" s="51"/>
      <c r="R15" s="5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5" t="s">
        <v>227</v>
      </c>
      <c r="L16" s="55"/>
      <c r="M16" s="50" t="s">
        <v>233</v>
      </c>
      <c r="N16" s="51"/>
      <c r="O16" s="51"/>
      <c r="P16" s="51"/>
      <c r="Q16" s="51"/>
      <c r="R16" s="5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5" t="s">
        <v>216</v>
      </c>
      <c r="L20" s="55"/>
      <c r="M20" s="50"/>
      <c r="N20" s="51"/>
      <c r="O20" s="51"/>
      <c r="P20" s="51"/>
      <c r="Q20" s="51"/>
      <c r="R20" s="52"/>
    </row>
    <row r="21" spans="3:18" x14ac:dyDescent="0.25">
      <c r="K21" s="49" t="s">
        <v>226</v>
      </c>
      <c r="L21" s="49"/>
      <c r="M21" s="50" t="s">
        <v>235</v>
      </c>
      <c r="N21" s="51"/>
      <c r="O21" s="51"/>
      <c r="P21" s="51"/>
      <c r="Q21" s="51"/>
      <c r="R21" s="52"/>
    </row>
    <row r="22" spans="3:18" x14ac:dyDescent="0.25">
      <c r="K22" s="55" t="s">
        <v>227</v>
      </c>
      <c r="L22" s="55"/>
      <c r="M22" s="50" t="s">
        <v>236</v>
      </c>
      <c r="N22" s="51"/>
      <c r="O22" s="51"/>
      <c r="P22" s="51"/>
      <c r="Q22" s="51"/>
      <c r="R22" s="52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55" t="s">
        <v>217</v>
      </c>
      <c r="L26" s="55"/>
      <c r="M26" s="50"/>
      <c r="N26" s="51"/>
      <c r="O26" s="51"/>
      <c r="P26" s="51"/>
      <c r="Q26" s="51"/>
      <c r="R26" s="52"/>
    </row>
    <row r="27" spans="3:18" x14ac:dyDescent="0.25">
      <c r="K27" s="49" t="s">
        <v>226</v>
      </c>
      <c r="L27" s="49"/>
      <c r="M27" s="50" t="s">
        <v>238</v>
      </c>
      <c r="N27" s="51"/>
      <c r="O27" s="51"/>
      <c r="P27" s="51"/>
      <c r="Q27" s="51"/>
      <c r="R27" s="52"/>
    </row>
    <row r="28" spans="3:18" x14ac:dyDescent="0.25">
      <c r="K28" s="55" t="s">
        <v>227</v>
      </c>
      <c r="L28" s="55"/>
      <c r="M28" s="50" t="s">
        <v>239</v>
      </c>
      <c r="N28" s="51"/>
      <c r="O28" s="51"/>
      <c r="P28" s="51"/>
      <c r="Q28" s="51"/>
      <c r="R28" s="52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55" t="s">
        <v>219</v>
      </c>
      <c r="L32" s="55"/>
      <c r="M32" s="50"/>
      <c r="N32" s="51"/>
      <c r="O32" s="51"/>
      <c r="P32" s="51"/>
      <c r="Q32" s="51"/>
      <c r="R32" s="52"/>
    </row>
    <row r="33" spans="11:18" x14ac:dyDescent="0.25">
      <c r="K33" s="49" t="s">
        <v>226</v>
      </c>
      <c r="L33" s="49"/>
      <c r="M33" s="50" t="s">
        <v>243</v>
      </c>
      <c r="N33" s="51"/>
      <c r="O33" s="51"/>
      <c r="P33" s="51"/>
      <c r="Q33" s="51"/>
      <c r="R33" s="52"/>
    </row>
    <row r="34" spans="11:18" x14ac:dyDescent="0.25">
      <c r="K34" s="55" t="s">
        <v>227</v>
      </c>
      <c r="L34" s="55"/>
      <c r="M34" s="50" t="s">
        <v>244</v>
      </c>
      <c r="N34" s="51"/>
      <c r="O34" s="51"/>
      <c r="P34" s="51"/>
      <c r="Q34" s="51"/>
      <c r="R34" s="52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55" t="s">
        <v>225</v>
      </c>
      <c r="L38" s="55"/>
      <c r="M38" s="50"/>
      <c r="N38" s="51"/>
      <c r="O38" s="51"/>
      <c r="P38" s="51"/>
      <c r="Q38" s="51"/>
      <c r="R38" s="52"/>
    </row>
    <row r="39" spans="11:18" x14ac:dyDescent="0.25">
      <c r="K39" s="49" t="s">
        <v>226</v>
      </c>
      <c r="L39" s="49"/>
      <c r="M39" s="50" t="s">
        <v>241</v>
      </c>
      <c r="N39" s="51"/>
      <c r="O39" s="51"/>
      <c r="P39" s="51"/>
      <c r="Q39" s="51"/>
      <c r="R39" s="52"/>
    </row>
    <row r="40" spans="11:18" x14ac:dyDescent="0.25">
      <c r="K40" s="55" t="s">
        <v>227</v>
      </c>
      <c r="L40" s="55"/>
      <c r="M40" s="50" t="s">
        <v>239</v>
      </c>
      <c r="N40" s="51"/>
      <c r="O40" s="51"/>
      <c r="P40" s="51"/>
      <c r="Q40" s="51"/>
      <c r="R40" s="52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55" t="s">
        <v>220</v>
      </c>
      <c r="L44" s="55"/>
      <c r="M44" s="50"/>
      <c r="N44" s="51"/>
      <c r="O44" s="51"/>
      <c r="P44" s="51"/>
      <c r="Q44" s="51"/>
      <c r="R44" s="52"/>
    </row>
    <row r="45" spans="11:18" x14ac:dyDescent="0.25">
      <c r="K45" s="49" t="s">
        <v>226</v>
      </c>
      <c r="L45" s="49"/>
      <c r="M45" s="50" t="s">
        <v>246</v>
      </c>
      <c r="N45" s="51"/>
      <c r="O45" s="51"/>
      <c r="P45" s="51"/>
      <c r="Q45" s="51"/>
      <c r="R45" s="52"/>
    </row>
    <row r="46" spans="11:18" x14ac:dyDescent="0.25">
      <c r="K46" s="55" t="s">
        <v>227</v>
      </c>
      <c r="L46" s="55"/>
      <c r="M46" s="50" t="s">
        <v>239</v>
      </c>
      <c r="N46" s="51"/>
      <c r="O46" s="51"/>
      <c r="P46" s="51"/>
      <c r="Q46" s="51"/>
      <c r="R46" s="52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55" t="s">
        <v>220</v>
      </c>
      <c r="L50" s="55"/>
      <c r="M50" s="50"/>
      <c r="N50" s="51"/>
      <c r="O50" s="51"/>
      <c r="P50" s="51"/>
      <c r="Q50" s="51"/>
      <c r="R50" s="52"/>
    </row>
    <row r="51" spans="11:18" x14ac:dyDescent="0.25">
      <c r="K51" s="49" t="s">
        <v>226</v>
      </c>
      <c r="L51" s="49"/>
      <c r="M51" s="50" t="s">
        <v>246</v>
      </c>
      <c r="N51" s="51"/>
      <c r="O51" s="51"/>
      <c r="P51" s="51"/>
      <c r="Q51" s="51"/>
      <c r="R51" s="52"/>
    </row>
    <row r="52" spans="11:18" x14ac:dyDescent="0.25">
      <c r="K52" s="55" t="s">
        <v>227</v>
      </c>
      <c r="L52" s="55"/>
      <c r="M52" s="50" t="s">
        <v>239</v>
      </c>
      <c r="N52" s="51"/>
      <c r="O52" s="51"/>
      <c r="P52" s="51"/>
      <c r="Q52" s="51"/>
      <c r="R52" s="52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55" t="s">
        <v>221</v>
      </c>
      <c r="L56" s="55"/>
      <c r="M56" s="50"/>
      <c r="N56" s="51"/>
      <c r="O56" s="51"/>
      <c r="P56" s="51"/>
      <c r="Q56" s="51"/>
      <c r="R56" s="52"/>
    </row>
    <row r="57" spans="11:18" x14ac:dyDescent="0.25">
      <c r="K57" s="49" t="s">
        <v>226</v>
      </c>
      <c r="L57" s="49"/>
      <c r="M57" s="50" t="s">
        <v>248</v>
      </c>
      <c r="N57" s="51"/>
      <c r="O57" s="51"/>
      <c r="P57" s="51"/>
      <c r="Q57" s="51"/>
      <c r="R57" s="52"/>
    </row>
    <row r="58" spans="11:18" x14ac:dyDescent="0.25">
      <c r="K58" s="55" t="s">
        <v>227</v>
      </c>
      <c r="L58" s="55"/>
      <c r="M58" s="50" t="s">
        <v>249</v>
      </c>
      <c r="N58" s="51"/>
      <c r="O58" s="51"/>
      <c r="P58" s="51"/>
      <c r="Q58" s="51"/>
      <c r="R58" s="52"/>
    </row>
    <row r="59" spans="11:18" ht="15" customHeight="1" x14ac:dyDescent="0.25">
      <c r="K59" s="56" t="s">
        <v>228</v>
      </c>
      <c r="L59" s="57"/>
      <c r="M59" s="50" t="s">
        <v>250</v>
      </c>
      <c r="N59" s="51"/>
      <c r="O59" s="51"/>
      <c r="P59" s="51"/>
      <c r="Q59" s="51"/>
      <c r="R59" s="52"/>
    </row>
    <row r="62" spans="11:18" x14ac:dyDescent="0.25">
      <c r="K62" s="63" t="s">
        <v>221</v>
      </c>
      <c r="L62" s="64"/>
      <c r="M62" s="50"/>
      <c r="N62" s="51"/>
      <c r="O62" s="51"/>
      <c r="P62" s="51"/>
      <c r="Q62" s="51"/>
      <c r="R62" s="52"/>
    </row>
    <row r="63" spans="11:18" x14ac:dyDescent="0.25">
      <c r="K63" s="61" t="s">
        <v>226</v>
      </c>
      <c r="L63" s="62"/>
      <c r="M63" s="50" t="s">
        <v>248</v>
      </c>
      <c r="N63" s="51"/>
      <c r="O63" s="51"/>
      <c r="P63" s="51"/>
      <c r="Q63" s="51"/>
      <c r="R63" s="52"/>
    </row>
    <row r="64" spans="11:18" x14ac:dyDescent="0.25">
      <c r="K64" s="63" t="s">
        <v>227</v>
      </c>
      <c r="L64" s="64"/>
      <c r="M64" s="50" t="s">
        <v>249</v>
      </c>
      <c r="N64" s="51"/>
      <c r="O64" s="51"/>
      <c r="P64" s="51"/>
      <c r="Q64" s="51"/>
      <c r="R64" s="52"/>
    </row>
    <row r="65" spans="11:18" x14ac:dyDescent="0.25">
      <c r="K65" s="56" t="s">
        <v>228</v>
      </c>
      <c r="L65" s="57"/>
      <c r="M65" s="50" t="s">
        <v>250</v>
      </c>
      <c r="N65" s="51"/>
      <c r="O65" s="51"/>
      <c r="P65" s="51"/>
      <c r="Q65" s="51"/>
      <c r="R65" s="52"/>
    </row>
    <row r="68" spans="11:18" x14ac:dyDescent="0.25">
      <c r="K68" s="63" t="s">
        <v>252</v>
      </c>
      <c r="L68" s="64"/>
      <c r="M68" s="50"/>
      <c r="N68" s="51"/>
      <c r="O68" s="51"/>
      <c r="P68" s="51"/>
      <c r="Q68" s="51"/>
      <c r="R68" s="52"/>
    </row>
    <row r="69" spans="11:18" x14ac:dyDescent="0.25">
      <c r="K69" s="61" t="s">
        <v>226</v>
      </c>
      <c r="L69" s="62"/>
      <c r="M69" s="50" t="s">
        <v>251</v>
      </c>
      <c r="N69" s="51"/>
      <c r="O69" s="51"/>
      <c r="P69" s="51"/>
      <c r="Q69" s="51"/>
      <c r="R69" s="52"/>
    </row>
    <row r="70" spans="11:18" x14ac:dyDescent="0.25">
      <c r="K70" s="63" t="s">
        <v>227</v>
      </c>
      <c r="L70" s="64"/>
      <c r="M70" s="50" t="s">
        <v>253</v>
      </c>
      <c r="N70" s="51"/>
      <c r="O70" s="51"/>
      <c r="P70" s="51"/>
      <c r="Q70" s="51"/>
      <c r="R70" s="52"/>
    </row>
    <row r="71" spans="11:18" x14ac:dyDescent="0.25">
      <c r="K71" s="56" t="s">
        <v>228</v>
      </c>
      <c r="L71" s="57"/>
      <c r="M71" s="50" t="s">
        <v>254</v>
      </c>
      <c r="N71" s="51"/>
      <c r="O71" s="51"/>
      <c r="P71" s="51"/>
      <c r="Q71" s="51"/>
      <c r="R71" s="52"/>
    </row>
    <row r="74" spans="11:18" x14ac:dyDescent="0.25">
      <c r="K74" s="63" t="s">
        <v>223</v>
      </c>
      <c r="L74" s="64"/>
      <c r="M74" s="50"/>
      <c r="N74" s="51"/>
      <c r="O74" s="51"/>
      <c r="P74" s="51"/>
      <c r="Q74" s="51"/>
      <c r="R74" s="52"/>
    </row>
    <row r="75" spans="11:18" x14ac:dyDescent="0.25">
      <c r="K75" s="61" t="s">
        <v>226</v>
      </c>
      <c r="L75" s="62"/>
      <c r="M75" s="50" t="s">
        <v>255</v>
      </c>
      <c r="N75" s="51"/>
      <c r="O75" s="51"/>
      <c r="P75" s="51"/>
      <c r="Q75" s="51"/>
      <c r="R75" s="52"/>
    </row>
    <row r="76" spans="11:18" x14ac:dyDescent="0.25">
      <c r="K76" s="63" t="s">
        <v>227</v>
      </c>
      <c r="L76" s="64"/>
      <c r="M76" s="50" t="s">
        <v>256</v>
      </c>
      <c r="N76" s="51"/>
      <c r="O76" s="51"/>
      <c r="P76" s="51"/>
      <c r="Q76" s="51"/>
      <c r="R76" s="52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63" t="s">
        <v>224</v>
      </c>
      <c r="L80" s="64"/>
      <c r="M80" s="50" t="s">
        <v>258</v>
      </c>
      <c r="N80" s="51"/>
      <c r="O80" s="51"/>
      <c r="P80" s="51"/>
      <c r="Q80" s="51"/>
      <c r="R80" s="52"/>
    </row>
    <row r="81" spans="11:18" x14ac:dyDescent="0.25">
      <c r="K81" s="61" t="s">
        <v>226</v>
      </c>
      <c r="L81" s="62"/>
    </row>
    <row r="82" spans="11:18" x14ac:dyDescent="0.25">
      <c r="K82" s="63" t="s">
        <v>227</v>
      </c>
      <c r="L82" s="64"/>
      <c r="M82" s="50" t="s">
        <v>244</v>
      </c>
      <c r="N82" s="51"/>
      <c r="O82" s="51"/>
      <c r="P82" s="51"/>
      <c r="Q82" s="51"/>
      <c r="R82" s="52"/>
    </row>
    <row r="83" spans="11:18" ht="15" customHeight="1" x14ac:dyDescent="0.25">
      <c r="K83" s="56" t="s">
        <v>228</v>
      </c>
      <c r="L83" s="57"/>
      <c r="M83" s="50" t="s">
        <v>259</v>
      </c>
      <c r="N83" s="51"/>
      <c r="O83" s="51"/>
      <c r="P83" s="51"/>
      <c r="Q83" s="51"/>
      <c r="R83" s="52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1470</v>
      </c>
      <c r="E27" s="16">
        <f>SUM(E4:E26)</f>
        <v>2550</v>
      </c>
      <c r="G27" s="40" t="s">
        <v>6</v>
      </c>
      <c r="H27" s="41"/>
      <c r="I27" s="42"/>
      <c r="J27" s="15">
        <f>SUM(J4:J26)</f>
        <v>1880</v>
      </c>
      <c r="K27" s="16">
        <f>SUM(K4:K26)</f>
        <v>3440</v>
      </c>
      <c r="M27" s="40" t="s">
        <v>6</v>
      </c>
      <c r="N27" s="41"/>
      <c r="O27" s="42"/>
      <c r="P27" s="15">
        <f>SUM(P4:P26)</f>
        <v>1430</v>
      </c>
      <c r="Q27" s="16">
        <f>SUM(Q4:Q26)</f>
        <v>1770</v>
      </c>
      <c r="S27" s="40" t="s">
        <v>6</v>
      </c>
      <c r="T27" s="41"/>
      <c r="U27" s="42"/>
      <c r="V27" s="15">
        <f>SUM(V4:V26)</f>
        <v>1840</v>
      </c>
      <c r="W27" s="16">
        <f>SUM(W4:W26)</f>
        <v>3210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1670</v>
      </c>
      <c r="E56" s="16">
        <f>SUM(E33:E55)</f>
        <v>2950</v>
      </c>
      <c r="G56" s="40" t="s">
        <v>6</v>
      </c>
      <c r="H56" s="41"/>
      <c r="I56" s="42"/>
      <c r="J56" s="15">
        <f>SUM(J33:J55)</f>
        <v>2160</v>
      </c>
      <c r="K56" s="16">
        <f>SUM(K33:K55)</f>
        <v>2550</v>
      </c>
      <c r="M56" s="40" t="s">
        <v>6</v>
      </c>
      <c r="N56" s="41"/>
      <c r="O56" s="42"/>
      <c r="P56" s="15">
        <f>SUM(P33:P55)</f>
        <v>1260</v>
      </c>
      <c r="Q56" s="16">
        <f>SUM(Q33:Q55)</f>
        <v>2960</v>
      </c>
      <c r="S56" s="40" t="s">
        <v>6</v>
      </c>
      <c r="T56" s="41"/>
      <c r="U56" s="42"/>
      <c r="V56" s="15">
        <f>SUM(V33:V55)</f>
        <v>1580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68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1450</v>
      </c>
      <c r="E87" s="16">
        <f>SUM(E64:E86)</f>
        <v>3240</v>
      </c>
      <c r="G87" s="40" t="s">
        <v>6</v>
      </c>
      <c r="H87" s="41"/>
      <c r="I87" s="42"/>
      <c r="J87" s="15">
        <f>SUM(J64:J86)</f>
        <v>1660</v>
      </c>
      <c r="K87" s="16">
        <f>SUM(K64:K86)</f>
        <v>2840</v>
      </c>
      <c r="M87" s="40" t="s">
        <v>6</v>
      </c>
      <c r="N87" s="41"/>
      <c r="O87" s="42"/>
      <c r="P87" s="15">
        <f>SUM(P64:P86)</f>
        <v>1390</v>
      </c>
      <c r="Q87" s="16">
        <f>SUM(Q64:Q86)</f>
        <v>2970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1940</v>
      </c>
      <c r="E27" s="16">
        <f>SUM(E4:E26)</f>
        <v>2930</v>
      </c>
      <c r="G27" s="40" t="s">
        <v>6</v>
      </c>
      <c r="H27" s="41"/>
      <c r="I27" s="42"/>
      <c r="J27" s="15">
        <f>SUM(J4:J26)</f>
        <v>1830</v>
      </c>
      <c r="K27" s="16">
        <f>SUM(K4:K26)</f>
        <v>5330</v>
      </c>
      <c r="M27" s="40" t="s">
        <v>6</v>
      </c>
      <c r="N27" s="41"/>
      <c r="O27" s="42"/>
      <c r="P27" s="15">
        <f>SUM(P4:P26)</f>
        <v>1960</v>
      </c>
      <c r="Q27" s="16">
        <f>SUM(Q4:Q26)</f>
        <v>3120</v>
      </c>
      <c r="S27" s="40" t="s">
        <v>6</v>
      </c>
      <c r="T27" s="41"/>
      <c r="U27" s="42"/>
      <c r="V27" s="15">
        <f>SUM(V4:V26)</f>
        <v>2340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1820</v>
      </c>
      <c r="E56" s="16">
        <f>SUM(E33:E55)</f>
        <v>3400</v>
      </c>
      <c r="G56" s="40" t="s">
        <v>6</v>
      </c>
      <c r="H56" s="41"/>
      <c r="I56" s="42"/>
      <c r="J56" s="15">
        <f>SUM(J33:J55)</f>
        <v>1880</v>
      </c>
      <c r="K56" s="16">
        <f>SUM(K33:K55)</f>
        <v>3075</v>
      </c>
      <c r="M56" s="40" t="s">
        <v>6</v>
      </c>
      <c r="N56" s="41"/>
      <c r="O56" s="42"/>
      <c r="P56" s="15">
        <f>SUM(P33:P55)</f>
        <v>1630</v>
      </c>
      <c r="Q56" s="16">
        <f>SUM(Q33:Q55)</f>
        <v>3190</v>
      </c>
      <c r="S56" s="40" t="s">
        <v>6</v>
      </c>
      <c r="T56" s="41"/>
      <c r="U56" s="42"/>
      <c r="V56" s="15">
        <f>SUM(V33:V55)</f>
        <v>1880</v>
      </c>
      <c r="W56" s="16">
        <f>SUM(W33:W55)</f>
        <v>1880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2040</v>
      </c>
      <c r="E87" s="16">
        <f>SUM(E64:E86)</f>
        <v>4120</v>
      </c>
      <c r="G87" s="40" t="s">
        <v>6</v>
      </c>
      <c r="H87" s="41"/>
      <c r="I87" s="42"/>
      <c r="J87" s="15">
        <f>SUM(J64:J86)</f>
        <v>1950</v>
      </c>
      <c r="K87" s="16">
        <f>SUM(K64:K86)</f>
        <v>4840</v>
      </c>
      <c r="M87" s="40" t="s">
        <v>6</v>
      </c>
      <c r="N87" s="41"/>
      <c r="O87" s="42"/>
      <c r="P87" s="15">
        <f>SUM(P64:P86)</f>
        <v>1870</v>
      </c>
      <c r="Q87" s="16">
        <f>SUM(Q64:Q86)</f>
        <v>3060</v>
      </c>
      <c r="S87" s="40" t="s">
        <v>6</v>
      </c>
      <c r="T87" s="41"/>
      <c r="U87" s="42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1589</v>
      </c>
      <c r="E27" s="16">
        <f>SUM(E4:E26)</f>
        <v>3135</v>
      </c>
      <c r="G27" s="40" t="s">
        <v>6</v>
      </c>
      <c r="H27" s="41"/>
      <c r="I27" s="42"/>
      <c r="J27" s="15">
        <f>SUM(J4:J26)</f>
        <v>2300</v>
      </c>
      <c r="K27" s="16">
        <f>SUM(K4:K26)</f>
        <v>3570</v>
      </c>
      <c r="M27" s="40" t="s">
        <v>6</v>
      </c>
      <c r="N27" s="41"/>
      <c r="O27" s="42"/>
      <c r="P27" s="15">
        <f>SUM(P4:P26)</f>
        <v>2030</v>
      </c>
      <c r="Q27" s="16">
        <f>SUM(Q4:Q26)</f>
        <v>2500</v>
      </c>
      <c r="S27" s="40" t="s">
        <v>6</v>
      </c>
      <c r="T27" s="41"/>
      <c r="U27" s="42"/>
      <c r="V27" s="15">
        <f>SUM(V4:V26)</f>
        <v>2040</v>
      </c>
      <c r="W27" s="16">
        <f>SUM(W4:W26)</f>
        <v>3170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2160</v>
      </c>
      <c r="E56" s="16">
        <f>SUM(E33:E55)</f>
        <v>2790</v>
      </c>
      <c r="G56" s="40" t="s">
        <v>6</v>
      </c>
      <c r="H56" s="41"/>
      <c r="I56" s="42"/>
      <c r="J56" s="15">
        <f>SUM(J33:J55)</f>
        <v>2080</v>
      </c>
      <c r="K56" s="16">
        <f>SUM(K33:K55)</f>
        <v>2360</v>
      </c>
      <c r="M56" s="40" t="s">
        <v>6</v>
      </c>
      <c r="N56" s="41"/>
      <c r="O56" s="42"/>
      <c r="P56" s="15">
        <f>SUM(P33:P55)</f>
        <v>1640</v>
      </c>
      <c r="Q56" s="16">
        <f>SUM(Q33:Q55)</f>
        <v>3245</v>
      </c>
      <c r="S56" s="40" t="s">
        <v>6</v>
      </c>
      <c r="T56" s="41"/>
      <c r="U56" s="42"/>
      <c r="V56" s="15">
        <f>SUM(V33:V55)</f>
        <v>1820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1950</v>
      </c>
      <c r="E87" s="16">
        <f>SUM(E64:E86)</f>
        <v>3805</v>
      </c>
      <c r="G87" s="40" t="s">
        <v>6</v>
      </c>
      <c r="H87" s="41"/>
      <c r="I87" s="42"/>
      <c r="J87" s="15">
        <f>SUM(J64:J86)</f>
        <v>2110</v>
      </c>
      <c r="K87" s="16">
        <f>SUM(K64:K86)</f>
        <v>3170</v>
      </c>
      <c r="M87" s="40" t="s">
        <v>6</v>
      </c>
      <c r="N87" s="41"/>
      <c r="O87" s="42"/>
      <c r="P87" s="15">
        <f>SUM(P64:P86)</f>
        <v>1970</v>
      </c>
      <c r="Q87" s="16">
        <f>SUM(Q64:Q86)</f>
        <v>2880</v>
      </c>
      <c r="S87" s="40" t="s">
        <v>6</v>
      </c>
      <c r="T87" s="41"/>
      <c r="U87" s="42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2500</v>
      </c>
      <c r="E27" s="16">
        <f>SUM(E4:E26)</f>
        <v>3365</v>
      </c>
      <c r="G27" s="40" t="s">
        <v>6</v>
      </c>
      <c r="H27" s="41"/>
      <c r="I27" s="42"/>
      <c r="J27" s="15">
        <f>SUM(J4:J26)</f>
        <v>1970</v>
      </c>
      <c r="K27" s="16">
        <f>SUM(K4:K26)</f>
        <v>4420</v>
      </c>
      <c r="M27" s="40" t="s">
        <v>6</v>
      </c>
      <c r="N27" s="41"/>
      <c r="O27" s="42"/>
      <c r="P27" s="15">
        <f>SUM(P4:P26)</f>
        <v>2690</v>
      </c>
      <c r="Q27" s="16">
        <f>SUM(Q4:Q26)</f>
        <v>3365</v>
      </c>
      <c r="S27" s="40" t="s">
        <v>6</v>
      </c>
      <c r="T27" s="41"/>
      <c r="U27" s="42"/>
      <c r="V27" s="15">
        <f>SUM(V4:V26)</f>
        <v>2465</v>
      </c>
      <c r="W27" s="16">
        <f>SUM(W4:W26)</f>
        <v>3870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2325</v>
      </c>
      <c r="E56" s="16">
        <f>SUM(E33:E55)</f>
        <v>2870</v>
      </c>
      <c r="G56" s="40" t="s">
        <v>6</v>
      </c>
      <c r="H56" s="41"/>
      <c r="I56" s="42"/>
      <c r="J56" s="15">
        <f>SUM(J33:J55)</f>
        <v>2260</v>
      </c>
      <c r="K56" s="16">
        <f>SUM(K33:K55)</f>
        <v>2370</v>
      </c>
      <c r="M56" s="40" t="s">
        <v>6</v>
      </c>
      <c r="N56" s="41"/>
      <c r="O56" s="42"/>
      <c r="P56" s="15">
        <f>SUM(P33:P55)</f>
        <v>1910</v>
      </c>
      <c r="Q56" s="16">
        <f>SUM(Q33:Q55)</f>
        <v>3815</v>
      </c>
      <c r="S56" s="40" t="s">
        <v>6</v>
      </c>
      <c r="T56" s="41"/>
      <c r="U56" s="42"/>
      <c r="V56" s="15">
        <f>SUM(V33:V55)</f>
        <v>2465</v>
      </c>
      <c r="W56" s="16">
        <f>SUM(W33:W55)</f>
        <v>2465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2060</v>
      </c>
      <c r="E87" s="16">
        <f>SUM(E64:E86)</f>
        <v>4540</v>
      </c>
      <c r="G87" s="40" t="s">
        <v>6</v>
      </c>
      <c r="H87" s="41"/>
      <c r="I87" s="42"/>
      <c r="J87" s="15">
        <f>SUM(J64:J86)</f>
        <v>1665</v>
      </c>
      <c r="K87" s="16">
        <f>SUM(K64:K86)</f>
        <v>4355</v>
      </c>
      <c r="M87" s="40" t="s">
        <v>6</v>
      </c>
      <c r="N87" s="41"/>
      <c r="O87" s="42"/>
      <c r="P87" s="15">
        <f>SUM(P64:P86)</f>
        <v>2110</v>
      </c>
      <c r="Q87" s="16">
        <f>SUM(Q64:Q86)</f>
        <v>3085</v>
      </c>
      <c r="S87" s="40" t="s">
        <v>6</v>
      </c>
      <c r="T87" s="41"/>
      <c r="U87" s="42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2"/>
  <sheetViews>
    <sheetView topLeftCell="A109" zoomScale="130" zoomScaleNormal="130" workbookViewId="0">
      <selection activeCell="G107" sqref="G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5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1825</v>
      </c>
      <c r="E27" s="16">
        <f>SUM(E4:E26)</f>
        <v>3330</v>
      </c>
      <c r="G27" s="40" t="s">
        <v>6</v>
      </c>
      <c r="H27" s="41"/>
      <c r="I27" s="42"/>
      <c r="J27" s="15">
        <f>SUM(J4:J26)</f>
        <v>1750</v>
      </c>
      <c r="K27" s="16">
        <f>SUM(K4:K26)</f>
        <v>2925</v>
      </c>
      <c r="M27" s="40" t="s">
        <v>6</v>
      </c>
      <c r="N27" s="41"/>
      <c r="O27" s="42"/>
      <c r="P27" s="15">
        <f>SUM(P4:P26)</f>
        <v>1720</v>
      </c>
      <c r="Q27" s="16">
        <f>SUM(Q4:Q26)</f>
        <v>2255</v>
      </c>
      <c r="S27" s="40" t="s">
        <v>6</v>
      </c>
      <c r="T27" s="41"/>
      <c r="U27" s="42"/>
      <c r="V27" s="15">
        <f>SUM(V4:V26)</f>
        <v>2045</v>
      </c>
      <c r="W27" s="16">
        <f>SUM(W4:W26)</f>
        <v>3465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2210</v>
      </c>
      <c r="E56" s="16">
        <f>SUM(E33:E55)</f>
        <v>2370</v>
      </c>
      <c r="G56" s="40" t="s">
        <v>6</v>
      </c>
      <c r="H56" s="41"/>
      <c r="I56" s="42"/>
      <c r="J56" s="15">
        <f>SUM(J33:J55)</f>
        <v>1945</v>
      </c>
      <c r="K56" s="16">
        <f>SUM(K33:K55)</f>
        <v>2455</v>
      </c>
      <c r="M56" s="40" t="s">
        <v>6</v>
      </c>
      <c r="N56" s="41"/>
      <c r="O56" s="42"/>
      <c r="P56" s="15">
        <f>SUM(P33:P55)</f>
        <v>1780</v>
      </c>
      <c r="Q56" s="16">
        <f>SUM(Q33:Q55)</f>
        <v>2955</v>
      </c>
      <c r="S56" s="40" t="s">
        <v>6</v>
      </c>
      <c r="T56" s="41"/>
      <c r="U56" s="42"/>
      <c r="V56" s="15">
        <f>SUM(V33:V55)</f>
        <v>1870</v>
      </c>
      <c r="W56" s="16">
        <f>SUM(W33:W55)</f>
        <v>2290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1850</v>
      </c>
      <c r="E87" s="16">
        <f>SUM(E64:E86)</f>
        <v>3825</v>
      </c>
      <c r="G87" s="40" t="s">
        <v>6</v>
      </c>
      <c r="H87" s="41"/>
      <c r="I87" s="42"/>
      <c r="J87" s="15">
        <f>SUM(J64:J80)</f>
        <v>2170</v>
      </c>
      <c r="K87" s="16">
        <f>SUM(K64:K86)</f>
        <v>2990</v>
      </c>
      <c r="M87" s="40" t="s">
        <v>6</v>
      </c>
      <c r="N87" s="41"/>
      <c r="O87" s="42"/>
      <c r="P87" s="15">
        <f>SUM(P64:P86)</f>
        <v>1700</v>
      </c>
      <c r="Q87" s="16">
        <f>SUM(Q64:Q86)</f>
        <v>2535</v>
      </c>
      <c r="S87" s="40" t="s">
        <v>6</v>
      </c>
      <c r="T87" s="41"/>
      <c r="U87" s="42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opLeftCell="A6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1790</v>
      </c>
      <c r="E27" s="16">
        <f>SUM(E4:E26)</f>
        <v>4325</v>
      </c>
      <c r="G27" s="40" t="s">
        <v>6</v>
      </c>
      <c r="H27" s="41"/>
      <c r="I27" s="42"/>
      <c r="J27" s="15">
        <f>SUM(J4:J26)</f>
        <v>1940</v>
      </c>
      <c r="K27" s="16">
        <f>SUM(K4:K26)</f>
        <v>4020</v>
      </c>
      <c r="M27" s="40" t="s">
        <v>6</v>
      </c>
      <c r="N27" s="41"/>
      <c r="O27" s="42"/>
      <c r="P27" s="15">
        <f>SUM(P4:P26)</f>
        <v>2225</v>
      </c>
      <c r="Q27" s="16">
        <f>SUM(Q4:Q26)</f>
        <v>2805</v>
      </c>
      <c r="S27" s="40" t="s">
        <v>6</v>
      </c>
      <c r="T27" s="41"/>
      <c r="U27" s="42"/>
      <c r="V27" s="15">
        <f>SUM(V4:V26)</f>
        <v>1915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1360</v>
      </c>
      <c r="E56" s="16">
        <f>SUM(E33:E55)</f>
        <v>2915</v>
      </c>
      <c r="G56" s="40" t="s">
        <v>6</v>
      </c>
      <c r="H56" s="41"/>
      <c r="I56" s="42"/>
      <c r="J56" s="15">
        <f>SUM(J33:J55)</f>
        <v>2280</v>
      </c>
      <c r="K56" s="16">
        <f>SUM(K33:K55)</f>
        <v>2520</v>
      </c>
      <c r="M56" s="40" t="s">
        <v>6</v>
      </c>
      <c r="N56" s="41"/>
      <c r="O56" s="42"/>
      <c r="P56" s="15">
        <f>SUM(P33:P55)</f>
        <v>1980</v>
      </c>
      <c r="Q56" s="16">
        <f>SUM(Q33:Q55)</f>
        <v>2925</v>
      </c>
      <c r="S56" s="40" t="s">
        <v>6</v>
      </c>
      <c r="T56" s="41"/>
      <c r="U56" s="42"/>
      <c r="V56" s="15">
        <f>SUM(V33:V55)</f>
        <v>1995</v>
      </c>
      <c r="W56" s="16">
        <f>SUM(W33:W55)</f>
        <v>2991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1470</v>
      </c>
      <c r="E87" s="16">
        <f>SUM(E64:E86)</f>
        <v>4150</v>
      </c>
      <c r="G87" s="40" t="s">
        <v>6</v>
      </c>
      <c r="H87" s="41"/>
      <c r="I87" s="42"/>
      <c r="J87" s="15">
        <f>SUM(J64:J86)</f>
        <v>2115</v>
      </c>
      <c r="K87" s="16">
        <f>SUM(K64:K86)</f>
        <v>4045</v>
      </c>
      <c r="M87" s="40" t="s">
        <v>6</v>
      </c>
      <c r="N87" s="41"/>
      <c r="O87" s="42"/>
      <c r="P87" s="15">
        <f>SUM(P64:P86)</f>
        <v>1800</v>
      </c>
      <c r="Q87" s="16">
        <f>SUM(Q64:Q86)</f>
        <v>3330</v>
      </c>
      <c r="S87" s="40" t="s">
        <v>6</v>
      </c>
      <c r="T87" s="41"/>
      <c r="U87" s="42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opLeftCell="B34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2280</v>
      </c>
      <c r="E27" s="16">
        <f>SUM(E4:E26)</f>
        <v>3115</v>
      </c>
      <c r="G27" s="40" t="s">
        <v>6</v>
      </c>
      <c r="H27" s="41"/>
      <c r="I27" s="42"/>
      <c r="J27" s="15">
        <f>SUM(J4:J26)</f>
        <v>2070</v>
      </c>
      <c r="K27" s="16">
        <f>SUM(K4:K26)</f>
        <v>3565</v>
      </c>
      <c r="M27" s="40" t="s">
        <v>6</v>
      </c>
      <c r="N27" s="41"/>
      <c r="O27" s="42"/>
      <c r="P27" s="15">
        <f>SUM(P4:P26)</f>
        <v>2120</v>
      </c>
      <c r="Q27" s="16">
        <f>SUM(Q4:Q26)</f>
        <v>2160</v>
      </c>
      <c r="S27" s="40" t="s">
        <v>6</v>
      </c>
      <c r="T27" s="41"/>
      <c r="U27" s="42"/>
      <c r="V27" s="15">
        <f>SUM(V4:V26)</f>
        <v>2285</v>
      </c>
      <c r="W27" s="16">
        <f>SUM(W4:W26)</f>
        <v>4555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2100</v>
      </c>
      <c r="E56" s="16">
        <f>SUM(E33:E55)</f>
        <v>3295</v>
      </c>
      <c r="G56" s="40" t="s">
        <v>6</v>
      </c>
      <c r="H56" s="41"/>
      <c r="I56" s="42"/>
      <c r="J56" s="15">
        <f>SUM(J33:J55)</f>
        <v>2205</v>
      </c>
      <c r="K56" s="16">
        <f>SUM(K33:K55)</f>
        <v>3665</v>
      </c>
      <c r="M56" s="40" t="s">
        <v>6</v>
      </c>
      <c r="N56" s="41"/>
      <c r="O56" s="42"/>
      <c r="P56" s="15">
        <f>SUM(P33:P55)</f>
        <v>2050</v>
      </c>
      <c r="Q56" s="16">
        <f>SUM(Q33:Q55)</f>
        <v>2490</v>
      </c>
      <c r="S56" s="40" t="s">
        <v>6</v>
      </c>
      <c r="T56" s="41"/>
      <c r="U56" s="42"/>
      <c r="V56" s="15">
        <f>SUM(V33:V55)</f>
        <v>2250</v>
      </c>
      <c r="W56" s="16">
        <f>SUM(W33:W55)</f>
        <v>2645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1900</v>
      </c>
      <c r="E87" s="16">
        <f>SUM(E64:E86)</f>
        <v>4415</v>
      </c>
      <c r="G87" s="40" t="s">
        <v>6</v>
      </c>
      <c r="H87" s="41"/>
      <c r="I87" s="42"/>
      <c r="J87" s="15">
        <f>SUM(J64:J86)</f>
        <v>1655</v>
      </c>
      <c r="K87" s="16">
        <f>SUM(K64:K86)</f>
        <v>4255</v>
      </c>
      <c r="M87" s="40" t="s">
        <v>6</v>
      </c>
      <c r="N87" s="41"/>
      <c r="O87" s="42"/>
      <c r="P87" s="15">
        <f>SUM(P64:P86)</f>
        <v>1890</v>
      </c>
      <c r="Q87" s="16">
        <f>SUM(Q64:Q86)</f>
        <v>3400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="95" zoomScaleNormal="95" workbookViewId="0">
      <selection activeCell="K87" sqref="K87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1265</v>
      </c>
      <c r="E27" s="16">
        <f>SUM(E4:E26)</f>
        <v>2145</v>
      </c>
      <c r="G27" s="40" t="s">
        <v>6</v>
      </c>
      <c r="H27" s="41"/>
      <c r="I27" s="42"/>
      <c r="J27" s="15">
        <f>SUM(J4:J26)</f>
        <v>1700</v>
      </c>
      <c r="K27" s="16">
        <f>SUM(K4:K26)</f>
        <v>3350</v>
      </c>
      <c r="M27" s="40" t="s">
        <v>6</v>
      </c>
      <c r="N27" s="41"/>
      <c r="O27" s="42"/>
      <c r="P27" s="15">
        <f>SUM(P4:P26)</f>
        <v>1700</v>
      </c>
      <c r="Q27" s="16">
        <f>SUM(Q4:Q26)</f>
        <v>2410</v>
      </c>
      <c r="S27" s="40" t="s">
        <v>6</v>
      </c>
      <c r="T27" s="41"/>
      <c r="U27" s="42"/>
      <c r="V27" s="15">
        <f>SUM(V4:V26)</f>
        <v>2065</v>
      </c>
      <c r="W27" s="16">
        <f>SUM(W4:W26)</f>
        <v>4135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1795</v>
      </c>
      <c r="E56" s="16">
        <f>SUM(E33:E55)</f>
        <v>3895</v>
      </c>
      <c r="G56" s="40" t="s">
        <v>6</v>
      </c>
      <c r="H56" s="41"/>
      <c r="I56" s="42"/>
      <c r="J56" s="15">
        <f>SUM(J33:J55)</f>
        <v>1870</v>
      </c>
      <c r="K56" s="16">
        <f>SUM(K33:K55)</f>
        <v>2590</v>
      </c>
      <c r="M56" s="40" t="s">
        <v>6</v>
      </c>
      <c r="N56" s="41"/>
      <c r="O56" s="42"/>
      <c r="P56" s="15">
        <f>SUM(P33:P55)</f>
        <v>1940</v>
      </c>
      <c r="Q56" s="16">
        <f>SUM(Q33:Q55)</f>
        <v>2300</v>
      </c>
      <c r="S56" s="40" t="s">
        <v>6</v>
      </c>
      <c r="T56" s="41"/>
      <c r="U56" s="42"/>
      <c r="V56" s="15">
        <f>SUM(V33:V55)</f>
        <v>1520</v>
      </c>
      <c r="W56" s="16">
        <f>SUM(W33:W55)</f>
        <v>1705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1590</v>
      </c>
      <c r="E87" s="16">
        <f>SUM(E64:E86)</f>
        <v>3590</v>
      </c>
      <c r="G87" s="40" t="s">
        <v>6</v>
      </c>
      <c r="H87" s="41"/>
      <c r="I87" s="42"/>
      <c r="J87" s="15">
        <f>SUM(J64:J86)</f>
        <v>1715</v>
      </c>
      <c r="K87" s="16">
        <f>SUM(K64:K86)</f>
        <v>3425</v>
      </c>
      <c r="M87" s="40" t="s">
        <v>6</v>
      </c>
      <c r="N87" s="41"/>
      <c r="O87" s="42"/>
      <c r="P87" s="15">
        <f>SUM(P64:P86)</f>
        <v>1925</v>
      </c>
      <c r="Q87" s="16">
        <f>SUM(Q64:Q86)</f>
        <v>3750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2023-05-04T21:50:29Z</cp:lastPrinted>
  <dcterms:created xsi:type="dcterms:W3CDTF">2022-12-29T23:45:42Z</dcterms:created>
  <dcterms:modified xsi:type="dcterms:W3CDTF">2023-10-12T13:45:57Z</dcterms:modified>
</cp:coreProperties>
</file>